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баланс" sheetId="1" r:id="rId1"/>
    <sheet name="доходырасходы" sheetId="2" r:id="rId2"/>
    <sheet name="деньги прямой аудир" sheetId="3" r:id="rId3"/>
    <sheet name="ОДК" sheetId="4" r:id="rId4"/>
  </sheets>
  <definedNames>
    <definedName name="_xlnm.Print_Titles" localSheetId="2">'деньги прямой аудир'!$13:$13</definedName>
  </definedNames>
  <calcPr fullCalcOnLoad="1"/>
</workbook>
</file>

<file path=xl/sharedStrings.xml><?xml version="1.0" encoding="utf-8"?>
<sst xmlns="http://schemas.openxmlformats.org/spreadsheetml/2006/main" count="425" uniqueCount="298">
  <si>
    <t>Активы</t>
  </si>
  <si>
    <t>010</t>
  </si>
  <si>
    <t>011</t>
  </si>
  <si>
    <t>020</t>
  </si>
  <si>
    <t>030</t>
  </si>
  <si>
    <t>040</t>
  </si>
  <si>
    <t>041</t>
  </si>
  <si>
    <t>042</t>
  </si>
  <si>
    <t>043</t>
  </si>
  <si>
    <t>044</t>
  </si>
  <si>
    <t>045</t>
  </si>
  <si>
    <t>046</t>
  </si>
  <si>
    <t>050</t>
  </si>
  <si>
    <t>060</t>
  </si>
  <si>
    <t>080</t>
  </si>
  <si>
    <t>090</t>
  </si>
  <si>
    <t>100</t>
  </si>
  <si>
    <t>110</t>
  </si>
  <si>
    <t>120</t>
  </si>
  <si>
    <t>130</t>
  </si>
  <si>
    <t>140</t>
  </si>
  <si>
    <t>150</t>
  </si>
  <si>
    <t>подпись</t>
  </si>
  <si>
    <t xml:space="preserve"> I. КРАТКОСРОЧНЫЕ АКТИВЫ</t>
  </si>
  <si>
    <t>Денежные средства и их эквиваленты</t>
  </si>
  <si>
    <t>Запасы</t>
  </si>
  <si>
    <t>012</t>
  </si>
  <si>
    <t>013</t>
  </si>
  <si>
    <t>014</t>
  </si>
  <si>
    <t>015</t>
  </si>
  <si>
    <t>016</t>
  </si>
  <si>
    <t>Прочие краткосрочные активы</t>
  </si>
  <si>
    <t xml:space="preserve">II. ДОЛГОСРОЧНЫЕ АКТИВЫ </t>
  </si>
  <si>
    <t>021</t>
  </si>
  <si>
    <t>Инвестиции, учитываемые методом долевого участия</t>
  </si>
  <si>
    <t>022</t>
  </si>
  <si>
    <t>023</t>
  </si>
  <si>
    <t>024</t>
  </si>
  <si>
    <t>Основные средства</t>
  </si>
  <si>
    <t>025</t>
  </si>
  <si>
    <t>026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</si>
  <si>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</si>
  <si>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</si>
  <si>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</si>
  <si>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</si>
  <si>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027</t>
  </si>
  <si>
    <t>Прочие долгосрочные активы</t>
  </si>
  <si>
    <t>047</t>
  </si>
  <si>
    <t>051</t>
  </si>
  <si>
    <t>III. КРАТКОСРОЧНЫЕ ОБЯЗАТЕЛЬСТВА</t>
  </si>
  <si>
    <t>Прочие краткосрочные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</si>
  <si>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</si>
  <si>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</si>
  <si>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</si>
  <si>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IV. ДОЛГОСРОЧНЫЕ ОБЯЗАТЕЛЬСТВА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</si>
  <si>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</si>
  <si>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</si>
  <si>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</si>
  <si>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</si>
  <si>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Код стр.</t>
  </si>
  <si>
    <t>1</t>
  </si>
  <si>
    <t>I. ДВИЖЕНИЕ  ДЕНЕЖНЫХ  СРЕДСТВ  ОТ ОПЕРАЦИОННОЙ ДЕЯТЕЛЬНОСТИ</t>
  </si>
  <si>
    <t>II. ДВИЖЕНИЕ  ДЕНЕЖНЫХ  СРЕДСТВ  ОТ ИНВЕСТИЦИОННОЙ ДЕЯТЕЛЬНОСТИ</t>
  </si>
  <si>
    <t>III.  ДВИЖЕНИЕ  ДЕНЕЖНЫХ  СРЕДСТВ  ОТ ФИНАНСОВОЙ ДЕЯТЕЛЬНОСТИ</t>
  </si>
  <si>
    <t>Себестоимость  реализованной продукции и оказанных услуг</t>
  </si>
  <si>
    <t>Прочие доходы</t>
  </si>
  <si>
    <t xml:space="preserve">Административные расходы </t>
  </si>
  <si>
    <t>Прочие расходы</t>
  </si>
  <si>
    <t xml:space="preserve">Расходы по корпоративному подоходному налогу </t>
  </si>
  <si>
    <t>код стр.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</si>
  <si>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</si>
  <si>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</si>
  <si>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</si>
  <si>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За отчетный период</t>
  </si>
  <si>
    <t>За предыдущий период</t>
  </si>
  <si>
    <t>Обязательство и капитал</t>
  </si>
  <si>
    <t>Место печати</t>
  </si>
  <si>
    <t>Республики Казахстан</t>
  </si>
  <si>
    <t>ОТЧЕТ ОБ ИЗМЕНЕНИЯХ В КАПИТАЛЕ</t>
  </si>
  <si>
    <t>Хеджирование денежных потоков</t>
  </si>
  <si>
    <t xml:space="preserve">БУХГАЛТЕРСКИЙ БАЛАНС </t>
  </si>
  <si>
    <t>тыс.тенге</t>
  </si>
  <si>
    <t>Приложение 2</t>
  </si>
  <si>
    <t>к приказу Министра финансов</t>
  </si>
  <si>
    <t>от 20 августа 2010 года № 422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</si>
  <si>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</si>
  <si>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</si>
  <si>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</si>
  <si>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</si>
  <si>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</si>
  <si>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</si>
  <si>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</si>
  <si>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</si>
  <si>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</si>
  <si>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Текущий подоходный налог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</si>
  <si>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</si>
  <si>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</si>
  <si>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</si>
  <si>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</si>
  <si>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краткосрочных активов (сумма строк с 010 по 019)</t>
  </si>
  <si>
    <t>Итого долгосрочных активов (сумма строк с 110 по 123)</t>
  </si>
  <si>
    <t>На конец отчетного периода</t>
  </si>
  <si>
    <t>На начало отчетного периода</t>
  </si>
  <si>
    <t>Код строки</t>
  </si>
  <si>
    <t>БАЛАНС (строка 100+строка 101+строка 200)</t>
  </si>
  <si>
    <t>Сведения о реорганизации:</t>
  </si>
  <si>
    <t>Форма отчетности: неконсолидированная</t>
  </si>
  <si>
    <t xml:space="preserve">Среднегодовая численность работников: </t>
  </si>
  <si>
    <t>Организационно-правовая форма:  Акционерное Общество</t>
  </si>
  <si>
    <t>Субъект предпринимательства:  крупный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</si>
  <si>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</si>
  <si>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</si>
  <si>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</si>
  <si>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</si>
  <si>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</si>
  <si>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</si>
  <si>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</si>
  <si>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презназначенных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</si>
  <si>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</si>
  <si>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</si>
  <si>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</si>
  <si>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</si>
  <si>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</si>
  <si>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</si>
  <si>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</si>
  <si>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</si>
  <si>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420+/- строка 421)</t>
  </si>
  <si>
    <t>БАЛАНС (строка 300+строка 400+строка 500)</t>
  </si>
  <si>
    <t xml:space="preserve">                                                      (фамилия, имя, отчество)</t>
  </si>
  <si>
    <t xml:space="preserve">                                                     (фамилия, имя, отчество)</t>
  </si>
  <si>
    <t>Приложение 3</t>
  </si>
  <si>
    <t>ОТЧЕТ О ПРИБЫЛЯХ И УБЫТКАХ</t>
  </si>
  <si>
    <t>Выручка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</si>
  <si>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</si>
  <si>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</si>
  <si>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</si>
  <si>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</si>
  <si>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</si>
  <si>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</si>
  <si>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</si>
  <si>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</si>
  <si>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</si>
  <si>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101</t>
  </si>
  <si>
    <t>Прибыль (убыток) после налогообложения от продолжающейся деятельности (строка 100 - строка 101)</t>
  </si>
  <si>
    <t>200</t>
  </si>
  <si>
    <t xml:space="preserve">Прибыль (убыток) после налогообложения от прекращенной деятельности 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</si>
  <si>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</si>
  <si>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</si>
  <si>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</si>
  <si>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</si>
  <si>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</si>
  <si>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</si>
  <si>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400</t>
  </si>
  <si>
    <t>в том числе:</t>
  </si>
  <si>
    <t>410</t>
  </si>
  <si>
    <t>Переоценка основных средств</t>
  </si>
  <si>
    <t>Переоценка финансовых активов, имеющихся в наличии для продажи</t>
  </si>
  <si>
    <t>411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</si>
  <si>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</si>
  <si>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412</t>
  </si>
  <si>
    <t>Актуарные прибыли (убытки) по пенсионным обязательствам</t>
  </si>
  <si>
    <t>413</t>
  </si>
  <si>
    <t>Эффект изменения в ставке подоходного налога на отсроченный налог дочерних организаций</t>
  </si>
  <si>
    <t>414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</si>
  <si>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</si>
  <si>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</si>
  <si>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</si>
  <si>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</si>
  <si>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</si>
  <si>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Корректировка при реклассификации в составе прибыли (убытка)</t>
  </si>
  <si>
    <t>419</t>
  </si>
  <si>
    <t>418</t>
  </si>
  <si>
    <t>420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</si>
  <si>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</si>
  <si>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</si>
  <si>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(строка 300+строка 400)</t>
  </si>
  <si>
    <t>500</t>
  </si>
  <si>
    <t>Общая совокупная прибыль относимая на: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</si>
  <si>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</si>
  <si>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</si>
  <si>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</si>
  <si>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</si>
  <si>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</si>
  <si>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 О  ДВИЖЕНИИ  ДЕНЕЖНЫХ  СРЕДСТВ (прямой метод)</t>
  </si>
  <si>
    <t>1. Поступление денежных средств, всего (сумма строк с 011 по 016)</t>
  </si>
  <si>
    <t>прочая выручка</t>
  </si>
  <si>
    <t>реализация товаров и услуг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</si>
  <si>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</si>
  <si>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</si>
  <si>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</si>
  <si>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</si>
  <si>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</si>
  <si>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</si>
  <si>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</si>
  <si>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</si>
  <si>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 xml:space="preserve">выплата вознаграждения 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</si>
  <si>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</si>
  <si>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</si>
  <si>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</si>
  <si>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
деятельности (строка 010 - строка 020)</t>
  </si>
  <si>
    <t>реализация основных средств</t>
  </si>
  <si>
    <t>реализация нематериальных активов</t>
  </si>
  <si>
    <t>реализация других долгосрочных   активов</t>
  </si>
  <si>
    <t>реализация долевых инструментов других организаций (кроме дочерних) и долей участия в совместном предпринимательствефинансовых активов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</si>
  <si>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</si>
  <si>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</si>
  <si>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</si>
  <si>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</si>
  <si>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048</t>
  </si>
  <si>
    <t>049</t>
  </si>
  <si>
    <t>полученные дивиденды</t>
  </si>
  <si>
    <t>2. Выбытие денежных средств, всего (сумма строк с 061 по 071)</t>
  </si>
  <si>
    <t>1. Поступление денежных средств, всего (сумма строк с 041 по 051)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</si>
  <si>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</si>
  <si>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</si>
  <si>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</si>
  <si>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</si>
  <si>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</si>
  <si>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</si>
  <si>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</si>
  <si>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</si>
  <si>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</si>
  <si>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
деятельности (строка 040 - строка 060)</t>
  </si>
  <si>
    <t>1. Поступление денежных средств, всего (сумма строк с 091 по  094)</t>
  </si>
  <si>
    <t>эмиссия акций и других финансовых инструментов</t>
  </si>
  <si>
    <t>получение займов</t>
  </si>
  <si>
    <t>091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</si>
  <si>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</si>
  <si>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</si>
  <si>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</si>
  <si>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</si>
  <si>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</si>
  <si>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</si>
  <si>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102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</si>
  <si>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</si>
  <si>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</si>
  <si>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</si>
  <si>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</si>
  <si>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</si>
  <si>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</si>
  <si>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</si>
  <si>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</si>
  <si>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</si>
  <si>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</si>
  <si>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4</t>
  </si>
  <si>
    <t>Приложение 6</t>
  </si>
  <si>
    <t>Уставный (акционерный)  капитал</t>
  </si>
  <si>
    <t>Эмиссионный капитал</t>
  </si>
  <si>
    <t>Итого капитал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</si>
  <si>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</si>
  <si>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</si>
  <si>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</si>
  <si>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</si>
  <si>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</si>
  <si>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</si>
  <si>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</si>
  <si>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</si>
  <si>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</si>
  <si>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</si>
  <si>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</si>
  <si>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</si>
  <si>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</si>
  <si>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</si>
  <si>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</si>
  <si>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</si>
  <si>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</si>
  <si>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</si>
  <si>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</si>
  <si>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</si>
  <si>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</si>
  <si>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</si>
  <si>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</si>
  <si>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</si>
  <si>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</si>
  <si>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</si>
  <si>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</si>
  <si>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</si>
  <si>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</si>
  <si>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</si>
  <si>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2</t>
  </si>
  <si>
    <t>3</t>
  </si>
  <si>
    <t>Наименование организации:  АО "Аграрная кредитная корпорация"</t>
  </si>
  <si>
    <t>Вид деятельности организации:  кредитование</t>
  </si>
  <si>
    <t>Юридический адрес организации:  г. Астана, ул. Желтоксан,28а</t>
  </si>
  <si>
    <r>
      <t xml:space="preserve">Главный бухгалтер                  </t>
    </r>
    <r>
      <rPr>
        <b/>
        <u val="single"/>
        <sz val="12"/>
        <rFont val="Times New Roman"/>
        <family val="1"/>
      </rPr>
      <t xml:space="preserve">      Зайтуллаева И.Н.  </t>
    </r>
    <r>
      <rPr>
        <b/>
        <sz val="12"/>
        <rFont val="Times New Roman"/>
        <family val="1"/>
      </rPr>
      <t xml:space="preserve">      </t>
    </r>
  </si>
  <si>
    <r>
      <t xml:space="preserve">Главный бухгалтер                </t>
    </r>
    <r>
      <rPr>
        <b/>
        <u val="single"/>
        <sz val="12"/>
        <rFont val="Times New Roman"/>
        <family val="1"/>
      </rPr>
      <t xml:space="preserve"> Зайтуллаева И.Н.        </t>
    </r>
  </si>
  <si>
    <t>прочие поступления, в т.ч погашение займов</t>
  </si>
  <si>
    <t>Балансовая стоимость одной акции (тенге)</t>
  </si>
  <si>
    <t>по методике КАСЕ утвержденной 8.11.10</t>
  </si>
  <si>
    <t>отклонение</t>
  </si>
  <si>
    <t>Предварительный, неаудированный</t>
  </si>
  <si>
    <t>Предварительный неаудированный</t>
  </si>
  <si>
    <r>
      <t xml:space="preserve">Председатель Правления         </t>
    </r>
    <r>
      <rPr>
        <b/>
        <u val="single"/>
        <sz val="12"/>
        <rFont val="Times New Roman"/>
        <family val="1"/>
      </rPr>
      <t xml:space="preserve">     Малелов Н.Т.</t>
    </r>
  </si>
  <si>
    <r>
      <t xml:space="preserve">Председатель Правления         </t>
    </r>
    <r>
      <rPr>
        <b/>
        <u val="single"/>
        <sz val="12"/>
        <rFont val="Times New Roman"/>
        <family val="1"/>
      </rPr>
      <t xml:space="preserve">    Малелов Н.Т.</t>
    </r>
  </si>
  <si>
    <r>
      <t xml:space="preserve">Председатель Правления      </t>
    </r>
    <r>
      <rPr>
        <b/>
        <u val="single"/>
        <sz val="12"/>
        <rFont val="Times New Roman"/>
        <family val="1"/>
      </rPr>
      <t>Малелов Н.Т.</t>
    </r>
  </si>
  <si>
    <t>за период, заканчивающийся "30" сентября 2013 года</t>
  </si>
  <si>
    <t>по состоянию на "30" сентября 2013 года</t>
  </si>
  <si>
    <t>Сальдо на  30 сентября отчетного года (строка 500 + строка 600 + строка 700)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</si>
</sst>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000"/>
    <numFmt numFmtId="173" formatCode="[$-FC19]d\ mmmm\ yyyy\ &quot;г.&quot;"/>
    <numFmt numFmtId="174" formatCode="0,###"/>
    <numFmt numFmtId="175" formatCode="0###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\10"/>
    <numFmt numFmtId="181" formatCode="_-* #,##0.0_р_._-;\-* #,##0.0_р_._-;_-* &quot;-&quot;??_р_._-;_-@_-"/>
    <numFmt numFmtId="182" formatCode="_-* #,##0_р_._-;\-* #,##0_р_._-;_-* &quot;-&quot;??_р_._-;_-@_-"/>
    <numFmt numFmtId="183" formatCode="#,##0.0"/>
    <numFmt numFmtId="184" formatCode="#,##0_ ;\-#,##0\ "/>
    <numFmt numFmtId="185" formatCode="#,##0.00;[Red]\-#,##0.00"/>
    <numFmt numFmtId="186" formatCode="0.00;[Red]\-0.00"/>
    <numFmt numFmtId="187" formatCode="_-* #,##0.0_р_._-;\-* #,##0.0_р_._-;_-* &quot;-&quot;?_р_._-;_-@_-"/>
  </numFmts>
  <fonts count="62">
    <font>
      <sz val="10"/>
      <name val="Arial Cyr"/>
      <family val="0"/>
    </font>
    <font>
      <sz val="8"/>
      <name val="Arial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Arial Cyr"/>
      <family val="0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0" borderId="0">
      <alignment/>
      <protection/>
    </xf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 horizontal="left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3" fontId="2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54" applyFont="1" applyAlignment="1">
      <alignment/>
      <protection/>
    </xf>
    <xf numFmtId="3" fontId="4" fillId="0" borderId="0" xfId="54" applyNumberFormat="1" applyFont="1" applyAlignment="1">
      <alignment/>
      <protection/>
    </xf>
    <xf numFmtId="3" fontId="4" fillId="0" borderId="0" xfId="54" applyNumberFormat="1" applyFont="1" applyAlignment="1">
      <alignment horizontal="right"/>
      <protection/>
    </xf>
    <xf numFmtId="0" fontId="5" fillId="0" borderId="0" xfId="0" applyFont="1" applyAlignment="1">
      <alignment/>
    </xf>
    <xf numFmtId="3" fontId="6" fillId="0" borderId="0" xfId="54" applyNumberFormat="1" applyFont="1" applyAlignment="1">
      <alignment horizontal="right"/>
      <protection/>
    </xf>
    <xf numFmtId="0" fontId="5" fillId="0" borderId="0" xfId="54" applyFont="1" applyAlignment="1">
      <alignment/>
      <protection/>
    </xf>
    <xf numFmtId="3" fontId="5" fillId="0" borderId="0" xfId="54" applyNumberFormat="1" applyFont="1" applyAlignment="1">
      <alignment/>
      <protection/>
    </xf>
    <xf numFmtId="0" fontId="6" fillId="0" borderId="0" xfId="54" applyFont="1" applyAlignment="1">
      <alignment/>
      <protection/>
    </xf>
    <xf numFmtId="3" fontId="6" fillId="0" borderId="0" xfId="0" applyNumberFormat="1" applyFont="1" applyAlignment="1">
      <alignment horizontal="right"/>
    </xf>
    <xf numFmtId="3" fontId="3" fillId="0" borderId="0" xfId="54" applyNumberFormat="1" applyFont="1" applyAlignment="1">
      <alignment horizontal="right"/>
      <protection/>
    </xf>
    <xf numFmtId="0" fontId="5" fillId="0" borderId="0" xfId="54" applyFont="1" applyBorder="1" applyAlignment="1">
      <alignment/>
      <protection/>
    </xf>
    <xf numFmtId="3" fontId="6" fillId="0" borderId="0" xfId="0" applyNumberFormat="1" applyFont="1" applyBorder="1" applyAlignment="1">
      <alignment horizontal="right"/>
    </xf>
    <xf numFmtId="3" fontId="6" fillId="0" borderId="0" xfId="54" applyNumberFormat="1" applyFont="1" applyBorder="1" applyAlignment="1">
      <alignment horizontal="right"/>
      <protection/>
    </xf>
    <xf numFmtId="0" fontId="6" fillId="0" borderId="10" xfId="54" applyFont="1" applyBorder="1" applyAlignment="1">
      <alignment vertical="top"/>
      <protection/>
    </xf>
    <xf numFmtId="3" fontId="5" fillId="0" borderId="0" xfId="0" applyNumberFormat="1" applyFont="1" applyAlignment="1">
      <alignment/>
    </xf>
    <xf numFmtId="0" fontId="5" fillId="0" borderId="11" xfId="54" applyFont="1" applyBorder="1" applyAlignment="1">
      <alignment vertical="center"/>
      <protection/>
    </xf>
    <xf numFmtId="0" fontId="5" fillId="0" borderId="0" xfId="54" applyFont="1" applyBorder="1" applyAlignment="1">
      <alignment wrapText="1"/>
      <protection/>
    </xf>
    <xf numFmtId="0" fontId="6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6" fillId="0" borderId="0" xfId="54" applyFont="1" applyBorder="1" applyAlignment="1">
      <alignment vertical="top"/>
      <protection/>
    </xf>
    <xf numFmtId="0" fontId="53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" fillId="0" borderId="12" xfId="54" applyFont="1" applyBorder="1" applyAlignment="1">
      <alignment vertical="center"/>
      <protection/>
    </xf>
    <xf numFmtId="0" fontId="6" fillId="0" borderId="12" xfId="54" applyFont="1" applyBorder="1" applyAlignment="1">
      <alignment vertical="center"/>
      <protection/>
    </xf>
    <xf numFmtId="0" fontId="6" fillId="0" borderId="11" xfId="54" applyFont="1" applyBorder="1" applyAlignment="1">
      <alignment vertical="center"/>
      <protection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1" xfId="54" applyNumberFormat="1" applyFont="1" applyFill="1" applyBorder="1" applyAlignment="1">
      <alignment horizontal="right" vertical="center"/>
      <protection/>
    </xf>
    <xf numFmtId="182" fontId="8" fillId="0" borderId="12" xfId="62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43" fontId="5" fillId="0" borderId="11" xfId="0" applyNumberFormat="1" applyFont="1" applyBorder="1" applyAlignment="1">
      <alignment horizontal="right" vertical="center"/>
    </xf>
    <xf numFmtId="43" fontId="4" fillId="0" borderId="11" xfId="0" applyNumberFormat="1" applyFont="1" applyBorder="1" applyAlignment="1">
      <alignment horizontal="right" vertical="center"/>
    </xf>
    <xf numFmtId="3" fontId="55" fillId="0" borderId="0" xfId="54" applyNumberFormat="1" applyFont="1" applyAlignment="1">
      <alignment/>
      <protection/>
    </xf>
    <xf numFmtId="4" fontId="56" fillId="0" borderId="11" xfId="54" applyNumberFormat="1" applyFont="1" applyFill="1" applyBorder="1" applyAlignment="1">
      <alignment/>
      <protection/>
    </xf>
    <xf numFmtId="0" fontId="4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54" applyNumberFormat="1" applyFont="1" applyAlignment="1">
      <alignment/>
      <protection/>
    </xf>
    <xf numFmtId="0" fontId="5" fillId="0" borderId="0" xfId="0" applyFont="1" applyFill="1" applyAlignment="1">
      <alignment/>
    </xf>
    <xf numFmtId="0" fontId="3" fillId="0" borderId="0" xfId="54" applyFont="1" applyAlignment="1">
      <alignment horizontal="center" vertical="center"/>
      <protection/>
    </xf>
    <xf numFmtId="3" fontId="4" fillId="0" borderId="0" xfId="54" applyNumberFormat="1" applyFont="1" applyBorder="1" applyAlignment="1">
      <alignment horizontal="center" vertical="center" wrapText="1"/>
      <protection/>
    </xf>
    <xf numFmtId="3" fontId="5" fillId="0" borderId="0" xfId="54" applyNumberFormat="1" applyFont="1" applyBorder="1" applyAlignment="1">
      <alignment vertical="center"/>
      <protection/>
    </xf>
    <xf numFmtId="3" fontId="5" fillId="0" borderId="0" xfId="54" applyNumberFormat="1" applyFont="1" applyBorder="1" applyAlignment="1">
      <alignment horizontal="right" vertical="center"/>
      <protection/>
    </xf>
    <xf numFmtId="3" fontId="5" fillId="34" borderId="0" xfId="0" applyNumberFormat="1" applyFont="1" applyFill="1" applyBorder="1" applyAlignment="1">
      <alignment/>
    </xf>
    <xf numFmtId="43" fontId="5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4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4" fillId="0" borderId="11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4" fillId="0" borderId="0" xfId="54" applyFont="1" applyFill="1" applyAlignment="1">
      <alignment/>
      <protection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54" applyFont="1" applyFill="1" applyBorder="1" applyAlignment="1">
      <alignment/>
      <protection/>
    </xf>
    <xf numFmtId="0" fontId="5" fillId="0" borderId="0" xfId="54" applyFont="1" applyFill="1" applyBorder="1" applyAlignment="1">
      <alignment wrapText="1"/>
      <protection/>
    </xf>
    <xf numFmtId="49" fontId="5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54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75" fontId="5" fillId="0" borderId="11" xfId="5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5" fillId="0" borderId="0" xfId="54" applyFont="1" applyFill="1" applyAlignment="1">
      <alignment/>
      <protection/>
    </xf>
    <xf numFmtId="0" fontId="6" fillId="0" borderId="0" xfId="54" applyFont="1" applyFill="1" applyAlignment="1">
      <alignment/>
      <protection/>
    </xf>
    <xf numFmtId="0" fontId="6" fillId="0" borderId="10" xfId="54" applyFont="1" applyFill="1" applyBorder="1" applyAlignment="1">
      <alignment vertical="top"/>
      <protection/>
    </xf>
    <xf numFmtId="0" fontId="56" fillId="0" borderId="0" xfId="0" applyFont="1" applyFill="1" applyAlignment="1">
      <alignment/>
    </xf>
    <xf numFmtId="3" fontId="56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3" fontId="56" fillId="0" borderId="11" xfId="0" applyNumberFormat="1" applyFont="1" applyFill="1" applyBorder="1" applyAlignment="1">
      <alignment horizontal="right" vertical="center"/>
    </xf>
    <xf numFmtId="3" fontId="4" fillId="0" borderId="11" xfId="54" applyNumberFormat="1" applyFont="1" applyFill="1" applyBorder="1" applyAlignment="1">
      <alignment horizontal="right" vertical="center"/>
      <protection/>
    </xf>
    <xf numFmtId="0" fontId="57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49" fontId="55" fillId="0" borderId="0" xfId="0" applyNumberFormat="1" applyFont="1" applyFill="1" applyBorder="1" applyAlignment="1">
      <alignment/>
    </xf>
    <xf numFmtId="0" fontId="55" fillId="0" borderId="0" xfId="54" applyFont="1" applyFill="1" applyAlignment="1">
      <alignment/>
      <protection/>
    </xf>
    <xf numFmtId="3" fontId="58" fillId="0" borderId="0" xfId="54" applyNumberFormat="1" applyFont="1" applyFill="1" applyAlignment="1">
      <alignment/>
      <protection/>
    </xf>
    <xf numFmtId="3" fontId="59" fillId="0" borderId="0" xfId="54" applyNumberFormat="1" applyFont="1" applyFill="1" applyAlignment="1">
      <alignment horizontal="right"/>
      <protection/>
    </xf>
    <xf numFmtId="3" fontId="56" fillId="0" borderId="0" xfId="54" applyNumberFormat="1" applyFont="1" applyFill="1" applyAlignment="1">
      <alignment/>
      <protection/>
    </xf>
    <xf numFmtId="3" fontId="59" fillId="0" borderId="0" xfId="0" applyNumberFormat="1" applyFont="1" applyFill="1" applyAlignment="1">
      <alignment horizontal="right"/>
    </xf>
    <xf numFmtId="0" fontId="56" fillId="0" borderId="0" xfId="54" applyFont="1" applyFill="1" applyBorder="1" applyAlignment="1">
      <alignment wrapText="1"/>
      <protection/>
    </xf>
    <xf numFmtId="3" fontId="59" fillId="0" borderId="0" xfId="0" applyNumberFormat="1" applyFont="1" applyFill="1" applyBorder="1" applyAlignment="1">
      <alignment horizontal="right"/>
    </xf>
    <xf numFmtId="3" fontId="5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4" fillId="0" borderId="0" xfId="54" applyNumberFormat="1" applyFont="1" applyFill="1" applyAlignment="1">
      <alignment/>
      <protection/>
    </xf>
    <xf numFmtId="3" fontId="4" fillId="0" borderId="0" xfId="54" applyNumberFormat="1" applyFont="1" applyFill="1" applyAlignment="1">
      <alignment horizontal="right"/>
      <protection/>
    </xf>
    <xf numFmtId="3" fontId="6" fillId="0" borderId="0" xfId="54" applyNumberFormat="1" applyFont="1" applyFill="1" applyAlignment="1">
      <alignment horizontal="right"/>
      <protection/>
    </xf>
    <xf numFmtId="3" fontId="5" fillId="0" borderId="0" xfId="54" applyNumberFormat="1" applyFont="1" applyFill="1" applyAlignment="1">
      <alignment/>
      <protection/>
    </xf>
    <xf numFmtId="3" fontId="6" fillId="0" borderId="0" xfId="0" applyNumberFormat="1" applyFont="1" applyFill="1" applyAlignment="1">
      <alignment horizontal="right"/>
    </xf>
    <xf numFmtId="3" fontId="3" fillId="0" borderId="0" xfId="54" applyNumberFormat="1" applyFont="1" applyFill="1" applyAlignment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54" applyNumberFormat="1" applyFont="1" applyFill="1" applyBorder="1" applyAlignment="1">
      <alignment horizontal="right"/>
      <protection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4" fillId="0" borderId="14" xfId="54" applyNumberFormat="1" applyFont="1" applyFill="1" applyBorder="1" applyAlignment="1">
      <alignment horizontal="center" vertical="center" wrapText="1"/>
      <protection/>
    </xf>
    <xf numFmtId="3" fontId="5" fillId="0" borderId="11" xfId="54" applyNumberFormat="1" applyFont="1" applyFill="1" applyBorder="1" applyAlignment="1">
      <alignment vertical="center"/>
      <protection/>
    </xf>
    <xf numFmtId="3" fontId="5" fillId="0" borderId="11" xfId="0" applyNumberFormat="1" applyFont="1" applyFill="1" applyBorder="1" applyAlignment="1">
      <alignment/>
    </xf>
    <xf numFmtId="3" fontId="4" fillId="0" borderId="11" xfId="54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5" fillId="0" borderId="11" xfId="0" applyNumberFormat="1" applyFont="1" applyFill="1" applyBorder="1" applyAlignment="1">
      <alignment/>
    </xf>
    <xf numFmtId="0" fontId="6" fillId="0" borderId="0" xfId="54" applyFont="1" applyFill="1" applyBorder="1" applyAlignment="1">
      <alignment/>
      <protection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3" fontId="5" fillId="0" borderId="11" xfId="50" applyNumberFormat="1" applyFont="1" applyFill="1" applyBorder="1">
      <alignment/>
      <protection/>
    </xf>
    <xf numFmtId="0" fontId="4" fillId="0" borderId="15" xfId="54" applyFont="1" applyFill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vertical="center"/>
      <protection/>
    </xf>
    <xf numFmtId="0" fontId="5" fillId="0" borderId="11" xfId="54" applyFont="1" applyFill="1" applyBorder="1" applyAlignment="1">
      <alignment vertical="center"/>
      <protection/>
    </xf>
    <xf numFmtId="0" fontId="5" fillId="0" borderId="17" xfId="54" applyFont="1" applyFill="1" applyBorder="1" applyAlignment="1">
      <alignment vertical="center"/>
      <protection/>
    </xf>
    <xf numFmtId="0" fontId="5" fillId="0" borderId="11" xfId="54" applyFont="1" applyFill="1" applyBorder="1" applyAlignment="1">
      <alignment vertical="center" wrapText="1"/>
      <protection/>
    </xf>
    <xf numFmtId="0" fontId="5" fillId="0" borderId="13" xfId="54" applyFont="1" applyFill="1" applyBorder="1" applyAlignment="1">
      <alignment vertical="center"/>
      <protection/>
    </xf>
    <xf numFmtId="0" fontId="4" fillId="0" borderId="13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vertical="center"/>
      <protection/>
    </xf>
    <xf numFmtId="0" fontId="5" fillId="0" borderId="17" xfId="54" applyFont="1" applyFill="1" applyBorder="1" applyAlignment="1">
      <alignment vertical="center" wrapText="1"/>
      <protection/>
    </xf>
    <xf numFmtId="0" fontId="4" fillId="0" borderId="13" xfId="54" applyFont="1" applyFill="1" applyBorder="1" applyAlignment="1">
      <alignment vertical="center" wrapText="1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5" fillId="0" borderId="18" xfId="54" applyFont="1" applyFill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vertical="center" wrapText="1"/>
      <protection/>
    </xf>
    <xf numFmtId="0" fontId="5" fillId="0" borderId="13" xfId="54" applyFont="1" applyFill="1" applyBorder="1" applyAlignment="1">
      <alignment horizontal="left" vertical="center"/>
      <protection/>
    </xf>
    <xf numFmtId="0" fontId="5" fillId="0" borderId="11" xfId="54" applyFont="1" applyFill="1" applyBorder="1" applyAlignment="1">
      <alignment horizontal="left" vertical="center"/>
      <protection/>
    </xf>
    <xf numFmtId="0" fontId="5" fillId="0" borderId="11" xfId="54" applyFont="1" applyFill="1" applyBorder="1" applyAlignment="1">
      <alignment/>
      <protection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3" fontId="60" fillId="0" borderId="0" xfId="54" applyNumberFormat="1" applyFont="1" applyFill="1" applyAlignment="1">
      <alignment/>
      <protection/>
    </xf>
    <xf numFmtId="43" fontId="5" fillId="0" borderId="11" xfId="0" applyNumberFormat="1" applyFont="1" applyFill="1" applyBorder="1" applyAlignment="1">
      <alignment horizontal="right" vertical="center"/>
    </xf>
    <xf numFmtId="3" fontId="61" fillId="0" borderId="0" xfId="0" applyNumberFormat="1" applyFont="1" applyFill="1" applyBorder="1" applyAlignment="1">
      <alignment horizontal="right" vertical="center"/>
    </xf>
    <xf numFmtId="3" fontId="60" fillId="0" borderId="0" xfId="0" applyNumberFormat="1" applyFont="1" applyFill="1" applyAlignment="1">
      <alignment/>
    </xf>
    <xf numFmtId="3" fontId="55" fillId="0" borderId="0" xfId="54" applyNumberFormat="1" applyFont="1" applyFill="1" applyAlignment="1">
      <alignment/>
      <protection/>
    </xf>
    <xf numFmtId="3" fontId="56" fillId="0" borderId="11" xfId="50" applyNumberFormat="1" applyFont="1" applyFill="1" applyBorder="1">
      <alignment/>
      <protection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62.75390625" style="58" customWidth="1"/>
    <col min="2" max="2" width="13.75390625" style="58" customWidth="1"/>
    <col min="3" max="3" width="17.00390625" style="121" customWidth="1"/>
    <col min="4" max="4" width="16.25390625" style="58" customWidth="1"/>
    <col min="5" max="5" width="12.125" style="6" hidden="1" customWidth="1"/>
    <col min="6" max="6" width="0" style="65" hidden="1" customWidth="1"/>
    <col min="7" max="7" width="9.625" style="65" hidden="1" customWidth="1"/>
    <col min="8" max="8" width="0" style="65" hidden="1" customWidth="1"/>
    <col min="9" max="9" width="9.625" style="65" hidden="1" customWidth="1"/>
    <col min="10" max="10" width="9.125" style="65" customWidth="1"/>
    <col min="11" max="16384" width="9.125" style="6" customWidth="1"/>
  </cols>
  <sheetData>
    <row r="1" spans="2:5" ht="15.75">
      <c r="B1" s="71"/>
      <c r="C1" s="113"/>
      <c r="D1" s="114"/>
      <c r="E1" s="5"/>
    </row>
    <row r="2" spans="1:5" ht="15.75">
      <c r="A2" s="71" t="s">
        <v>291</v>
      </c>
      <c r="B2" s="71"/>
      <c r="C2" s="113"/>
      <c r="D2" s="115" t="s">
        <v>82</v>
      </c>
      <c r="E2" s="7"/>
    </row>
    <row r="3" spans="1:5" ht="15.75">
      <c r="A3" s="92"/>
      <c r="B3" s="92"/>
      <c r="C3" s="116"/>
      <c r="D3" s="115" t="s">
        <v>83</v>
      </c>
      <c r="E3" s="7"/>
    </row>
    <row r="4" spans="1:5" ht="15.75">
      <c r="A4" s="92"/>
      <c r="B4" s="93"/>
      <c r="C4" s="117"/>
      <c r="D4" s="115" t="s">
        <v>77</v>
      </c>
      <c r="E4" s="7"/>
    </row>
    <row r="5" spans="2:5" ht="15.75">
      <c r="B5" s="93"/>
      <c r="C5" s="117"/>
      <c r="D5" s="115" t="s">
        <v>84</v>
      </c>
      <c r="E5" s="7"/>
    </row>
    <row r="6" spans="1:5" ht="15.75">
      <c r="A6" s="71"/>
      <c r="B6" s="93"/>
      <c r="C6" s="117"/>
      <c r="D6" s="118"/>
      <c r="E6" s="12"/>
    </row>
    <row r="7" spans="1:5" ht="15.75">
      <c r="A7" s="76"/>
      <c r="B7" s="130"/>
      <c r="C7" s="119"/>
      <c r="D7" s="120"/>
      <c r="E7" s="15"/>
    </row>
    <row r="8" spans="1:5" ht="14.25" customHeight="1">
      <c r="A8" s="76" t="s">
        <v>281</v>
      </c>
      <c r="B8" s="77"/>
      <c r="C8" s="77"/>
      <c r="D8" s="77"/>
      <c r="E8" s="19"/>
    </row>
    <row r="9" spans="1:5" ht="14.25" customHeight="1">
      <c r="A9" s="76" t="s">
        <v>105</v>
      </c>
      <c r="B9" s="130"/>
      <c r="C9" s="119"/>
      <c r="D9" s="120"/>
      <c r="E9" s="15"/>
    </row>
    <row r="10" spans="1:5" ht="15.75">
      <c r="A10" s="76" t="s">
        <v>282</v>
      </c>
      <c r="B10" s="130"/>
      <c r="C10" s="119"/>
      <c r="D10" s="120"/>
      <c r="E10" s="15"/>
    </row>
    <row r="11" spans="1:5" ht="15.75">
      <c r="A11" s="76" t="s">
        <v>108</v>
      </c>
      <c r="B11" s="130"/>
      <c r="C11" s="119"/>
      <c r="D11" s="120"/>
      <c r="E11" s="15"/>
    </row>
    <row r="12" spans="1:5" ht="15" customHeight="1">
      <c r="A12" s="76" t="s">
        <v>106</v>
      </c>
      <c r="B12" s="130"/>
      <c r="C12" s="119"/>
      <c r="D12" s="120"/>
      <c r="E12" s="15"/>
    </row>
    <row r="13" spans="1:5" ht="15.75">
      <c r="A13" s="76" t="s">
        <v>107</v>
      </c>
      <c r="B13" s="130"/>
      <c r="C13" s="119"/>
      <c r="D13" s="120"/>
      <c r="E13" s="15"/>
    </row>
    <row r="14" spans="1:5" ht="15.75">
      <c r="A14" s="76" t="s">
        <v>109</v>
      </c>
      <c r="B14" s="130"/>
      <c r="C14" s="119"/>
      <c r="D14" s="120"/>
      <c r="E14" s="15"/>
    </row>
    <row r="15" spans="1:5" ht="15.75">
      <c r="A15" s="76" t="s">
        <v>283</v>
      </c>
      <c r="B15" s="130"/>
      <c r="C15" s="119"/>
      <c r="D15" s="120"/>
      <c r="E15" s="15"/>
    </row>
    <row r="16" spans="1:5" ht="15.75">
      <c r="A16" s="92"/>
      <c r="B16" s="93"/>
      <c r="C16" s="117"/>
      <c r="D16" s="115"/>
      <c r="E16" s="7"/>
    </row>
    <row r="17" spans="1:5" ht="15.75">
      <c r="A17" s="173" t="s">
        <v>80</v>
      </c>
      <c r="B17" s="173"/>
      <c r="C17" s="173"/>
      <c r="D17" s="173"/>
      <c r="E17" s="59"/>
    </row>
    <row r="18" spans="1:5" ht="15" customHeight="1">
      <c r="A18" s="174" t="s">
        <v>296</v>
      </c>
      <c r="B18" s="174"/>
      <c r="C18" s="174"/>
      <c r="D18" s="174"/>
      <c r="E18" s="2"/>
    </row>
    <row r="19" spans="4:5" ht="15.75">
      <c r="D19" s="122" t="s">
        <v>81</v>
      </c>
      <c r="E19" s="1"/>
    </row>
    <row r="20" spans="1:5" ht="52.5" customHeight="1">
      <c r="A20" s="142" t="s">
        <v>0</v>
      </c>
      <c r="B20" s="143" t="s">
        <v>103</v>
      </c>
      <c r="C20" s="123" t="s">
        <v>101</v>
      </c>
      <c r="D20" s="123" t="s">
        <v>102</v>
      </c>
      <c r="E20" s="60" t="s">
        <v>289</v>
      </c>
    </row>
    <row r="21" spans="1:5" ht="15.75">
      <c r="A21" s="144" t="s">
        <v>23</v>
      </c>
      <c r="B21" s="145"/>
      <c r="C21" s="124"/>
      <c r="D21" s="124"/>
      <c r="E21" s="61"/>
    </row>
    <row r="22" spans="1:5" ht="15.75">
      <c r="A22" s="146" t="s">
        <v>24</v>
      </c>
      <c r="B22" s="85" t="s">
        <v>1</v>
      </c>
      <c r="C22" s="48">
        <v>3523827</v>
      </c>
      <c r="D22" s="48">
        <v>2172664</v>
      </c>
      <c r="E22" s="62">
        <f>C22-D22</f>
        <v>1351163</v>
      </c>
    </row>
    <row r="23" spans="1:5" ht="15.75">
      <c r="A23" s="145" t="s">
        <v>85</v>
      </c>
      <c r="B23" s="85" t="s">
        <v>2</v>
      </c>
      <c r="C23" s="48"/>
      <c r="D23" s="48"/>
      <c r="E23" s="62">
        <f aca="true" t="shared" si="0" ref="E23:E81">C23-D23</f>
        <v>0</v>
      </c>
    </row>
    <row r="24" spans="1:5" ht="15.75">
      <c r="A24" s="146" t="s">
        <v>86</v>
      </c>
      <c r="B24" s="85" t="s">
        <v>26</v>
      </c>
      <c r="C24" s="48"/>
      <c r="D24" s="48">
        <v>245796</v>
      </c>
      <c r="E24" s="62">
        <f t="shared" si="0"/>
        <v>-245796</v>
      </c>
    </row>
    <row r="25" spans="1:5" ht="31.5">
      <c r="A25" s="147" t="s">
        <v>87</v>
      </c>
      <c r="B25" s="85" t="s">
        <v>27</v>
      </c>
      <c r="C25" s="125"/>
      <c r="D25" s="125"/>
      <c r="E25" s="62">
        <f t="shared" si="0"/>
        <v>0</v>
      </c>
    </row>
    <row r="26" spans="1:5" ht="15.75">
      <c r="A26" s="148" t="s">
        <v>88</v>
      </c>
      <c r="B26" s="85" t="s">
        <v>28</v>
      </c>
      <c r="C26" s="48"/>
      <c r="D26" s="48"/>
      <c r="E26" s="62">
        <f t="shared" si="0"/>
        <v>0</v>
      </c>
    </row>
    <row r="27" spans="1:9" ht="15.75">
      <c r="A27" s="145" t="s">
        <v>89</v>
      </c>
      <c r="B27" s="85" t="s">
        <v>29</v>
      </c>
      <c r="C27" s="48">
        <v>58970623</v>
      </c>
      <c r="D27" s="48">
        <v>41729901</v>
      </c>
      <c r="E27" s="62">
        <f t="shared" si="0"/>
        <v>17240722</v>
      </c>
      <c r="G27" s="163">
        <f>C27+C39</f>
        <v>123715518</v>
      </c>
      <c r="H27" s="163">
        <f>D27+D39</f>
        <v>82061146</v>
      </c>
      <c r="I27" s="163">
        <f>C27+C39</f>
        <v>123715518</v>
      </c>
    </row>
    <row r="28" spans="1:9" ht="31.5">
      <c r="A28" s="147" t="s">
        <v>90</v>
      </c>
      <c r="B28" s="85" t="s">
        <v>30</v>
      </c>
      <c r="C28" s="48">
        <v>20739</v>
      </c>
      <c r="D28" s="48">
        <v>37453</v>
      </c>
      <c r="E28" s="62">
        <f t="shared" si="0"/>
        <v>-16714</v>
      </c>
      <c r="I28" s="163">
        <f>C28+C31</f>
        <v>412825</v>
      </c>
    </row>
    <row r="29" spans="1:9" ht="15.75">
      <c r="A29" s="145" t="s">
        <v>94</v>
      </c>
      <c r="B29" s="85" t="s">
        <v>91</v>
      </c>
      <c r="C29" s="48">
        <v>370651</v>
      </c>
      <c r="D29" s="48">
        <v>359787</v>
      </c>
      <c r="E29" s="62">
        <f t="shared" si="0"/>
        <v>10864</v>
      </c>
      <c r="I29" s="65">
        <f>50101+362724</f>
        <v>412825</v>
      </c>
    </row>
    <row r="30" spans="1:5" ht="15.75">
      <c r="A30" s="145" t="s">
        <v>25</v>
      </c>
      <c r="B30" s="85" t="s">
        <v>92</v>
      </c>
      <c r="C30" s="48">
        <v>6410</v>
      </c>
      <c r="D30" s="48">
        <v>4157</v>
      </c>
      <c r="E30" s="62">
        <f t="shared" si="0"/>
        <v>2253</v>
      </c>
    </row>
    <row r="31" spans="1:5" ht="15.75">
      <c r="A31" s="145" t="s">
        <v>31</v>
      </c>
      <c r="B31" s="85" t="s">
        <v>93</v>
      </c>
      <c r="C31" s="48">
        <v>392086</v>
      </c>
      <c r="D31" s="48">
        <v>182153</v>
      </c>
      <c r="E31" s="62">
        <f t="shared" si="0"/>
        <v>209933</v>
      </c>
    </row>
    <row r="32" spans="1:5" ht="24" customHeight="1">
      <c r="A32" s="149" t="s">
        <v>99</v>
      </c>
      <c r="B32" s="150">
        <v>100</v>
      </c>
      <c r="C32" s="99">
        <v>63284336</v>
      </c>
      <c r="D32" s="99">
        <v>44731911</v>
      </c>
      <c r="E32" s="62">
        <f t="shared" si="0"/>
        <v>18552425</v>
      </c>
    </row>
    <row r="33" spans="1:5" ht="31.5">
      <c r="A33" s="147" t="s">
        <v>95</v>
      </c>
      <c r="B33" s="85">
        <v>101</v>
      </c>
      <c r="C33" s="99">
        <v>78131</v>
      </c>
      <c r="D33" s="99">
        <v>89812</v>
      </c>
      <c r="E33" s="62">
        <f t="shared" si="0"/>
        <v>-11681</v>
      </c>
    </row>
    <row r="34" spans="1:5" ht="15.75">
      <c r="A34" s="151" t="s">
        <v>32</v>
      </c>
      <c r="B34" s="85"/>
      <c r="C34" s="48"/>
      <c r="D34" s="48"/>
      <c r="E34" s="62">
        <f t="shared" si="0"/>
        <v>0</v>
      </c>
    </row>
    <row r="35" spans="1:5" ht="15" customHeight="1">
      <c r="A35" s="145" t="s">
        <v>85</v>
      </c>
      <c r="B35" s="85">
        <v>110</v>
      </c>
      <c r="C35" s="48"/>
      <c r="D35" s="48"/>
      <c r="E35" s="62">
        <f t="shared" si="0"/>
        <v>0</v>
      </c>
    </row>
    <row r="36" spans="1:5" ht="15.75">
      <c r="A36" s="146" t="s">
        <v>86</v>
      </c>
      <c r="B36" s="85">
        <v>111</v>
      </c>
      <c r="C36" s="48">
        <v>0</v>
      </c>
      <c r="D36" s="48">
        <v>0</v>
      </c>
      <c r="E36" s="62">
        <f t="shared" si="0"/>
        <v>0</v>
      </c>
    </row>
    <row r="37" spans="1:5" ht="31.5">
      <c r="A37" s="147" t="s">
        <v>87</v>
      </c>
      <c r="B37" s="85">
        <v>112</v>
      </c>
      <c r="C37" s="125"/>
      <c r="D37" s="125"/>
      <c r="E37" s="62">
        <f t="shared" si="0"/>
        <v>0</v>
      </c>
    </row>
    <row r="38" spans="1:5" ht="15" customHeight="1">
      <c r="A38" s="147" t="s">
        <v>88</v>
      </c>
      <c r="B38" s="85">
        <v>113</v>
      </c>
      <c r="C38" s="48"/>
      <c r="D38" s="48"/>
      <c r="E38" s="62">
        <f t="shared" si="0"/>
        <v>0</v>
      </c>
    </row>
    <row r="39" spans="1:5" ht="15.75">
      <c r="A39" s="145" t="s">
        <v>96</v>
      </c>
      <c r="B39" s="85">
        <v>114</v>
      </c>
      <c r="C39" s="48">
        <v>64744895</v>
      </c>
      <c r="D39" s="48">
        <v>40331245</v>
      </c>
      <c r="E39" s="62">
        <f t="shared" si="0"/>
        <v>24413650</v>
      </c>
    </row>
    <row r="40" spans="1:5" ht="19.5" customHeight="1">
      <c r="A40" s="147" t="s">
        <v>97</v>
      </c>
      <c r="B40" s="85">
        <v>115</v>
      </c>
      <c r="C40" s="48"/>
      <c r="D40" s="48"/>
      <c r="E40" s="62">
        <f t="shared" si="0"/>
        <v>0</v>
      </c>
    </row>
    <row r="41" spans="1:5" ht="15" customHeight="1">
      <c r="A41" s="152" t="s">
        <v>34</v>
      </c>
      <c r="B41" s="85">
        <v>116</v>
      </c>
      <c r="C41" s="48"/>
      <c r="D41" s="48"/>
      <c r="E41" s="62">
        <f t="shared" si="0"/>
        <v>0</v>
      </c>
    </row>
    <row r="42" spans="1:5" ht="15.75">
      <c r="A42" s="145" t="s">
        <v>98</v>
      </c>
      <c r="B42" s="85">
        <v>117</v>
      </c>
      <c r="C42" s="48">
        <v>82118</v>
      </c>
      <c r="D42" s="48">
        <v>86628</v>
      </c>
      <c r="E42" s="62">
        <f t="shared" si="0"/>
        <v>-4510</v>
      </c>
    </row>
    <row r="43" spans="1:5" ht="15.75">
      <c r="A43" s="145" t="s">
        <v>38</v>
      </c>
      <c r="B43" s="85">
        <v>118</v>
      </c>
      <c r="C43" s="48">
        <v>171493</v>
      </c>
      <c r="D43" s="48">
        <v>171010</v>
      </c>
      <c r="E43" s="62">
        <f t="shared" si="0"/>
        <v>483</v>
      </c>
    </row>
    <row r="44" spans="1:5" ht="15.75">
      <c r="A44" s="145" t="s">
        <v>41</v>
      </c>
      <c r="B44" s="85">
        <v>119</v>
      </c>
      <c r="C44" s="48"/>
      <c r="D44" s="48"/>
      <c r="E44" s="62">
        <f t="shared" si="0"/>
        <v>0</v>
      </c>
    </row>
    <row r="45" spans="1:5" ht="15.75">
      <c r="A45" s="145" t="s">
        <v>42</v>
      </c>
      <c r="B45" s="85">
        <v>120</v>
      </c>
      <c r="C45" s="48"/>
      <c r="D45" s="48"/>
      <c r="E45" s="62">
        <f t="shared" si="0"/>
        <v>0</v>
      </c>
    </row>
    <row r="46" spans="1:8" ht="15.75">
      <c r="A46" s="145" t="s">
        <v>43</v>
      </c>
      <c r="B46" s="85">
        <v>121</v>
      </c>
      <c r="C46" s="48">
        <v>223496</v>
      </c>
      <c r="D46" s="48">
        <v>252564</v>
      </c>
      <c r="E46" s="62">
        <f t="shared" si="0"/>
        <v>-29068</v>
      </c>
      <c r="F46" s="65">
        <v>252577</v>
      </c>
      <c r="G46" s="65">
        <v>253145</v>
      </c>
      <c r="H46" s="65">
        <f>G46-F46</f>
        <v>568</v>
      </c>
    </row>
    <row r="47" spans="1:5" ht="15.75">
      <c r="A47" s="145" t="s">
        <v>44</v>
      </c>
      <c r="B47" s="85">
        <v>122</v>
      </c>
      <c r="C47" s="48">
        <v>819780</v>
      </c>
      <c r="D47" s="48">
        <v>819780</v>
      </c>
      <c r="E47" s="62">
        <f t="shared" si="0"/>
        <v>0</v>
      </c>
    </row>
    <row r="48" spans="1:5" ht="15.75">
      <c r="A48" s="148" t="s">
        <v>46</v>
      </c>
      <c r="B48" s="85">
        <v>123</v>
      </c>
      <c r="C48" s="48"/>
      <c r="D48" s="48"/>
      <c r="E48" s="62">
        <f t="shared" si="0"/>
        <v>0</v>
      </c>
    </row>
    <row r="49" spans="1:5" ht="21.75" customHeight="1">
      <c r="A49" s="153" t="s">
        <v>100</v>
      </c>
      <c r="B49" s="150">
        <v>200</v>
      </c>
      <c r="C49" s="99">
        <v>66041782</v>
      </c>
      <c r="D49" s="99">
        <v>41661227</v>
      </c>
      <c r="E49" s="62">
        <f t="shared" si="0"/>
        <v>24380555</v>
      </c>
    </row>
    <row r="50" spans="1:5" ht="15.75">
      <c r="A50" s="144" t="s">
        <v>104</v>
      </c>
      <c r="B50" s="85"/>
      <c r="C50" s="126">
        <v>129404249</v>
      </c>
      <c r="D50" s="126">
        <v>86482950</v>
      </c>
      <c r="E50" s="62">
        <f t="shared" si="0"/>
        <v>42921299</v>
      </c>
    </row>
    <row r="51" spans="1:5" ht="49.5" customHeight="1">
      <c r="A51" s="154" t="s">
        <v>75</v>
      </c>
      <c r="B51" s="150" t="s">
        <v>103</v>
      </c>
      <c r="C51" s="123" t="s">
        <v>101</v>
      </c>
      <c r="D51" s="123" t="s">
        <v>101</v>
      </c>
      <c r="E51" s="62"/>
    </row>
    <row r="52" spans="1:5" ht="15.75">
      <c r="A52" s="144" t="s">
        <v>49</v>
      </c>
      <c r="B52" s="155"/>
      <c r="C52" s="48"/>
      <c r="D52" s="48"/>
      <c r="E52" s="62">
        <f t="shared" si="0"/>
        <v>0</v>
      </c>
    </row>
    <row r="53" spans="1:5" ht="15.75">
      <c r="A53" s="145" t="s">
        <v>110</v>
      </c>
      <c r="B53" s="155">
        <v>210</v>
      </c>
      <c r="C53" s="48">
        <v>42264916</v>
      </c>
      <c r="D53" s="48">
        <v>5631379</v>
      </c>
      <c r="E53" s="62">
        <f t="shared" si="0"/>
        <v>36633537</v>
      </c>
    </row>
    <row r="54" spans="1:5" ht="15.75">
      <c r="A54" s="146" t="s">
        <v>86</v>
      </c>
      <c r="B54" s="155">
        <v>211</v>
      </c>
      <c r="C54" s="48"/>
      <c r="D54" s="48"/>
      <c r="E54" s="62">
        <f t="shared" si="0"/>
        <v>0</v>
      </c>
    </row>
    <row r="55" spans="1:5" ht="18.75" customHeight="1">
      <c r="A55" s="145" t="s">
        <v>111</v>
      </c>
      <c r="B55" s="155">
        <v>212</v>
      </c>
      <c r="C55" s="48"/>
      <c r="D55" s="48"/>
      <c r="E55" s="62">
        <f t="shared" si="0"/>
        <v>0</v>
      </c>
    </row>
    <row r="56" spans="1:5" ht="18.75" customHeight="1">
      <c r="A56" s="147" t="s">
        <v>112</v>
      </c>
      <c r="B56" s="155">
        <v>213</v>
      </c>
      <c r="C56" s="48">
        <v>23626</v>
      </c>
      <c r="D56" s="48">
        <v>37561</v>
      </c>
      <c r="E56" s="62">
        <f t="shared" si="0"/>
        <v>-13935</v>
      </c>
    </row>
    <row r="57" spans="1:5" ht="15.75" customHeight="1">
      <c r="A57" s="145" t="s">
        <v>113</v>
      </c>
      <c r="B57" s="155">
        <v>214</v>
      </c>
      <c r="C57" s="48">
        <v>96366</v>
      </c>
      <c r="D57" s="48">
        <v>103266</v>
      </c>
      <c r="E57" s="62">
        <f t="shared" si="0"/>
        <v>-6900</v>
      </c>
    </row>
    <row r="58" spans="1:5" ht="15.75" customHeight="1">
      <c r="A58" s="145" t="s">
        <v>114</v>
      </c>
      <c r="B58" s="155">
        <v>215</v>
      </c>
      <c r="C58" s="48"/>
      <c r="D58" s="48"/>
      <c r="E58" s="62">
        <f t="shared" si="0"/>
        <v>0</v>
      </c>
    </row>
    <row r="59" spans="1:5" ht="15.75" customHeight="1">
      <c r="A59" s="145" t="s">
        <v>115</v>
      </c>
      <c r="B59" s="155">
        <v>216</v>
      </c>
      <c r="C59" s="48"/>
      <c r="D59" s="48"/>
      <c r="E59" s="62">
        <f t="shared" si="0"/>
        <v>0</v>
      </c>
    </row>
    <row r="60" spans="1:5" ht="15.75" customHeight="1">
      <c r="A60" s="145" t="s">
        <v>50</v>
      </c>
      <c r="B60" s="155">
        <v>217</v>
      </c>
      <c r="C60" s="48">
        <v>109473</v>
      </c>
      <c r="D60" s="48">
        <v>98224</v>
      </c>
      <c r="E60" s="62">
        <f t="shared" si="0"/>
        <v>11249</v>
      </c>
    </row>
    <row r="61" spans="1:5" ht="30.75" customHeight="1">
      <c r="A61" s="153" t="s">
        <v>116</v>
      </c>
      <c r="B61" s="156">
        <v>300</v>
      </c>
      <c r="C61" s="99">
        <v>42494381</v>
      </c>
      <c r="D61" s="99">
        <v>5870430</v>
      </c>
      <c r="E61" s="62">
        <f t="shared" si="0"/>
        <v>36623951</v>
      </c>
    </row>
    <row r="62" spans="1:7" ht="22.5" customHeight="1">
      <c r="A62" s="157" t="s">
        <v>117</v>
      </c>
      <c r="B62" s="156"/>
      <c r="C62" s="99"/>
      <c r="D62" s="99"/>
      <c r="E62" s="62">
        <f t="shared" si="0"/>
        <v>0</v>
      </c>
      <c r="G62" s="163">
        <f>C53+C64+C66</f>
        <v>59055210</v>
      </c>
    </row>
    <row r="63" spans="1:5" ht="18.75" customHeight="1">
      <c r="A63" s="158" t="s">
        <v>54</v>
      </c>
      <c r="B63" s="85"/>
      <c r="C63" s="48"/>
      <c r="D63" s="48"/>
      <c r="E63" s="62">
        <f t="shared" si="0"/>
        <v>0</v>
      </c>
    </row>
    <row r="64" spans="1:5" ht="15" customHeight="1">
      <c r="A64" s="145" t="s">
        <v>110</v>
      </c>
      <c r="B64" s="155">
        <v>310</v>
      </c>
      <c r="C64" s="48">
        <v>12951095</v>
      </c>
      <c r="D64" s="48">
        <v>11960930</v>
      </c>
      <c r="E64" s="62">
        <f t="shared" si="0"/>
        <v>990165</v>
      </c>
    </row>
    <row r="65" spans="1:5" ht="15.75" customHeight="1">
      <c r="A65" s="146" t="s">
        <v>86</v>
      </c>
      <c r="B65" s="155">
        <v>311</v>
      </c>
      <c r="C65" s="48"/>
      <c r="D65" s="48"/>
      <c r="E65" s="62">
        <f t="shared" si="0"/>
        <v>0</v>
      </c>
    </row>
    <row r="66" spans="1:5" ht="15.75">
      <c r="A66" s="145" t="s">
        <v>118</v>
      </c>
      <c r="B66" s="155">
        <v>312</v>
      </c>
      <c r="C66" s="48">
        <v>3839199</v>
      </c>
      <c r="D66" s="48">
        <v>3840409</v>
      </c>
      <c r="E66" s="62">
        <f t="shared" si="0"/>
        <v>-1210</v>
      </c>
    </row>
    <row r="67" spans="1:5" ht="17.25" customHeight="1">
      <c r="A67" s="147" t="s">
        <v>119</v>
      </c>
      <c r="B67" s="155">
        <v>313</v>
      </c>
      <c r="C67" s="48"/>
      <c r="D67" s="48"/>
      <c r="E67" s="62">
        <f t="shared" si="0"/>
        <v>0</v>
      </c>
    </row>
    <row r="68" spans="1:5" ht="16.5" customHeight="1">
      <c r="A68" s="145" t="s">
        <v>120</v>
      </c>
      <c r="B68" s="155">
        <v>314</v>
      </c>
      <c r="C68" s="48"/>
      <c r="D68" s="48"/>
      <c r="E68" s="62">
        <f t="shared" si="0"/>
        <v>0</v>
      </c>
    </row>
    <row r="69" spans="1:5" ht="16.5" customHeight="1">
      <c r="A69" s="145" t="s">
        <v>51</v>
      </c>
      <c r="B69" s="155">
        <v>315</v>
      </c>
      <c r="C69" s="48"/>
      <c r="D69" s="48"/>
      <c r="E69" s="62">
        <f t="shared" si="0"/>
        <v>0</v>
      </c>
    </row>
    <row r="70" spans="1:5" ht="16.5" customHeight="1">
      <c r="A70" s="145" t="s">
        <v>52</v>
      </c>
      <c r="B70" s="155">
        <v>316</v>
      </c>
      <c r="C70" s="48"/>
      <c r="D70" s="48"/>
      <c r="E70" s="62">
        <f t="shared" si="0"/>
        <v>0</v>
      </c>
    </row>
    <row r="71" spans="1:5" ht="31.5">
      <c r="A71" s="158" t="s">
        <v>121</v>
      </c>
      <c r="B71" s="156">
        <v>400</v>
      </c>
      <c r="C71" s="99">
        <v>16790294</v>
      </c>
      <c r="D71" s="99">
        <v>15801339</v>
      </c>
      <c r="E71" s="62">
        <f t="shared" si="0"/>
        <v>988955</v>
      </c>
    </row>
    <row r="72" spans="1:5" ht="15.75">
      <c r="A72" s="144" t="s">
        <v>53</v>
      </c>
      <c r="B72" s="85"/>
      <c r="C72" s="48"/>
      <c r="D72" s="48"/>
      <c r="E72" s="62">
        <f t="shared" si="0"/>
        <v>0</v>
      </c>
    </row>
    <row r="73" spans="1:5" ht="15.75">
      <c r="A73" s="145" t="s">
        <v>122</v>
      </c>
      <c r="B73" s="85">
        <v>410</v>
      </c>
      <c r="C73" s="48">
        <v>74227371</v>
      </c>
      <c r="D73" s="48">
        <v>69349371</v>
      </c>
      <c r="E73" s="62">
        <f t="shared" si="0"/>
        <v>4878000</v>
      </c>
    </row>
    <row r="74" spans="1:5" ht="15.75">
      <c r="A74" s="159" t="s">
        <v>55</v>
      </c>
      <c r="B74" s="155">
        <v>411</v>
      </c>
      <c r="C74" s="48"/>
      <c r="D74" s="48"/>
      <c r="E74" s="62">
        <f t="shared" si="0"/>
        <v>0</v>
      </c>
    </row>
    <row r="75" spans="1:5" ht="15.75">
      <c r="A75" s="159" t="s">
        <v>56</v>
      </c>
      <c r="B75" s="155">
        <v>412</v>
      </c>
      <c r="C75" s="48"/>
      <c r="D75" s="48"/>
      <c r="E75" s="62">
        <f t="shared" si="0"/>
        <v>0</v>
      </c>
    </row>
    <row r="76" spans="1:5" ht="15.75">
      <c r="A76" s="159" t="s">
        <v>57</v>
      </c>
      <c r="B76" s="155">
        <v>413</v>
      </c>
      <c r="C76" s="48">
        <v>1231</v>
      </c>
      <c r="D76" s="48">
        <v>-294012</v>
      </c>
      <c r="E76" s="62">
        <f t="shared" si="0"/>
        <v>295243</v>
      </c>
    </row>
    <row r="77" spans="1:5" ht="15.75">
      <c r="A77" s="160" t="s">
        <v>123</v>
      </c>
      <c r="B77" s="155">
        <v>414</v>
      </c>
      <c r="C77" s="48">
        <v>-4109028</v>
      </c>
      <c r="D77" s="48">
        <v>-4244178</v>
      </c>
      <c r="E77" s="62">
        <f t="shared" si="0"/>
        <v>135150</v>
      </c>
    </row>
    <row r="78" spans="1:5" ht="31.5">
      <c r="A78" s="158" t="s">
        <v>124</v>
      </c>
      <c r="B78" s="150">
        <v>420</v>
      </c>
      <c r="C78" s="99">
        <v>70119574</v>
      </c>
      <c r="D78" s="99">
        <v>64811181</v>
      </c>
      <c r="E78" s="62">
        <f t="shared" si="0"/>
        <v>5308393</v>
      </c>
    </row>
    <row r="79" spans="1:5" ht="15.75">
      <c r="A79" s="158" t="s">
        <v>125</v>
      </c>
      <c r="B79" s="150">
        <v>421</v>
      </c>
      <c r="C79" s="99"/>
      <c r="D79" s="99"/>
      <c r="E79" s="62">
        <f t="shared" si="0"/>
        <v>0</v>
      </c>
    </row>
    <row r="80" spans="1:5" ht="15.75">
      <c r="A80" s="158" t="s">
        <v>126</v>
      </c>
      <c r="B80" s="150">
        <v>500</v>
      </c>
      <c r="C80" s="99">
        <v>70119574</v>
      </c>
      <c r="D80" s="99">
        <v>64811181</v>
      </c>
      <c r="E80" s="62">
        <f t="shared" si="0"/>
        <v>5308393</v>
      </c>
    </row>
    <row r="81" spans="1:5" ht="15.75">
      <c r="A81" s="144" t="s">
        <v>127</v>
      </c>
      <c r="B81" s="144"/>
      <c r="C81" s="99">
        <v>129404249</v>
      </c>
      <c r="D81" s="99">
        <v>86482950</v>
      </c>
      <c r="E81" s="62">
        <f t="shared" si="0"/>
        <v>42921299</v>
      </c>
    </row>
    <row r="82" spans="1:5" ht="15.75">
      <c r="A82" s="161" t="s">
        <v>287</v>
      </c>
      <c r="B82" s="161"/>
      <c r="C82" s="54">
        <v>941.6483038312107</v>
      </c>
      <c r="D82" s="54">
        <v>930.9185659376781</v>
      </c>
      <c r="E82" s="62"/>
    </row>
    <row r="83" spans="1:5" ht="15.75">
      <c r="A83" s="92"/>
      <c r="B83" s="92"/>
      <c r="C83" s="168">
        <v>0</v>
      </c>
      <c r="D83" s="168">
        <v>0</v>
      </c>
      <c r="E83" s="53"/>
    </row>
    <row r="84" spans="1:5" ht="15.75">
      <c r="A84" s="71" t="s">
        <v>292</v>
      </c>
      <c r="B84" s="92"/>
      <c r="C84" s="164"/>
      <c r="D84" s="164"/>
      <c r="E84" s="57"/>
    </row>
    <row r="85" spans="1:5" ht="15.75">
      <c r="A85" s="93" t="s">
        <v>128</v>
      </c>
      <c r="B85" s="94" t="s">
        <v>22</v>
      </c>
      <c r="C85" s="107"/>
      <c r="D85" s="116"/>
      <c r="E85" s="9"/>
    </row>
    <row r="86" spans="1:5" ht="15.75">
      <c r="A86" s="71" t="s">
        <v>284</v>
      </c>
      <c r="B86" s="92"/>
      <c r="C86" s="116"/>
      <c r="D86" s="116"/>
      <c r="E86" s="9"/>
    </row>
    <row r="87" spans="1:5" ht="15.75">
      <c r="A87" s="93" t="s">
        <v>129</v>
      </c>
      <c r="B87" s="94" t="s">
        <v>22</v>
      </c>
      <c r="C87" s="116"/>
      <c r="D87" s="92"/>
      <c r="E87" s="8"/>
    </row>
    <row r="89" ht="15.75">
      <c r="A89" s="71" t="s">
        <v>76</v>
      </c>
    </row>
    <row r="90" spans="1:5" ht="15.75" hidden="1">
      <c r="A90" s="71"/>
      <c r="C90" s="127" t="s">
        <v>288</v>
      </c>
      <c r="D90" s="128"/>
      <c r="E90" s="55"/>
    </row>
    <row r="91" spans="3:5" ht="15.75" hidden="1">
      <c r="C91" s="125">
        <v>69896078</v>
      </c>
      <c r="D91" s="125">
        <v>64558617</v>
      </c>
      <c r="E91" s="63"/>
    </row>
    <row r="92" spans="1:5" ht="15.75" hidden="1">
      <c r="A92" s="162"/>
      <c r="C92" s="125">
        <v>223496</v>
      </c>
      <c r="D92" s="125">
        <v>252564</v>
      </c>
      <c r="E92" s="63"/>
    </row>
    <row r="93" spans="3:5" ht="15.75" hidden="1">
      <c r="C93" s="125">
        <v>74227371</v>
      </c>
      <c r="D93" s="125">
        <v>69349371</v>
      </c>
      <c r="E93" s="63"/>
    </row>
    <row r="94" spans="3:5" ht="15.75" hidden="1">
      <c r="C94" s="129">
        <v>941.6483038312107</v>
      </c>
      <c r="D94" s="129">
        <v>930.9185659376781</v>
      </c>
      <c r="E94" s="64"/>
    </row>
  </sheetData>
  <sheetProtection/>
  <mergeCells count="2">
    <mergeCell ref="A17:D17"/>
    <mergeCell ref="A18:D18"/>
  </mergeCells>
  <printOptions/>
  <pageMargins left="0.8661417322834646" right="0.7" top="0.31496062992125984" bottom="0.35433070866141736" header="0.31" footer="0.3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D67"/>
    </sheetView>
  </sheetViews>
  <sheetFormatPr defaultColWidth="9.00390625" defaultRowHeight="12.75"/>
  <cols>
    <col min="1" max="1" width="60.125" style="6" customWidth="1"/>
    <col min="2" max="2" width="9.125" style="6" customWidth="1"/>
    <col min="3" max="3" width="16.25390625" style="6" customWidth="1"/>
    <col min="4" max="4" width="17.625" style="6" customWidth="1"/>
    <col min="5" max="5" width="11.875" style="6" hidden="1" customWidth="1"/>
    <col min="6" max="16384" width="9.125" style="6" customWidth="1"/>
  </cols>
  <sheetData>
    <row r="1" spans="1:4" ht="15.75">
      <c r="A1" s="58"/>
      <c r="B1" s="58"/>
      <c r="C1" s="58"/>
      <c r="D1" s="58"/>
    </row>
    <row r="2" spans="1:4" ht="15.75">
      <c r="A2" s="71" t="s">
        <v>290</v>
      </c>
      <c r="B2" s="71"/>
      <c r="C2" s="113"/>
      <c r="D2" s="115" t="s">
        <v>130</v>
      </c>
    </row>
    <row r="3" spans="1:4" ht="15.75">
      <c r="A3" s="92"/>
      <c r="B3" s="92"/>
      <c r="C3" s="116"/>
      <c r="D3" s="115" t="s">
        <v>83</v>
      </c>
    </row>
    <row r="4" spans="1:4" ht="15.75">
      <c r="A4" s="92"/>
      <c r="B4" s="93"/>
      <c r="C4" s="117"/>
      <c r="D4" s="115" t="s">
        <v>77</v>
      </c>
    </row>
    <row r="5" spans="1:4" ht="15.75">
      <c r="A5" s="58"/>
      <c r="B5" s="93"/>
      <c r="C5" s="117"/>
      <c r="D5" s="115" t="s">
        <v>84</v>
      </c>
    </row>
    <row r="6" spans="1:4" ht="15.75">
      <c r="A6" s="71"/>
      <c r="B6" s="93"/>
      <c r="C6" s="117"/>
      <c r="D6" s="118"/>
    </row>
    <row r="7" spans="1:4" ht="15.75">
      <c r="A7" s="76"/>
      <c r="B7" s="130"/>
      <c r="C7" s="119"/>
      <c r="D7" s="120"/>
    </row>
    <row r="8" spans="1:4" ht="15.75">
      <c r="A8" s="76" t="s">
        <v>281</v>
      </c>
      <c r="B8" s="77"/>
      <c r="C8" s="77"/>
      <c r="D8" s="77"/>
    </row>
    <row r="9" spans="1:4" ht="13.5" customHeight="1">
      <c r="A9" s="131"/>
      <c r="B9" s="131"/>
      <c r="C9" s="131"/>
      <c r="D9" s="131"/>
    </row>
    <row r="10" spans="1:4" ht="13.5" customHeight="1">
      <c r="A10" s="173" t="s">
        <v>131</v>
      </c>
      <c r="B10" s="173"/>
      <c r="C10" s="173"/>
      <c r="D10" s="173"/>
    </row>
    <row r="11" spans="1:4" ht="15.75">
      <c r="A11" s="174" t="s">
        <v>295</v>
      </c>
      <c r="B11" s="174"/>
      <c r="C11" s="174"/>
      <c r="D11" s="174"/>
    </row>
    <row r="12" spans="1:4" ht="15.75">
      <c r="A12" s="112"/>
      <c r="B12" s="112"/>
      <c r="C12" s="112"/>
      <c r="D12" s="132" t="s">
        <v>81</v>
      </c>
    </row>
    <row r="13" spans="1:4" ht="54.75" customHeight="1">
      <c r="A13" s="133" t="s">
        <v>58</v>
      </c>
      <c r="B13" s="134" t="s">
        <v>59</v>
      </c>
      <c r="C13" s="135" t="s">
        <v>73</v>
      </c>
      <c r="D13" s="135" t="s">
        <v>74</v>
      </c>
    </row>
    <row r="14" spans="1:4" ht="19.5" customHeight="1">
      <c r="A14" s="84" t="s">
        <v>132</v>
      </c>
      <c r="B14" s="83" t="s">
        <v>1</v>
      </c>
      <c r="C14" s="50"/>
      <c r="D14" s="67"/>
    </row>
    <row r="15" spans="1:4" ht="30.75" customHeight="1">
      <c r="A15" s="136" t="s">
        <v>64</v>
      </c>
      <c r="B15" s="83" t="s">
        <v>2</v>
      </c>
      <c r="C15" s="67"/>
      <c r="D15" s="50"/>
    </row>
    <row r="16" spans="1:4" ht="19.5" customHeight="1">
      <c r="A16" s="82" t="s">
        <v>133</v>
      </c>
      <c r="B16" s="83" t="s">
        <v>26</v>
      </c>
      <c r="C16" s="69">
        <v>0</v>
      </c>
      <c r="D16" s="69">
        <v>0</v>
      </c>
    </row>
    <row r="17" spans="1:4" ht="19.5" customHeight="1">
      <c r="A17" s="84" t="s">
        <v>134</v>
      </c>
      <c r="B17" s="83" t="s">
        <v>27</v>
      </c>
      <c r="C17" s="50"/>
      <c r="D17" s="50"/>
    </row>
    <row r="18" spans="1:5" ht="19.5" customHeight="1">
      <c r="A18" s="137" t="s">
        <v>66</v>
      </c>
      <c r="B18" s="83" t="s">
        <v>28</v>
      </c>
      <c r="C18" s="50">
        <v>1397025</v>
      </c>
      <c r="D18" s="50">
        <v>1294200</v>
      </c>
      <c r="E18" s="17">
        <f>C18-D18</f>
        <v>102825</v>
      </c>
    </row>
    <row r="19" spans="1:5" ht="19.5" customHeight="1">
      <c r="A19" s="84" t="s">
        <v>67</v>
      </c>
      <c r="B19" s="83" t="s">
        <v>29</v>
      </c>
      <c r="C19" s="50">
        <v>2129352</v>
      </c>
      <c r="D19" s="50">
        <v>1021840</v>
      </c>
      <c r="E19" s="17">
        <f aca="true" t="shared" si="0" ref="E19:E31">C19-D19</f>
        <v>1107512</v>
      </c>
    </row>
    <row r="20" spans="1:5" ht="19.5" customHeight="1">
      <c r="A20" s="137" t="s">
        <v>65</v>
      </c>
      <c r="B20" s="83" t="s">
        <v>30</v>
      </c>
      <c r="C20" s="67">
        <v>354993</v>
      </c>
      <c r="D20" s="67">
        <v>623896</v>
      </c>
      <c r="E20" s="17">
        <f t="shared" si="0"/>
        <v>-268903</v>
      </c>
    </row>
    <row r="21" spans="1:5" ht="31.5" customHeight="1">
      <c r="A21" s="138" t="s">
        <v>135</v>
      </c>
      <c r="B21" s="80" t="s">
        <v>3</v>
      </c>
      <c r="C21" s="66">
        <v>-3171384</v>
      </c>
      <c r="D21" s="66">
        <v>-1692144</v>
      </c>
      <c r="E21" s="17">
        <f t="shared" si="0"/>
        <v>-1479240</v>
      </c>
    </row>
    <row r="22" spans="1:5" ht="19.5" customHeight="1">
      <c r="A22" s="137" t="s">
        <v>136</v>
      </c>
      <c r="B22" s="83" t="s">
        <v>33</v>
      </c>
      <c r="C22" s="50">
        <v>5015324</v>
      </c>
      <c r="D22" s="50">
        <v>4547523</v>
      </c>
      <c r="E22" s="17">
        <f t="shared" si="0"/>
        <v>467801</v>
      </c>
    </row>
    <row r="23" spans="1:5" ht="18" customHeight="1">
      <c r="A23" s="136" t="s">
        <v>137</v>
      </c>
      <c r="B23" s="83" t="s">
        <v>35</v>
      </c>
      <c r="C23" s="50">
        <v>1321621</v>
      </c>
      <c r="D23" s="50">
        <v>2539097</v>
      </c>
      <c r="E23" s="17">
        <f t="shared" si="0"/>
        <v>-1217476</v>
      </c>
    </row>
    <row r="24" spans="1:5" ht="47.25" customHeight="1">
      <c r="A24" s="136" t="s">
        <v>138</v>
      </c>
      <c r="B24" s="83" t="s">
        <v>36</v>
      </c>
      <c r="C24" s="50"/>
      <c r="D24" s="22"/>
      <c r="E24" s="17">
        <f t="shared" si="0"/>
        <v>0</v>
      </c>
    </row>
    <row r="25" spans="1:5" ht="21" customHeight="1">
      <c r="A25" s="136" t="s">
        <v>139</v>
      </c>
      <c r="B25" s="83" t="s">
        <v>37</v>
      </c>
      <c r="C25" s="69"/>
      <c r="D25" s="23"/>
      <c r="E25" s="17">
        <f t="shared" si="0"/>
        <v>0</v>
      </c>
    </row>
    <row r="26" spans="1:5" ht="21" customHeight="1">
      <c r="A26" s="136" t="s">
        <v>140</v>
      </c>
      <c r="B26" s="83" t="s">
        <v>39</v>
      </c>
      <c r="C26" s="69"/>
      <c r="D26" s="69"/>
      <c r="E26" s="17">
        <f t="shared" si="0"/>
        <v>0</v>
      </c>
    </row>
    <row r="27" spans="1:5" ht="35.25" customHeight="1">
      <c r="A27" s="87" t="s">
        <v>141</v>
      </c>
      <c r="B27" s="80" t="s">
        <v>16</v>
      </c>
      <c r="C27" s="69">
        <v>522319</v>
      </c>
      <c r="D27" s="69">
        <v>316282</v>
      </c>
      <c r="E27" s="17">
        <f t="shared" si="0"/>
        <v>206037</v>
      </c>
    </row>
    <row r="28" spans="1:5" ht="19.5" customHeight="1">
      <c r="A28" s="84" t="s">
        <v>68</v>
      </c>
      <c r="B28" s="83" t="s">
        <v>142</v>
      </c>
      <c r="C28" s="50"/>
      <c r="D28" s="50"/>
      <c r="E28" s="17">
        <f t="shared" si="0"/>
        <v>0</v>
      </c>
    </row>
    <row r="29" spans="1:5" ht="37.5" customHeight="1">
      <c r="A29" s="87" t="s">
        <v>143</v>
      </c>
      <c r="B29" s="80" t="s">
        <v>144</v>
      </c>
      <c r="C29" s="69">
        <v>522319</v>
      </c>
      <c r="D29" s="69">
        <v>316282</v>
      </c>
      <c r="E29" s="17">
        <f t="shared" si="0"/>
        <v>206037</v>
      </c>
    </row>
    <row r="30" spans="1:5" ht="34.5" customHeight="1">
      <c r="A30" s="87" t="s">
        <v>145</v>
      </c>
      <c r="B30" s="80" t="s">
        <v>146</v>
      </c>
      <c r="C30" s="50"/>
      <c r="D30" s="50"/>
      <c r="E30" s="17">
        <f t="shared" si="0"/>
        <v>0</v>
      </c>
    </row>
    <row r="31" spans="1:5" ht="20.25" customHeight="1">
      <c r="A31" s="87" t="s">
        <v>147</v>
      </c>
      <c r="B31" s="80" t="s">
        <v>148</v>
      </c>
      <c r="C31" s="69">
        <v>522319</v>
      </c>
      <c r="D31" s="69">
        <v>316282</v>
      </c>
      <c r="E31" s="17">
        <f t="shared" si="0"/>
        <v>206037</v>
      </c>
    </row>
    <row r="32" spans="1:4" ht="20.25" customHeight="1">
      <c r="A32" s="139" t="s">
        <v>149</v>
      </c>
      <c r="B32" s="83"/>
      <c r="C32" s="69"/>
      <c r="D32" s="69"/>
    </row>
    <row r="33" spans="1:4" ht="20.25" customHeight="1">
      <c r="A33" s="139" t="s">
        <v>150</v>
      </c>
      <c r="B33" s="83"/>
      <c r="C33" s="69"/>
      <c r="D33" s="69"/>
    </row>
    <row r="34" spans="1:4" ht="32.25" customHeight="1">
      <c r="A34" s="138" t="s">
        <v>151</v>
      </c>
      <c r="B34" s="80" t="s">
        <v>152</v>
      </c>
      <c r="C34" s="69">
        <v>0</v>
      </c>
      <c r="D34" s="69">
        <v>0</v>
      </c>
    </row>
    <row r="35" spans="1:4" ht="20.25" customHeight="1">
      <c r="A35" s="138" t="s">
        <v>153</v>
      </c>
      <c r="B35" s="83"/>
      <c r="C35" s="69"/>
      <c r="D35" s="69"/>
    </row>
    <row r="36" spans="1:4" ht="20.25" customHeight="1">
      <c r="A36" s="139" t="s">
        <v>155</v>
      </c>
      <c r="B36" s="83" t="s">
        <v>154</v>
      </c>
      <c r="C36" s="50"/>
      <c r="D36" s="50"/>
    </row>
    <row r="37" spans="1:4" ht="33.75" customHeight="1">
      <c r="A37" s="139" t="s">
        <v>156</v>
      </c>
      <c r="B37" s="83" t="s">
        <v>157</v>
      </c>
      <c r="C37" s="50"/>
      <c r="D37" s="50"/>
    </row>
    <row r="38" spans="1:4" ht="49.5" customHeight="1">
      <c r="A38" s="139" t="s">
        <v>158</v>
      </c>
      <c r="B38" s="83" t="s">
        <v>159</v>
      </c>
      <c r="C38" s="50"/>
      <c r="D38" s="50"/>
    </row>
    <row r="39" spans="1:4" ht="30" customHeight="1">
      <c r="A39" s="139" t="s">
        <v>160</v>
      </c>
      <c r="B39" s="83" t="s">
        <v>161</v>
      </c>
      <c r="C39" s="50"/>
      <c r="D39" s="50"/>
    </row>
    <row r="40" spans="1:4" ht="31.5" customHeight="1">
      <c r="A40" s="139" t="s">
        <v>162</v>
      </c>
      <c r="B40" s="83" t="s">
        <v>163</v>
      </c>
      <c r="C40" s="50"/>
      <c r="D40" s="50"/>
    </row>
    <row r="41" spans="1:4" ht="20.25" customHeight="1">
      <c r="A41" s="139" t="s">
        <v>79</v>
      </c>
      <c r="B41" s="83" t="s">
        <v>164</v>
      </c>
      <c r="C41" s="50"/>
      <c r="D41" s="50"/>
    </row>
    <row r="42" spans="1:4" ht="34.5" customHeight="1">
      <c r="A42" s="139" t="s">
        <v>165</v>
      </c>
      <c r="B42" s="83" t="s">
        <v>166</v>
      </c>
      <c r="C42" s="50"/>
      <c r="D42" s="50"/>
    </row>
    <row r="43" spans="1:4" ht="20.25" customHeight="1">
      <c r="A43" s="139" t="s">
        <v>167</v>
      </c>
      <c r="B43" s="83" t="s">
        <v>168</v>
      </c>
      <c r="C43" s="50"/>
      <c r="D43" s="50"/>
    </row>
    <row r="44" spans="1:4" ht="20.25" customHeight="1">
      <c r="A44" s="139" t="s">
        <v>173</v>
      </c>
      <c r="B44" s="83" t="s">
        <v>171</v>
      </c>
      <c r="C44" s="50"/>
      <c r="D44" s="50"/>
    </row>
    <row r="45" spans="1:4" ht="32.25" customHeight="1">
      <c r="A45" s="139" t="s">
        <v>169</v>
      </c>
      <c r="B45" s="83" t="s">
        <v>170</v>
      </c>
      <c r="C45" s="50"/>
      <c r="D45" s="50"/>
    </row>
    <row r="46" spans="1:4" ht="33.75" customHeight="1">
      <c r="A46" s="47" t="s">
        <v>174</v>
      </c>
      <c r="B46" s="21" t="s">
        <v>172</v>
      </c>
      <c r="C46" s="22"/>
      <c r="D46" s="22"/>
    </row>
    <row r="47" spans="1:4" ht="20.25" customHeight="1">
      <c r="A47" s="46" t="s">
        <v>175</v>
      </c>
      <c r="B47" s="24" t="s">
        <v>176</v>
      </c>
      <c r="C47" s="23">
        <v>522319</v>
      </c>
      <c r="D47" s="23">
        <v>316282</v>
      </c>
    </row>
    <row r="48" spans="1:4" ht="20.25" customHeight="1">
      <c r="A48" s="47" t="s">
        <v>177</v>
      </c>
      <c r="B48" s="24"/>
      <c r="C48" s="23"/>
      <c r="D48" s="23"/>
    </row>
    <row r="49" spans="1:4" ht="20.25" customHeight="1">
      <c r="A49" s="47" t="s">
        <v>149</v>
      </c>
      <c r="B49" s="24"/>
      <c r="C49" s="23"/>
      <c r="D49" s="23"/>
    </row>
    <row r="50" spans="1:4" ht="20.25" customHeight="1">
      <c r="A50" s="47" t="s">
        <v>150</v>
      </c>
      <c r="B50" s="24"/>
      <c r="C50" s="23"/>
      <c r="D50" s="23"/>
    </row>
    <row r="51" spans="1:4" ht="20.25" customHeight="1">
      <c r="A51" s="47" t="s">
        <v>178</v>
      </c>
      <c r="B51" s="21"/>
      <c r="C51" s="52">
        <v>7.263225570740065</v>
      </c>
      <c r="D51" s="52">
        <v>4.742161729872325</v>
      </c>
    </row>
    <row r="52" spans="1:4" ht="20.25" customHeight="1">
      <c r="A52" s="47" t="s">
        <v>153</v>
      </c>
      <c r="B52" s="21"/>
      <c r="C52" s="51"/>
      <c r="D52" s="51"/>
    </row>
    <row r="53" spans="1:4" ht="20.25" customHeight="1">
      <c r="A53" s="47" t="s">
        <v>179</v>
      </c>
      <c r="B53" s="21"/>
      <c r="C53" s="52">
        <v>7.263225570740065</v>
      </c>
      <c r="D53" s="52">
        <v>4.742161729872325</v>
      </c>
    </row>
    <row r="54" spans="1:4" ht="20.25" customHeight="1">
      <c r="A54" s="47" t="s">
        <v>180</v>
      </c>
      <c r="B54" s="21"/>
      <c r="C54" s="165">
        <v>7.263225570740065</v>
      </c>
      <c r="D54" s="165">
        <v>4.742161729872325</v>
      </c>
    </row>
    <row r="55" spans="1:4" ht="20.25" customHeight="1">
      <c r="A55" s="47" t="s">
        <v>181</v>
      </c>
      <c r="B55" s="21"/>
      <c r="C55" s="51"/>
      <c r="D55" s="51"/>
    </row>
    <row r="56" spans="1:4" ht="20.25" customHeight="1">
      <c r="A56" s="47" t="s">
        <v>182</v>
      </c>
      <c r="B56" s="21"/>
      <c r="C56" s="51"/>
      <c r="D56" s="51"/>
    </row>
    <row r="57" spans="1:4" ht="20.25" customHeight="1">
      <c r="A57" s="47" t="s">
        <v>180</v>
      </c>
      <c r="B57" s="21"/>
      <c r="C57" s="51"/>
      <c r="D57" s="51"/>
    </row>
    <row r="58" spans="1:4" ht="20.25" customHeight="1">
      <c r="A58" s="47" t="s">
        <v>181</v>
      </c>
      <c r="B58" s="21"/>
      <c r="C58" s="51"/>
      <c r="D58" s="51"/>
    </row>
    <row r="59" spans="3:4" ht="15.75">
      <c r="C59" s="56">
        <v>-637342</v>
      </c>
      <c r="D59" s="56">
        <v>-4901436</v>
      </c>
    </row>
    <row r="60" spans="1:4" ht="15.75">
      <c r="A60" s="3" t="s">
        <v>293</v>
      </c>
      <c r="B60" s="8"/>
      <c r="C60" s="53">
        <v>1159661</v>
      </c>
      <c r="D60" s="53">
        <v>5217718</v>
      </c>
    </row>
    <row r="61" spans="1:4" ht="15.75">
      <c r="A61" s="10" t="s">
        <v>128</v>
      </c>
      <c r="B61" s="16" t="s">
        <v>22</v>
      </c>
      <c r="C61" s="9"/>
      <c r="D61" s="9"/>
    </row>
    <row r="62" spans="1:4" ht="15.75">
      <c r="A62" s="3" t="s">
        <v>284</v>
      </c>
      <c r="B62" s="8"/>
      <c r="C62" s="9"/>
      <c r="D62" s="9"/>
    </row>
    <row r="63" spans="1:4" ht="15.75">
      <c r="A63" s="10" t="s">
        <v>129</v>
      </c>
      <c r="B63" s="16" t="s">
        <v>22</v>
      </c>
      <c r="C63" s="9"/>
      <c r="D63" s="8"/>
    </row>
    <row r="64" ht="15.75">
      <c r="C64" s="17"/>
    </row>
    <row r="65" spans="1:3" ht="15.75">
      <c r="A65" s="3" t="s">
        <v>76</v>
      </c>
      <c r="C65" s="17"/>
    </row>
    <row r="67" ht="15.75">
      <c r="A67" s="3"/>
    </row>
  </sheetData>
  <sheetProtection/>
  <mergeCells count="2">
    <mergeCell ref="A10:D10"/>
    <mergeCell ref="A11:D11"/>
  </mergeCells>
  <printOptions/>
  <pageMargins left="0.72" right="0.21" top="0.62" bottom="0.48" header="0.5" footer="0.4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8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58.875" style="58" customWidth="1"/>
    <col min="2" max="2" width="10.00390625" style="58" customWidth="1"/>
    <col min="3" max="3" width="21.00390625" style="95" customWidth="1"/>
    <col min="4" max="4" width="24.375" style="95" customWidth="1"/>
    <col min="5" max="16384" width="9.125" style="6" customWidth="1"/>
  </cols>
  <sheetData>
    <row r="2" spans="1:4" ht="15.75">
      <c r="A2" s="71" t="s">
        <v>291</v>
      </c>
      <c r="C2" s="105"/>
      <c r="D2" s="106" t="s">
        <v>244</v>
      </c>
    </row>
    <row r="3" spans="1:4" ht="15.75">
      <c r="A3" s="72"/>
      <c r="B3" s="73"/>
      <c r="C3" s="107"/>
      <c r="D3" s="106" t="s">
        <v>83</v>
      </c>
    </row>
    <row r="4" spans="1:4" ht="15.75">
      <c r="A4" s="74"/>
      <c r="B4" s="75"/>
      <c r="C4" s="108"/>
      <c r="D4" s="106" t="s">
        <v>77</v>
      </c>
    </row>
    <row r="5" spans="1:4" ht="15.75">
      <c r="A5" s="74"/>
      <c r="B5" s="75"/>
      <c r="C5" s="108"/>
      <c r="D5" s="106" t="s">
        <v>84</v>
      </c>
    </row>
    <row r="6" spans="1:4" ht="15.75">
      <c r="A6" s="71"/>
      <c r="B6" s="75"/>
      <c r="C6" s="96"/>
      <c r="D6" s="106"/>
    </row>
    <row r="7" spans="1:4" ht="15.75">
      <c r="A7" s="74"/>
      <c r="B7" s="75"/>
      <c r="C7" s="96"/>
      <c r="D7" s="106"/>
    </row>
    <row r="8" spans="1:4" ht="15.75">
      <c r="A8" s="76" t="s">
        <v>281</v>
      </c>
      <c r="B8" s="77"/>
      <c r="C8" s="109"/>
      <c r="D8" s="109"/>
    </row>
    <row r="9" spans="2:4" ht="15.75">
      <c r="B9" s="78"/>
      <c r="C9" s="96"/>
      <c r="D9" s="96"/>
    </row>
    <row r="10" spans="1:4" ht="15.75">
      <c r="A10" s="173" t="s">
        <v>183</v>
      </c>
      <c r="B10" s="173"/>
      <c r="C10" s="173"/>
      <c r="D10" s="173"/>
    </row>
    <row r="11" spans="1:4" ht="15" customHeight="1">
      <c r="A11" s="174" t="s">
        <v>295</v>
      </c>
      <c r="B11" s="174"/>
      <c r="C11" s="174"/>
      <c r="D11" s="174"/>
    </row>
    <row r="12" spans="2:4" ht="15.75">
      <c r="B12" s="78"/>
      <c r="C12" s="96"/>
      <c r="D12" s="110" t="s">
        <v>81</v>
      </c>
    </row>
    <row r="13" spans="1:4" ht="31.5">
      <c r="A13" s="79" t="s">
        <v>58</v>
      </c>
      <c r="B13" s="80" t="s">
        <v>59</v>
      </c>
      <c r="C13" s="111" t="s">
        <v>73</v>
      </c>
      <c r="D13" s="111" t="s">
        <v>74</v>
      </c>
    </row>
    <row r="14" spans="1:4" ht="20.25" customHeight="1">
      <c r="A14" s="175" t="s">
        <v>61</v>
      </c>
      <c r="B14" s="175"/>
      <c r="C14" s="175"/>
      <c r="D14" s="175"/>
    </row>
    <row r="15" spans="1:4" ht="31.5">
      <c r="A15" s="81" t="s">
        <v>184</v>
      </c>
      <c r="B15" s="80" t="s">
        <v>1</v>
      </c>
      <c r="C15" s="66">
        <v>2895818</v>
      </c>
      <c r="D15" s="66">
        <v>2052740</v>
      </c>
    </row>
    <row r="16" spans="1:4" ht="15.75">
      <c r="A16" s="82" t="s">
        <v>153</v>
      </c>
      <c r="B16" s="83"/>
      <c r="C16" s="66"/>
      <c r="D16" s="66"/>
    </row>
    <row r="17" spans="1:4" ht="15.75">
      <c r="A17" s="84" t="s">
        <v>186</v>
      </c>
      <c r="B17" s="85" t="s">
        <v>2</v>
      </c>
      <c r="C17" s="50"/>
      <c r="D17" s="50"/>
    </row>
    <row r="18" spans="1:4" ht="15.75">
      <c r="A18" s="84" t="s">
        <v>185</v>
      </c>
      <c r="B18" s="85" t="s">
        <v>26</v>
      </c>
      <c r="C18" s="50"/>
      <c r="D18" s="50"/>
    </row>
    <row r="19" spans="1:4" ht="15.75">
      <c r="A19" s="84" t="s">
        <v>187</v>
      </c>
      <c r="B19" s="85" t="s">
        <v>27</v>
      </c>
      <c r="C19" s="50"/>
      <c r="D19" s="50"/>
    </row>
    <row r="20" spans="1:4" ht="15.75">
      <c r="A20" s="84" t="s">
        <v>188</v>
      </c>
      <c r="B20" s="85" t="s">
        <v>28</v>
      </c>
      <c r="C20" s="50"/>
      <c r="D20" s="50"/>
    </row>
    <row r="21" spans="1:4" ht="15.75">
      <c r="A21" s="84" t="s">
        <v>189</v>
      </c>
      <c r="B21" s="85" t="s">
        <v>29</v>
      </c>
      <c r="C21" s="141">
        <v>2768725</v>
      </c>
      <c r="D21" s="169">
        <v>1947854</v>
      </c>
    </row>
    <row r="22" spans="1:4" ht="15.75">
      <c r="A22" s="84" t="s">
        <v>190</v>
      </c>
      <c r="B22" s="85" t="s">
        <v>30</v>
      </c>
      <c r="C22" s="98">
        <v>127093</v>
      </c>
      <c r="D22" s="98">
        <v>104886</v>
      </c>
    </row>
    <row r="23" spans="1:4" ht="31.5">
      <c r="A23" s="81" t="s">
        <v>191</v>
      </c>
      <c r="B23" s="80" t="s">
        <v>3</v>
      </c>
      <c r="C23" s="66">
        <v>1683058</v>
      </c>
      <c r="D23" s="66">
        <v>1926679</v>
      </c>
    </row>
    <row r="24" spans="1:4" ht="15.75">
      <c r="A24" s="86" t="s">
        <v>153</v>
      </c>
      <c r="B24" s="83"/>
      <c r="C24" s="66"/>
      <c r="D24" s="66"/>
    </row>
    <row r="25" spans="1:4" ht="15.75">
      <c r="A25" s="70" t="s">
        <v>192</v>
      </c>
      <c r="B25" s="85" t="s">
        <v>33</v>
      </c>
      <c r="C25" s="50">
        <v>415391</v>
      </c>
      <c r="D25" s="98">
        <v>296117</v>
      </c>
    </row>
    <row r="26" spans="1:4" ht="15.75">
      <c r="A26" s="70" t="s">
        <v>193</v>
      </c>
      <c r="B26" s="85" t="s">
        <v>35</v>
      </c>
      <c r="C26" s="50"/>
      <c r="D26" s="98">
        <v>4554</v>
      </c>
    </row>
    <row r="27" spans="1:4" ht="15.75">
      <c r="A27" s="70" t="s">
        <v>194</v>
      </c>
      <c r="B27" s="85" t="s">
        <v>36</v>
      </c>
      <c r="C27" s="50">
        <v>652075</v>
      </c>
      <c r="D27" s="98">
        <v>625214</v>
      </c>
    </row>
    <row r="28" spans="1:4" ht="15.75">
      <c r="A28" s="70" t="s">
        <v>195</v>
      </c>
      <c r="B28" s="85" t="s">
        <v>37</v>
      </c>
      <c r="C28" s="50">
        <v>304097</v>
      </c>
      <c r="D28" s="98">
        <v>657752</v>
      </c>
    </row>
    <row r="29" spans="1:4" ht="15.75">
      <c r="A29" s="84" t="s">
        <v>196</v>
      </c>
      <c r="B29" s="85" t="s">
        <v>39</v>
      </c>
      <c r="C29" s="50"/>
      <c r="D29" s="98"/>
    </row>
    <row r="30" spans="1:4" ht="15.75">
      <c r="A30" s="70" t="s">
        <v>197</v>
      </c>
      <c r="B30" s="85" t="s">
        <v>40</v>
      </c>
      <c r="C30" s="50">
        <v>140131</v>
      </c>
      <c r="D30" s="98">
        <v>181639</v>
      </c>
    </row>
    <row r="31" spans="1:4" ht="15.75">
      <c r="A31" s="70" t="s">
        <v>198</v>
      </c>
      <c r="B31" s="85" t="s">
        <v>45</v>
      </c>
      <c r="C31" s="50">
        <v>171364</v>
      </c>
      <c r="D31" s="98">
        <v>161403</v>
      </c>
    </row>
    <row r="32" spans="1:4" ht="34.5" customHeight="1">
      <c r="A32" s="87" t="s">
        <v>199</v>
      </c>
      <c r="B32" s="88" t="s">
        <v>4</v>
      </c>
      <c r="C32" s="69">
        <v>1212760</v>
      </c>
      <c r="D32" s="69">
        <v>126061</v>
      </c>
    </row>
    <row r="33" spans="1:4" ht="17.25" customHeight="1">
      <c r="A33" s="175" t="s">
        <v>62</v>
      </c>
      <c r="B33" s="175"/>
      <c r="C33" s="175"/>
      <c r="D33" s="175"/>
    </row>
    <row r="34" spans="1:4" ht="28.5" customHeight="1">
      <c r="A34" s="81" t="s">
        <v>212</v>
      </c>
      <c r="B34" s="80" t="s">
        <v>5</v>
      </c>
      <c r="C34" s="69">
        <v>23184880</v>
      </c>
      <c r="D34" s="69">
        <v>32140765</v>
      </c>
    </row>
    <row r="35" spans="1:4" ht="15.75">
      <c r="A35" s="86" t="s">
        <v>153</v>
      </c>
      <c r="B35" s="83"/>
      <c r="C35" s="69"/>
      <c r="D35" s="69"/>
    </row>
    <row r="36" spans="1:4" ht="17.25" customHeight="1">
      <c r="A36" s="89" t="s">
        <v>200</v>
      </c>
      <c r="B36" s="85" t="s">
        <v>6</v>
      </c>
      <c r="C36" s="140"/>
      <c r="D36" s="140"/>
    </row>
    <row r="37" spans="1:4" ht="15.75">
      <c r="A37" s="70" t="s">
        <v>201</v>
      </c>
      <c r="B37" s="85" t="s">
        <v>7</v>
      </c>
      <c r="C37" s="140"/>
      <c r="D37" s="140"/>
    </row>
    <row r="38" spans="1:4" ht="15.75">
      <c r="A38" s="89" t="s">
        <v>202</v>
      </c>
      <c r="B38" s="85" t="s">
        <v>8</v>
      </c>
      <c r="C38" s="50"/>
      <c r="D38" s="50"/>
    </row>
    <row r="39" spans="1:4" ht="47.25" customHeight="1">
      <c r="A39" s="89" t="s">
        <v>203</v>
      </c>
      <c r="B39" s="85" t="s">
        <v>9</v>
      </c>
      <c r="C39" s="50"/>
      <c r="D39" s="50"/>
    </row>
    <row r="40" spans="1:4" ht="15.75">
      <c r="A40" s="70" t="s">
        <v>204</v>
      </c>
      <c r="B40" s="85" t="s">
        <v>10</v>
      </c>
      <c r="C40" s="50"/>
      <c r="D40" s="50"/>
    </row>
    <row r="41" spans="1:4" ht="31.5">
      <c r="A41" s="89" t="s">
        <v>205</v>
      </c>
      <c r="B41" s="85" t="s">
        <v>11</v>
      </c>
      <c r="C41" s="50"/>
      <c r="D41" s="50"/>
    </row>
    <row r="42" spans="1:4" ht="15.75" customHeight="1">
      <c r="A42" s="84" t="s">
        <v>206</v>
      </c>
      <c r="B42" s="85" t="s">
        <v>47</v>
      </c>
      <c r="C42" s="50"/>
      <c r="D42" s="50"/>
    </row>
    <row r="43" spans="1:4" ht="15.75" customHeight="1">
      <c r="A43" s="70" t="s">
        <v>207</v>
      </c>
      <c r="B43" s="85" t="s">
        <v>208</v>
      </c>
      <c r="C43" s="50"/>
      <c r="D43" s="50"/>
    </row>
    <row r="44" spans="1:4" ht="15.75" customHeight="1">
      <c r="A44" s="84" t="s">
        <v>210</v>
      </c>
      <c r="B44" s="85" t="s">
        <v>209</v>
      </c>
      <c r="C44" s="50"/>
      <c r="D44" s="50"/>
    </row>
    <row r="45" spans="1:4" ht="15.75" customHeight="1">
      <c r="A45" s="84" t="s">
        <v>189</v>
      </c>
      <c r="B45" s="85" t="s">
        <v>12</v>
      </c>
      <c r="C45" s="50"/>
      <c r="D45" s="50"/>
    </row>
    <row r="46" spans="1:4" ht="15.75" customHeight="1">
      <c r="A46" s="84" t="s">
        <v>286</v>
      </c>
      <c r="B46" s="85" t="s">
        <v>48</v>
      </c>
      <c r="C46" s="50">
        <v>23184880</v>
      </c>
      <c r="D46" s="98">
        <v>32140765</v>
      </c>
    </row>
    <row r="47" spans="1:4" ht="31.5">
      <c r="A47" s="81" t="s">
        <v>211</v>
      </c>
      <c r="B47" s="80" t="s">
        <v>13</v>
      </c>
      <c r="C47" s="69">
        <v>64985293</v>
      </c>
      <c r="D47" s="69">
        <v>54052814</v>
      </c>
    </row>
    <row r="48" spans="1:4" ht="15.75">
      <c r="A48" s="86" t="s">
        <v>153</v>
      </c>
      <c r="B48" s="83"/>
      <c r="C48" s="69"/>
      <c r="D48" s="69"/>
    </row>
    <row r="49" spans="1:4" ht="15.75">
      <c r="A49" s="70" t="s">
        <v>213</v>
      </c>
      <c r="B49" s="90">
        <v>61</v>
      </c>
      <c r="C49" s="50">
        <v>23470</v>
      </c>
      <c r="D49" s="98">
        <v>42656</v>
      </c>
    </row>
    <row r="50" spans="1:4" ht="15.75">
      <c r="A50" s="70" t="s">
        <v>214</v>
      </c>
      <c r="B50" s="90">
        <v>62</v>
      </c>
      <c r="C50" s="50">
        <v>5576</v>
      </c>
      <c r="D50" s="98">
        <v>6800</v>
      </c>
    </row>
    <row r="51" spans="1:4" ht="15.75">
      <c r="A51" s="70" t="s">
        <v>215</v>
      </c>
      <c r="B51" s="90">
        <v>63</v>
      </c>
      <c r="C51" s="50"/>
      <c r="D51" s="98"/>
    </row>
    <row r="52" spans="1:4" ht="47.25" customHeight="1">
      <c r="A52" s="89" t="s">
        <v>216</v>
      </c>
      <c r="B52" s="90">
        <v>64</v>
      </c>
      <c r="C52" s="50"/>
      <c r="D52" s="98"/>
    </row>
    <row r="53" spans="1:4" ht="15.75">
      <c r="A53" s="70" t="s">
        <v>217</v>
      </c>
      <c r="B53" s="90">
        <v>65</v>
      </c>
      <c r="C53" s="50"/>
      <c r="D53" s="98"/>
    </row>
    <row r="54" spans="1:4" ht="15.75">
      <c r="A54" s="70" t="s">
        <v>218</v>
      </c>
      <c r="B54" s="90">
        <v>66</v>
      </c>
      <c r="C54" s="50"/>
      <c r="D54" s="98"/>
    </row>
    <row r="55" spans="1:4" ht="15.75">
      <c r="A55" s="70" t="s">
        <v>219</v>
      </c>
      <c r="B55" s="90">
        <v>67</v>
      </c>
      <c r="C55" s="50"/>
      <c r="D55" s="98"/>
    </row>
    <row r="56" spans="1:4" ht="15.75">
      <c r="A56" s="70" t="s">
        <v>220</v>
      </c>
      <c r="B56" s="90">
        <v>68</v>
      </c>
      <c r="C56" s="50">
        <v>64956247</v>
      </c>
      <c r="D56" s="98">
        <v>54003358</v>
      </c>
    </row>
    <row r="57" spans="1:4" ht="15.75">
      <c r="A57" s="70" t="s">
        <v>207</v>
      </c>
      <c r="B57" s="90">
        <v>69</v>
      </c>
      <c r="C57" s="50"/>
      <c r="D57" s="50"/>
    </row>
    <row r="58" spans="1:4" ht="15.75">
      <c r="A58" s="70" t="s">
        <v>221</v>
      </c>
      <c r="B58" s="90">
        <v>70</v>
      </c>
      <c r="C58" s="50"/>
      <c r="D58" s="50"/>
    </row>
    <row r="59" spans="1:4" ht="15.75">
      <c r="A59" s="70" t="s">
        <v>198</v>
      </c>
      <c r="B59" s="90">
        <v>71</v>
      </c>
      <c r="C59" s="50"/>
      <c r="D59" s="50"/>
    </row>
    <row r="60" spans="1:4" ht="36.75" customHeight="1">
      <c r="A60" s="87" t="s">
        <v>222</v>
      </c>
      <c r="B60" s="88" t="s">
        <v>14</v>
      </c>
      <c r="C60" s="69">
        <v>-41800413</v>
      </c>
      <c r="D60" s="69">
        <v>-21912049</v>
      </c>
    </row>
    <row r="61" spans="1:4" ht="18" customHeight="1">
      <c r="A61" s="175" t="s">
        <v>63</v>
      </c>
      <c r="B61" s="175"/>
      <c r="C61" s="175"/>
      <c r="D61" s="175"/>
    </row>
    <row r="62" spans="1:4" ht="31.5">
      <c r="A62" s="81" t="s">
        <v>223</v>
      </c>
      <c r="B62" s="80" t="s">
        <v>15</v>
      </c>
      <c r="C62" s="69">
        <v>47258199</v>
      </c>
      <c r="D62" s="69">
        <v>33451992</v>
      </c>
    </row>
    <row r="63" spans="1:4" ht="15.75">
      <c r="A63" s="86" t="s">
        <v>153</v>
      </c>
      <c r="B63" s="83"/>
      <c r="C63" s="69"/>
      <c r="D63" s="69"/>
    </row>
    <row r="64" spans="1:4" ht="15.75">
      <c r="A64" s="70" t="s">
        <v>224</v>
      </c>
      <c r="B64" s="83" t="s">
        <v>226</v>
      </c>
      <c r="C64" s="50">
        <v>4878000</v>
      </c>
      <c r="D64" s="98">
        <v>3125491</v>
      </c>
    </row>
    <row r="65" spans="1:4" ht="15.75">
      <c r="A65" s="70" t="s">
        <v>225</v>
      </c>
      <c r="B65" s="83" t="s">
        <v>227</v>
      </c>
      <c r="C65" s="50">
        <v>42380199</v>
      </c>
      <c r="D65" s="98">
        <v>30326501</v>
      </c>
    </row>
    <row r="66" spans="1:4" ht="15.75">
      <c r="A66" s="70" t="s">
        <v>189</v>
      </c>
      <c r="B66" s="83" t="s">
        <v>228</v>
      </c>
      <c r="C66" s="50"/>
      <c r="D66" s="50"/>
    </row>
    <row r="67" spans="1:4" ht="15.75">
      <c r="A67" s="70" t="s">
        <v>190</v>
      </c>
      <c r="B67" s="83" t="s">
        <v>229</v>
      </c>
      <c r="C67" s="50"/>
      <c r="D67" s="50"/>
    </row>
    <row r="68" spans="1:4" ht="31.5">
      <c r="A68" s="81" t="s">
        <v>230</v>
      </c>
      <c r="B68" s="80" t="s">
        <v>16</v>
      </c>
      <c r="C68" s="66">
        <v>5319383</v>
      </c>
      <c r="D68" s="66">
        <v>10147403</v>
      </c>
    </row>
    <row r="69" spans="1:4" ht="15.75">
      <c r="A69" s="86" t="s">
        <v>153</v>
      </c>
      <c r="B69" s="83"/>
      <c r="C69" s="66"/>
      <c r="D69" s="66"/>
    </row>
    <row r="70" spans="1:4" ht="15.75">
      <c r="A70" s="70" t="s">
        <v>231</v>
      </c>
      <c r="B70" s="83" t="s">
        <v>142</v>
      </c>
      <c r="C70" s="50">
        <v>5222591</v>
      </c>
      <c r="D70" s="98">
        <v>4669379</v>
      </c>
    </row>
    <row r="71" spans="1:4" ht="15.75">
      <c r="A71" s="70" t="s">
        <v>195</v>
      </c>
      <c r="B71" s="83" t="s">
        <v>233</v>
      </c>
      <c r="C71" s="50"/>
      <c r="D71" s="98"/>
    </row>
    <row r="72" spans="1:4" ht="15.75">
      <c r="A72" s="70" t="s">
        <v>232</v>
      </c>
      <c r="B72" s="83" t="s">
        <v>234</v>
      </c>
      <c r="C72" s="50">
        <v>96792</v>
      </c>
      <c r="D72" s="98"/>
    </row>
    <row r="73" spans="1:4" ht="15.75">
      <c r="A73" s="70" t="s">
        <v>235</v>
      </c>
      <c r="B73" s="83" t="s">
        <v>236</v>
      </c>
      <c r="C73" s="50"/>
      <c r="D73" s="98"/>
    </row>
    <row r="74" spans="1:4" ht="15.75">
      <c r="A74" s="70" t="s">
        <v>237</v>
      </c>
      <c r="B74" s="83" t="s">
        <v>238</v>
      </c>
      <c r="C74" s="50"/>
      <c r="D74" s="98">
        <v>5478024</v>
      </c>
    </row>
    <row r="75" spans="1:4" ht="34.5" customHeight="1">
      <c r="A75" s="87" t="s">
        <v>239</v>
      </c>
      <c r="B75" s="88" t="s">
        <v>17</v>
      </c>
      <c r="C75" s="69">
        <v>41938816</v>
      </c>
      <c r="D75" s="69">
        <v>23304589</v>
      </c>
    </row>
    <row r="76" spans="1:4" ht="20.25" customHeight="1">
      <c r="A76" s="87" t="s">
        <v>240</v>
      </c>
      <c r="B76" s="88" t="s">
        <v>18</v>
      </c>
      <c r="C76" s="69"/>
      <c r="D76" s="69"/>
    </row>
    <row r="77" spans="1:4" ht="35.25" customHeight="1">
      <c r="A77" s="87" t="s">
        <v>241</v>
      </c>
      <c r="B77" s="88" t="s">
        <v>19</v>
      </c>
      <c r="C77" s="69">
        <v>1351163</v>
      </c>
      <c r="D77" s="69">
        <v>1518601</v>
      </c>
    </row>
    <row r="78" spans="1:6" ht="34.5" customHeight="1">
      <c r="A78" s="87" t="s">
        <v>242</v>
      </c>
      <c r="B78" s="88" t="s">
        <v>20</v>
      </c>
      <c r="C78" s="69">
        <v>2172664</v>
      </c>
      <c r="D78" s="69">
        <v>5123360</v>
      </c>
      <c r="E78" s="56" t="e">
        <f>C78-#REF!</f>
        <v>#REF!</v>
      </c>
      <c r="F78" s="97"/>
    </row>
    <row r="79" spans="1:4" ht="33.75" customHeight="1">
      <c r="A79" s="87" t="s">
        <v>243</v>
      </c>
      <c r="B79" s="88" t="s">
        <v>21</v>
      </c>
      <c r="C79" s="170">
        <v>3523827</v>
      </c>
      <c r="D79" s="69">
        <v>6641961</v>
      </c>
    </row>
    <row r="80" spans="1:4" ht="15.75">
      <c r="A80" s="91"/>
      <c r="B80" s="103"/>
      <c r="C80" s="172"/>
      <c r="D80" s="166"/>
    </row>
    <row r="81" spans="1:4" ht="15.75">
      <c r="A81" s="71" t="s">
        <v>292</v>
      </c>
      <c r="B81" s="104"/>
      <c r="C81" s="171"/>
      <c r="D81" s="167"/>
    </row>
    <row r="82" spans="1:3" ht="15.75">
      <c r="A82" s="93" t="s">
        <v>128</v>
      </c>
      <c r="B82" s="94" t="s">
        <v>22</v>
      </c>
      <c r="C82" s="96"/>
    </row>
    <row r="83" spans="1:3" ht="15.75">
      <c r="A83" s="71" t="s">
        <v>284</v>
      </c>
      <c r="B83" s="92"/>
      <c r="C83" s="96"/>
    </row>
    <row r="84" spans="1:3" ht="15.75">
      <c r="A84" s="93" t="s">
        <v>129</v>
      </c>
      <c r="B84" s="94" t="s">
        <v>22</v>
      </c>
      <c r="C84" s="96"/>
    </row>
    <row r="85" ht="15.75">
      <c r="C85" s="96"/>
    </row>
    <row r="86" ht="15.75">
      <c r="A86" s="71" t="s">
        <v>76</v>
      </c>
    </row>
    <row r="88" ht="15.75">
      <c r="A88" s="71"/>
    </row>
  </sheetData>
  <sheetProtection/>
  <mergeCells count="5">
    <mergeCell ref="A10:D10"/>
    <mergeCell ref="A11:D11"/>
    <mergeCell ref="A14:D14"/>
    <mergeCell ref="A33:D33"/>
    <mergeCell ref="A61:D61"/>
  </mergeCells>
  <printOptions/>
  <pageMargins left="0.52" right="0.2362204724409449" top="0.31496062992125984" bottom="0.2755905511811024" header="0.31496062992125984" footer="0.31496062992125984"/>
  <pageSetup horizontalDpi="600" verticalDpi="600" orientation="portrait" paperSize="9" scale="70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PageLayoutView="0" workbookViewId="0" topLeftCell="A10">
      <pane ySplit="6" topLeftCell="A75" activePane="bottomLeft" state="frozen"/>
      <selection pane="topLeft" activeCell="A10" sqref="A10"/>
      <selection pane="bottomLeft" activeCell="N14" sqref="N14"/>
    </sheetView>
  </sheetViews>
  <sheetFormatPr defaultColWidth="9.00390625" defaultRowHeight="12.75"/>
  <cols>
    <col min="1" max="1" width="45.375" style="6" customWidth="1"/>
    <col min="2" max="2" width="8.625" style="6" customWidth="1"/>
    <col min="3" max="3" width="13.00390625" style="6" customWidth="1"/>
    <col min="4" max="4" width="10.00390625" style="6" customWidth="1"/>
    <col min="5" max="5" width="11.375" style="6" customWidth="1"/>
    <col min="6" max="6" width="12.25390625" style="6" customWidth="1"/>
    <col min="7" max="7" width="12.375" style="6" customWidth="1"/>
    <col min="8" max="8" width="9.375" style="6" customWidth="1"/>
    <col min="9" max="9" width="11.00390625" style="6" customWidth="1"/>
  </cols>
  <sheetData>
    <row r="1" spans="3:9" ht="15.75">
      <c r="C1" s="17"/>
      <c r="D1" s="17"/>
      <c r="E1" s="17"/>
      <c r="F1" s="17"/>
      <c r="G1" s="17"/>
      <c r="H1" s="17"/>
      <c r="I1" s="17"/>
    </row>
    <row r="2" spans="1:9" ht="15.75">
      <c r="A2" s="3" t="s">
        <v>290</v>
      </c>
      <c r="C2" s="17"/>
      <c r="D2" s="17"/>
      <c r="E2" s="17"/>
      <c r="F2" s="17"/>
      <c r="G2" s="17"/>
      <c r="H2" s="4"/>
      <c r="I2" s="7" t="s">
        <v>245</v>
      </c>
    </row>
    <row r="3" spans="3:9" ht="15.75">
      <c r="C3" s="17"/>
      <c r="D3" s="17"/>
      <c r="E3" s="17"/>
      <c r="F3" s="17"/>
      <c r="G3" s="17"/>
      <c r="H3" s="9"/>
      <c r="I3" s="7" t="s">
        <v>83</v>
      </c>
    </row>
    <row r="4" spans="3:9" ht="15.75">
      <c r="C4" s="17"/>
      <c r="D4" s="17"/>
      <c r="E4" s="17"/>
      <c r="F4" s="17"/>
      <c r="H4" s="11"/>
      <c r="I4" s="7" t="s">
        <v>77</v>
      </c>
    </row>
    <row r="5" spans="2:9" ht="15.75">
      <c r="B5" s="20"/>
      <c r="C5" s="26"/>
      <c r="D5" s="26"/>
      <c r="E5" s="26"/>
      <c r="F5" s="26"/>
      <c r="H5" s="11"/>
      <c r="I5" s="7" t="s">
        <v>84</v>
      </c>
    </row>
    <row r="6" spans="2:9" ht="15.75">
      <c r="B6" s="20"/>
      <c r="C6" s="26"/>
      <c r="D6" s="26"/>
      <c r="E6" s="26"/>
      <c r="F6" s="26"/>
      <c r="I6" s="7"/>
    </row>
    <row r="7" spans="2:9" ht="15.75">
      <c r="B7" s="20"/>
      <c r="C7" s="26"/>
      <c r="D7" s="26"/>
      <c r="E7" s="26"/>
      <c r="F7" s="26"/>
      <c r="I7" s="7"/>
    </row>
    <row r="8" spans="1:9" ht="15.75">
      <c r="A8" s="13" t="s">
        <v>281</v>
      </c>
      <c r="B8" s="20"/>
      <c r="C8" s="26"/>
      <c r="D8" s="26"/>
      <c r="E8" s="26"/>
      <c r="F8" s="26"/>
      <c r="I8" s="7"/>
    </row>
    <row r="9" spans="3:9" ht="15.75">
      <c r="C9" s="17"/>
      <c r="D9" s="17"/>
      <c r="E9" s="17"/>
      <c r="F9" s="17"/>
      <c r="G9" s="17"/>
      <c r="H9" s="17"/>
      <c r="I9" s="17"/>
    </row>
    <row r="10" spans="1:9" ht="15.75">
      <c r="A10" s="176" t="s">
        <v>78</v>
      </c>
      <c r="B10" s="176"/>
      <c r="C10" s="176"/>
      <c r="D10" s="176"/>
      <c r="E10" s="176"/>
      <c r="F10" s="176"/>
      <c r="G10" s="176"/>
      <c r="H10" s="176"/>
      <c r="I10" s="176"/>
    </row>
    <row r="11" spans="1:9" ht="15.75">
      <c r="A11" s="177" t="s">
        <v>295</v>
      </c>
      <c r="B11" s="177"/>
      <c r="C11" s="177"/>
      <c r="D11" s="177"/>
      <c r="E11" s="177"/>
      <c r="F11" s="177"/>
      <c r="G11" s="177"/>
      <c r="H11" s="177"/>
      <c r="I11" s="177"/>
    </row>
    <row r="12" spans="1:9" ht="15.75">
      <c r="A12" s="25"/>
      <c r="B12" s="25"/>
      <c r="C12" s="32"/>
      <c r="D12" s="32"/>
      <c r="E12" s="32"/>
      <c r="F12" s="32"/>
      <c r="G12" s="32"/>
      <c r="H12" s="25"/>
      <c r="I12" s="14" t="s">
        <v>81</v>
      </c>
    </row>
    <row r="13" spans="1:9" ht="15.75">
      <c r="A13" s="178"/>
      <c r="B13" s="179" t="s">
        <v>69</v>
      </c>
      <c r="C13" s="180" t="s">
        <v>70</v>
      </c>
      <c r="D13" s="180"/>
      <c r="E13" s="180"/>
      <c r="F13" s="180"/>
      <c r="G13" s="180"/>
      <c r="H13" s="181" t="s">
        <v>125</v>
      </c>
      <c r="I13" s="181" t="s">
        <v>248</v>
      </c>
    </row>
    <row r="14" spans="1:9" ht="110.25">
      <c r="A14" s="178"/>
      <c r="B14" s="179"/>
      <c r="C14" s="27" t="s">
        <v>246</v>
      </c>
      <c r="D14" s="27" t="s">
        <v>247</v>
      </c>
      <c r="E14" s="27" t="s">
        <v>56</v>
      </c>
      <c r="F14" s="27" t="s">
        <v>57</v>
      </c>
      <c r="G14" s="27" t="s">
        <v>71</v>
      </c>
      <c r="H14" s="181"/>
      <c r="I14" s="181"/>
    </row>
    <row r="15" spans="1:9" ht="15.75">
      <c r="A15" s="28" t="s">
        <v>60</v>
      </c>
      <c r="B15" s="28">
        <v>2</v>
      </c>
      <c r="C15" s="29">
        <v>3</v>
      </c>
      <c r="D15" s="28" t="s">
        <v>279</v>
      </c>
      <c r="E15" s="28">
        <v>4</v>
      </c>
      <c r="F15" s="29">
        <v>5</v>
      </c>
      <c r="G15" s="28" t="s">
        <v>280</v>
      </c>
      <c r="H15" s="28">
        <v>6</v>
      </c>
      <c r="I15" s="29">
        <v>7</v>
      </c>
    </row>
    <row r="16" spans="1:9" ht="15.75">
      <c r="A16" s="35" t="s">
        <v>72</v>
      </c>
      <c r="B16" s="21" t="s">
        <v>1</v>
      </c>
      <c r="C16" s="36">
        <v>65349371</v>
      </c>
      <c r="D16" s="30">
        <v>0</v>
      </c>
      <c r="E16" s="30">
        <v>0</v>
      </c>
      <c r="F16" s="30">
        <v>-217172</v>
      </c>
      <c r="G16" s="30">
        <v>-4462202</v>
      </c>
      <c r="H16" s="30">
        <v>0</v>
      </c>
      <c r="I16" s="30">
        <v>60669997</v>
      </c>
    </row>
    <row r="17" spans="1:9" ht="15.75">
      <c r="A17" s="34" t="s">
        <v>249</v>
      </c>
      <c r="B17" s="21" t="s">
        <v>2</v>
      </c>
      <c r="C17" s="37"/>
      <c r="D17" s="31"/>
      <c r="E17" s="31"/>
      <c r="F17" s="31"/>
      <c r="G17" s="31"/>
      <c r="H17" s="31"/>
      <c r="I17" s="30">
        <v>0</v>
      </c>
    </row>
    <row r="18" spans="1:9" ht="31.5">
      <c r="A18" s="35" t="s">
        <v>250</v>
      </c>
      <c r="B18" s="68">
        <v>100</v>
      </c>
      <c r="C18" s="36">
        <v>65349371</v>
      </c>
      <c r="D18" s="36">
        <v>0</v>
      </c>
      <c r="E18" s="36">
        <v>0</v>
      </c>
      <c r="F18" s="36">
        <v>-217172</v>
      </c>
      <c r="G18" s="36">
        <v>-4462202</v>
      </c>
      <c r="H18" s="36">
        <v>0</v>
      </c>
      <c r="I18" s="30">
        <v>60669997</v>
      </c>
    </row>
    <row r="19" spans="1:9" ht="31.5">
      <c r="A19" s="35" t="s">
        <v>251</v>
      </c>
      <c r="B19" s="68">
        <v>200</v>
      </c>
      <c r="C19" s="36">
        <v>0</v>
      </c>
      <c r="D19" s="36">
        <v>0</v>
      </c>
      <c r="E19" s="36">
        <v>0</v>
      </c>
      <c r="F19" s="36">
        <v>0</v>
      </c>
      <c r="G19" s="36">
        <v>387169</v>
      </c>
      <c r="H19" s="36">
        <v>0</v>
      </c>
      <c r="I19" s="30">
        <v>387169</v>
      </c>
    </row>
    <row r="20" spans="1:9" ht="15.75">
      <c r="A20" s="34" t="s">
        <v>252</v>
      </c>
      <c r="B20" s="38">
        <v>210</v>
      </c>
      <c r="C20" s="37"/>
      <c r="D20" s="31"/>
      <c r="E20" s="31"/>
      <c r="F20" s="31"/>
      <c r="G20" s="31">
        <v>387169</v>
      </c>
      <c r="H20" s="31"/>
      <c r="I20" s="30">
        <v>387169</v>
      </c>
    </row>
    <row r="21" spans="1:9" ht="31.5">
      <c r="A21" s="35" t="s">
        <v>253</v>
      </c>
      <c r="B21" s="68">
        <v>220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0">
        <v>0</v>
      </c>
    </row>
    <row r="22" spans="1:9" ht="15.75">
      <c r="A22" s="34" t="s">
        <v>153</v>
      </c>
      <c r="B22" s="38"/>
      <c r="C22" s="37"/>
      <c r="D22" s="31"/>
      <c r="E22" s="31"/>
      <c r="F22" s="31"/>
      <c r="G22" s="31"/>
      <c r="H22" s="31"/>
      <c r="I22" s="30">
        <v>0</v>
      </c>
    </row>
    <row r="23" spans="1:9" ht="31.5">
      <c r="A23" s="34" t="s">
        <v>254</v>
      </c>
      <c r="B23" s="38">
        <v>221</v>
      </c>
      <c r="C23" s="37"/>
      <c r="D23" s="31"/>
      <c r="E23" s="31"/>
      <c r="F23" s="31"/>
      <c r="G23" s="31"/>
      <c r="H23" s="31"/>
      <c r="I23" s="30">
        <v>0</v>
      </c>
    </row>
    <row r="24" spans="1:9" ht="47.25">
      <c r="A24" s="34" t="s">
        <v>255</v>
      </c>
      <c r="B24" s="38">
        <v>222</v>
      </c>
      <c r="C24" s="36"/>
      <c r="D24" s="30"/>
      <c r="E24" s="30"/>
      <c r="F24" s="30"/>
      <c r="G24" s="30"/>
      <c r="H24" s="30"/>
      <c r="I24" s="30">
        <v>0</v>
      </c>
    </row>
    <row r="25" spans="1:9" ht="47.25">
      <c r="A25" s="34" t="s">
        <v>256</v>
      </c>
      <c r="B25" s="38">
        <v>223</v>
      </c>
      <c r="C25" s="37"/>
      <c r="D25" s="31"/>
      <c r="E25" s="31"/>
      <c r="F25" s="31"/>
      <c r="G25" s="31"/>
      <c r="H25" s="31"/>
      <c r="I25" s="30">
        <v>0</v>
      </c>
    </row>
    <row r="26" spans="1:9" ht="63">
      <c r="A26" s="34" t="s">
        <v>158</v>
      </c>
      <c r="B26" s="38">
        <v>224</v>
      </c>
      <c r="C26" s="37"/>
      <c r="D26" s="31"/>
      <c r="E26" s="31"/>
      <c r="F26" s="31"/>
      <c r="G26" s="31"/>
      <c r="H26" s="31"/>
      <c r="I26" s="30">
        <v>0</v>
      </c>
    </row>
    <row r="27" spans="1:9" ht="31.5">
      <c r="A27" s="34" t="s">
        <v>160</v>
      </c>
      <c r="B27" s="38">
        <v>225</v>
      </c>
      <c r="C27" s="37"/>
      <c r="D27" s="31"/>
      <c r="E27" s="31"/>
      <c r="F27" s="31"/>
      <c r="G27" s="31"/>
      <c r="H27" s="31"/>
      <c r="I27" s="30">
        <v>0</v>
      </c>
    </row>
    <row r="28" spans="1:9" ht="47.25">
      <c r="A28" s="34" t="s">
        <v>162</v>
      </c>
      <c r="B28" s="38">
        <v>226</v>
      </c>
      <c r="C28" s="36"/>
      <c r="D28" s="30"/>
      <c r="E28" s="30"/>
      <c r="F28" s="30"/>
      <c r="G28" s="30"/>
      <c r="H28" s="30"/>
      <c r="I28" s="30">
        <v>0</v>
      </c>
    </row>
    <row r="29" spans="1:9" ht="31.5">
      <c r="A29" s="34" t="s">
        <v>257</v>
      </c>
      <c r="B29" s="38">
        <v>227</v>
      </c>
      <c r="C29" s="36"/>
      <c r="D29" s="30"/>
      <c r="E29" s="30"/>
      <c r="F29" s="30"/>
      <c r="G29" s="30"/>
      <c r="H29" s="30"/>
      <c r="I29" s="30">
        <v>0</v>
      </c>
    </row>
    <row r="30" spans="1:9" ht="31.5">
      <c r="A30" s="34" t="s">
        <v>165</v>
      </c>
      <c r="B30" s="38">
        <v>228</v>
      </c>
      <c r="C30" s="37"/>
      <c r="D30" s="31"/>
      <c r="E30" s="31"/>
      <c r="F30" s="31"/>
      <c r="G30" s="31"/>
      <c r="H30" s="31"/>
      <c r="I30" s="30">
        <v>0</v>
      </c>
    </row>
    <row r="31" spans="1:9" ht="31.5">
      <c r="A31" s="34" t="s">
        <v>167</v>
      </c>
      <c r="B31" s="38">
        <v>229</v>
      </c>
      <c r="C31" s="37"/>
      <c r="D31" s="31"/>
      <c r="E31" s="31"/>
      <c r="F31" s="31"/>
      <c r="G31" s="31"/>
      <c r="H31" s="31"/>
      <c r="I31" s="30">
        <v>0</v>
      </c>
    </row>
    <row r="32" spans="1:9" ht="31.5">
      <c r="A32" s="35" t="s">
        <v>258</v>
      </c>
      <c r="B32" s="68">
        <v>300</v>
      </c>
      <c r="C32" s="36">
        <v>4000000</v>
      </c>
      <c r="D32" s="36">
        <v>0</v>
      </c>
      <c r="E32" s="36">
        <v>0</v>
      </c>
      <c r="F32" s="36">
        <v>-76840</v>
      </c>
      <c r="G32" s="36">
        <v>-169145</v>
      </c>
      <c r="H32" s="36">
        <v>0</v>
      </c>
      <c r="I32" s="30">
        <v>3754015</v>
      </c>
    </row>
    <row r="33" spans="1:9" ht="15.75">
      <c r="A33" s="34" t="s">
        <v>153</v>
      </c>
      <c r="B33" s="38"/>
      <c r="C33" s="37"/>
      <c r="D33" s="31"/>
      <c r="E33" s="31"/>
      <c r="F33" s="31"/>
      <c r="G33" s="31"/>
      <c r="H33" s="31"/>
      <c r="I33" s="30">
        <v>0</v>
      </c>
    </row>
    <row r="34" spans="1:9" ht="15.75">
      <c r="A34" s="34" t="s">
        <v>259</v>
      </c>
      <c r="B34" s="38">
        <v>310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0">
        <v>0</v>
      </c>
    </row>
    <row r="35" spans="1:9" ht="15.75">
      <c r="A35" s="34" t="s">
        <v>153</v>
      </c>
      <c r="B35" s="38"/>
      <c r="C35" s="37"/>
      <c r="D35" s="31"/>
      <c r="E35" s="31"/>
      <c r="F35" s="31"/>
      <c r="G35" s="31"/>
      <c r="H35" s="31"/>
      <c r="I35" s="30">
        <v>0</v>
      </c>
    </row>
    <row r="36" spans="1:9" ht="15.75">
      <c r="A36" s="34" t="s">
        <v>260</v>
      </c>
      <c r="B36" s="38"/>
      <c r="C36" s="37"/>
      <c r="D36" s="31"/>
      <c r="E36" s="31"/>
      <c r="F36" s="31"/>
      <c r="G36" s="31"/>
      <c r="H36" s="31"/>
      <c r="I36" s="30">
        <v>0</v>
      </c>
    </row>
    <row r="37" spans="1:9" ht="31.5">
      <c r="A37" s="34" t="s">
        <v>261</v>
      </c>
      <c r="B37" s="38"/>
      <c r="C37" s="36"/>
      <c r="D37" s="30"/>
      <c r="E37" s="30"/>
      <c r="F37" s="30"/>
      <c r="G37" s="30"/>
      <c r="H37" s="30"/>
      <c r="I37" s="30">
        <v>0</v>
      </c>
    </row>
    <row r="38" spans="1:9" ht="31.5">
      <c r="A38" s="34" t="s">
        <v>262</v>
      </c>
      <c r="B38" s="38"/>
      <c r="C38" s="37"/>
      <c r="D38" s="31"/>
      <c r="E38" s="31"/>
      <c r="F38" s="31"/>
      <c r="G38" s="31"/>
      <c r="H38" s="31"/>
      <c r="I38" s="30">
        <v>0</v>
      </c>
    </row>
    <row r="39" spans="1:9" ht="15.75">
      <c r="A39" s="34" t="s">
        <v>263</v>
      </c>
      <c r="B39" s="38">
        <v>311</v>
      </c>
      <c r="C39" s="37"/>
      <c r="D39" s="31"/>
      <c r="E39" s="31"/>
      <c r="F39" s="31"/>
      <c r="G39" s="31"/>
      <c r="H39" s="31"/>
      <c r="I39" s="30">
        <v>0</v>
      </c>
    </row>
    <row r="40" spans="1:9" ht="31.5">
      <c r="A40" s="34" t="s">
        <v>264</v>
      </c>
      <c r="B40" s="38">
        <v>312</v>
      </c>
      <c r="C40" s="37">
        <v>4000000</v>
      </c>
      <c r="D40" s="31"/>
      <c r="E40" s="31"/>
      <c r="F40" s="31"/>
      <c r="G40" s="31"/>
      <c r="H40" s="31"/>
      <c r="I40" s="30">
        <v>4000000</v>
      </c>
    </row>
    <row r="41" spans="1:9" ht="31.5">
      <c r="A41" s="34" t="s">
        <v>265</v>
      </c>
      <c r="B41" s="38">
        <v>313</v>
      </c>
      <c r="C41" s="36"/>
      <c r="D41" s="30"/>
      <c r="E41" s="30"/>
      <c r="F41" s="30"/>
      <c r="G41" s="30"/>
      <c r="H41" s="30"/>
      <c r="I41" s="30">
        <v>0</v>
      </c>
    </row>
    <row r="42" spans="1:9" ht="47.25">
      <c r="A42" s="34" t="s">
        <v>266</v>
      </c>
      <c r="B42" s="38">
        <v>314</v>
      </c>
      <c r="C42" s="37"/>
      <c r="D42" s="31"/>
      <c r="E42" s="31"/>
      <c r="F42" s="31"/>
      <c r="G42" s="31"/>
      <c r="H42" s="31"/>
      <c r="I42" s="30">
        <v>0</v>
      </c>
    </row>
    <row r="43" spans="1:9" ht="15.75">
      <c r="A43" s="34" t="s">
        <v>267</v>
      </c>
      <c r="B43" s="38">
        <v>315</v>
      </c>
      <c r="C43" s="39"/>
      <c r="D43" s="18"/>
      <c r="E43" s="18"/>
      <c r="F43" s="18"/>
      <c r="G43" s="31"/>
      <c r="H43" s="31"/>
      <c r="I43" s="30">
        <v>0</v>
      </c>
    </row>
    <row r="44" spans="1:9" ht="31.5">
      <c r="A44" s="34" t="s">
        <v>268</v>
      </c>
      <c r="B44" s="38">
        <v>316</v>
      </c>
      <c r="C44" s="40"/>
      <c r="D44" s="41"/>
      <c r="E44" s="41"/>
      <c r="F44" s="44">
        <v>169145</v>
      </c>
      <c r="G44" s="44">
        <v>-169145</v>
      </c>
      <c r="H44" s="31"/>
      <c r="I44" s="30">
        <v>0</v>
      </c>
    </row>
    <row r="45" spans="1:9" ht="15.75">
      <c r="A45" s="34" t="s">
        <v>269</v>
      </c>
      <c r="B45" s="38">
        <v>317</v>
      </c>
      <c r="C45" s="39"/>
      <c r="D45" s="18"/>
      <c r="E45" s="18"/>
      <c r="F45" s="31">
        <v>-245985</v>
      </c>
      <c r="G45" s="31"/>
      <c r="H45" s="31"/>
      <c r="I45" s="30">
        <v>-245985</v>
      </c>
    </row>
    <row r="46" spans="1:9" ht="47.25">
      <c r="A46" s="34" t="s">
        <v>270</v>
      </c>
      <c r="B46" s="38">
        <v>318</v>
      </c>
      <c r="C46" s="39"/>
      <c r="D46" s="18"/>
      <c r="E46" s="18"/>
      <c r="F46" s="42"/>
      <c r="G46" s="31"/>
      <c r="H46" s="31"/>
      <c r="I46" s="30">
        <v>0</v>
      </c>
    </row>
    <row r="47" spans="1:9" ht="31.5">
      <c r="A47" s="35" t="s">
        <v>271</v>
      </c>
      <c r="B47" s="68">
        <v>400</v>
      </c>
      <c r="C47" s="36">
        <v>69349371</v>
      </c>
      <c r="D47" s="36">
        <v>0</v>
      </c>
      <c r="E47" s="36">
        <v>0</v>
      </c>
      <c r="F47" s="36">
        <v>-294012</v>
      </c>
      <c r="G47" s="36">
        <v>-4244178</v>
      </c>
      <c r="H47" s="36">
        <v>0</v>
      </c>
      <c r="I47" s="30">
        <v>64811181</v>
      </c>
    </row>
    <row r="48" spans="1:9" ht="15.75">
      <c r="A48" s="34" t="s">
        <v>249</v>
      </c>
      <c r="B48" s="38">
        <v>401</v>
      </c>
      <c r="C48" s="43"/>
      <c r="D48" s="44"/>
      <c r="E48" s="44"/>
      <c r="F48" s="44"/>
      <c r="G48" s="44"/>
      <c r="H48" s="44"/>
      <c r="I48" s="30">
        <v>0</v>
      </c>
    </row>
    <row r="49" spans="1:9" ht="31.5">
      <c r="A49" s="35" t="s">
        <v>272</v>
      </c>
      <c r="B49" s="68">
        <v>500</v>
      </c>
      <c r="C49" s="36">
        <v>69349371</v>
      </c>
      <c r="D49" s="36">
        <v>0</v>
      </c>
      <c r="E49" s="36">
        <v>0</v>
      </c>
      <c r="F49" s="36">
        <v>-294012</v>
      </c>
      <c r="G49" s="36">
        <v>-4244178</v>
      </c>
      <c r="H49" s="36">
        <v>0</v>
      </c>
      <c r="I49" s="30">
        <v>64811181</v>
      </c>
    </row>
    <row r="50" spans="1:9" ht="31.5">
      <c r="A50" s="35" t="s">
        <v>273</v>
      </c>
      <c r="B50" s="68">
        <v>600</v>
      </c>
      <c r="C50" s="45">
        <v>0</v>
      </c>
      <c r="D50" s="45">
        <v>0</v>
      </c>
      <c r="E50" s="45">
        <v>0</v>
      </c>
      <c r="F50" s="45">
        <v>0</v>
      </c>
      <c r="G50" s="45">
        <v>522319</v>
      </c>
      <c r="H50" s="45">
        <v>0</v>
      </c>
      <c r="I50" s="30">
        <v>522319</v>
      </c>
    </row>
    <row r="51" spans="1:9" ht="15.75">
      <c r="A51" s="34" t="s">
        <v>252</v>
      </c>
      <c r="B51" s="38">
        <v>610</v>
      </c>
      <c r="C51" s="43"/>
      <c r="D51" s="44"/>
      <c r="E51" s="44"/>
      <c r="F51" s="44"/>
      <c r="G51" s="31">
        <v>522319</v>
      </c>
      <c r="H51" s="44"/>
      <c r="I51" s="30">
        <v>522319</v>
      </c>
    </row>
    <row r="52" spans="1:9" ht="31.5">
      <c r="A52" s="35" t="s">
        <v>274</v>
      </c>
      <c r="B52" s="68">
        <v>620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30">
        <v>0</v>
      </c>
    </row>
    <row r="53" spans="1:9" ht="15.75">
      <c r="A53" s="34" t="s">
        <v>153</v>
      </c>
      <c r="B53" s="38"/>
      <c r="C53" s="43"/>
      <c r="D53" s="44"/>
      <c r="E53" s="44"/>
      <c r="F53" s="44"/>
      <c r="G53" s="44"/>
      <c r="H53" s="44"/>
      <c r="I53" s="30">
        <v>0</v>
      </c>
    </row>
    <row r="54" spans="1:9" ht="31.5">
      <c r="A54" s="34" t="s">
        <v>254</v>
      </c>
      <c r="B54" s="38">
        <v>621</v>
      </c>
      <c r="C54" s="43"/>
      <c r="D54" s="44"/>
      <c r="E54" s="44"/>
      <c r="F54" s="44"/>
      <c r="G54" s="44"/>
      <c r="H54" s="44"/>
      <c r="I54" s="30">
        <v>0</v>
      </c>
    </row>
    <row r="55" spans="1:9" ht="47.25">
      <c r="A55" s="34" t="s">
        <v>255</v>
      </c>
      <c r="B55" s="38">
        <v>622</v>
      </c>
      <c r="C55" s="43"/>
      <c r="D55" s="44"/>
      <c r="E55" s="44"/>
      <c r="F55" s="44"/>
      <c r="G55" s="44"/>
      <c r="H55" s="44"/>
      <c r="I55" s="30">
        <v>0</v>
      </c>
    </row>
    <row r="56" spans="1:9" ht="47.25">
      <c r="A56" s="34" t="s">
        <v>256</v>
      </c>
      <c r="B56" s="38">
        <v>623</v>
      </c>
      <c r="C56" s="43"/>
      <c r="D56" s="44"/>
      <c r="E56" s="44"/>
      <c r="F56" s="44"/>
      <c r="G56" s="44"/>
      <c r="H56" s="44"/>
      <c r="I56" s="30">
        <v>0</v>
      </c>
    </row>
    <row r="57" spans="1:9" ht="63">
      <c r="A57" s="34" t="s">
        <v>158</v>
      </c>
      <c r="B57" s="38">
        <v>624</v>
      </c>
      <c r="C57" s="43"/>
      <c r="D57" s="44"/>
      <c r="E57" s="44"/>
      <c r="F57" s="44"/>
      <c r="G57" s="44"/>
      <c r="H57" s="44"/>
      <c r="I57" s="30">
        <v>0</v>
      </c>
    </row>
    <row r="58" spans="1:9" ht="31.5">
      <c r="A58" s="34" t="s">
        <v>160</v>
      </c>
      <c r="B58" s="38">
        <v>625</v>
      </c>
      <c r="C58" s="43"/>
      <c r="D58" s="44"/>
      <c r="E58" s="44"/>
      <c r="F58" s="44"/>
      <c r="G58" s="44"/>
      <c r="H58" s="44"/>
      <c r="I58" s="30">
        <v>0</v>
      </c>
    </row>
    <row r="59" spans="1:9" ht="47.25">
      <c r="A59" s="34" t="s">
        <v>275</v>
      </c>
      <c r="B59" s="38">
        <v>626</v>
      </c>
      <c r="C59" s="43"/>
      <c r="D59" s="44"/>
      <c r="E59" s="44"/>
      <c r="F59" s="44"/>
      <c r="G59" s="44"/>
      <c r="H59" s="44"/>
      <c r="I59" s="30">
        <v>0</v>
      </c>
    </row>
    <row r="60" spans="1:9" ht="31.5">
      <c r="A60" s="34" t="s">
        <v>257</v>
      </c>
      <c r="B60" s="38">
        <v>627</v>
      </c>
      <c r="C60" s="43"/>
      <c r="D60" s="44"/>
      <c r="E60" s="44"/>
      <c r="F60" s="44"/>
      <c r="G60" s="44"/>
      <c r="H60" s="44"/>
      <c r="I60" s="30">
        <v>0</v>
      </c>
    </row>
    <row r="61" spans="1:9" ht="31.5">
      <c r="A61" s="34" t="s">
        <v>165</v>
      </c>
      <c r="B61" s="38">
        <v>628</v>
      </c>
      <c r="C61" s="43"/>
      <c r="D61" s="44"/>
      <c r="E61" s="44"/>
      <c r="F61" s="44"/>
      <c r="G61" s="44"/>
      <c r="H61" s="44"/>
      <c r="I61" s="30">
        <v>0</v>
      </c>
    </row>
    <row r="62" spans="1:9" ht="31.5">
      <c r="A62" s="34" t="s">
        <v>167</v>
      </c>
      <c r="B62" s="38">
        <v>629</v>
      </c>
      <c r="C62" s="43"/>
      <c r="D62" s="44"/>
      <c r="E62" s="44"/>
      <c r="F62" s="44"/>
      <c r="G62" s="44"/>
      <c r="H62" s="44"/>
      <c r="I62" s="30">
        <v>0</v>
      </c>
    </row>
    <row r="63" spans="1:9" ht="31.5">
      <c r="A63" s="35" t="s">
        <v>276</v>
      </c>
      <c r="B63" s="68">
        <v>700</v>
      </c>
      <c r="C63" s="45">
        <v>4878000</v>
      </c>
      <c r="D63" s="45">
        <v>0</v>
      </c>
      <c r="E63" s="45">
        <v>0</v>
      </c>
      <c r="F63" s="45">
        <v>295243</v>
      </c>
      <c r="G63" s="45">
        <v>-387169</v>
      </c>
      <c r="H63" s="45">
        <v>0</v>
      </c>
      <c r="I63" s="30">
        <v>4786074</v>
      </c>
    </row>
    <row r="64" spans="1:9" ht="15.75">
      <c r="A64" s="34" t="s">
        <v>153</v>
      </c>
      <c r="B64" s="38"/>
      <c r="C64" s="43"/>
      <c r="D64" s="44"/>
      <c r="E64" s="44"/>
      <c r="F64" s="44"/>
      <c r="G64" s="44"/>
      <c r="H64" s="44"/>
      <c r="I64" s="30">
        <v>0</v>
      </c>
    </row>
    <row r="65" spans="1:9" ht="15.75">
      <c r="A65" s="34" t="s">
        <v>277</v>
      </c>
      <c r="B65" s="38">
        <v>710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30">
        <v>0</v>
      </c>
    </row>
    <row r="66" spans="1:9" ht="15.75">
      <c r="A66" s="34" t="s">
        <v>153</v>
      </c>
      <c r="B66" s="38"/>
      <c r="C66" s="43"/>
      <c r="D66" s="44"/>
      <c r="E66" s="44"/>
      <c r="F66" s="44"/>
      <c r="G66" s="44"/>
      <c r="H66" s="44"/>
      <c r="I66" s="30">
        <v>0</v>
      </c>
    </row>
    <row r="67" spans="1:9" ht="15.75">
      <c r="A67" s="34" t="s">
        <v>260</v>
      </c>
      <c r="B67" s="38"/>
      <c r="C67" s="43"/>
      <c r="D67" s="44"/>
      <c r="E67" s="44"/>
      <c r="F67" s="44"/>
      <c r="G67" s="44"/>
      <c r="H67" s="44"/>
      <c r="I67" s="30">
        <v>0</v>
      </c>
    </row>
    <row r="68" spans="1:9" ht="31.5">
      <c r="A68" s="34" t="s">
        <v>261</v>
      </c>
      <c r="B68" s="38"/>
      <c r="C68" s="43"/>
      <c r="D68" s="44"/>
      <c r="E68" s="44"/>
      <c r="F68" s="44"/>
      <c r="G68" s="44"/>
      <c r="H68" s="44"/>
      <c r="I68" s="30">
        <v>0</v>
      </c>
    </row>
    <row r="69" spans="1:9" ht="31.5">
      <c r="A69" s="34" t="s">
        <v>262</v>
      </c>
      <c r="B69" s="38"/>
      <c r="C69" s="43"/>
      <c r="D69" s="44"/>
      <c r="E69" s="44"/>
      <c r="F69" s="44"/>
      <c r="G69" s="44"/>
      <c r="H69" s="44"/>
      <c r="I69" s="30">
        <v>0</v>
      </c>
    </row>
    <row r="70" spans="1:9" ht="15.75">
      <c r="A70" s="34" t="s">
        <v>263</v>
      </c>
      <c r="B70" s="38">
        <v>711</v>
      </c>
      <c r="C70" s="43"/>
      <c r="D70" s="44"/>
      <c r="E70" s="44"/>
      <c r="F70" s="44"/>
      <c r="G70" s="44"/>
      <c r="H70" s="44"/>
      <c r="I70" s="30">
        <v>0</v>
      </c>
    </row>
    <row r="71" spans="1:9" ht="31.5">
      <c r="A71" s="34" t="s">
        <v>264</v>
      </c>
      <c r="B71" s="38">
        <v>712</v>
      </c>
      <c r="C71" s="49">
        <v>4878000</v>
      </c>
      <c r="D71" s="44"/>
      <c r="E71" s="44"/>
      <c r="F71" s="44"/>
      <c r="G71" s="44"/>
      <c r="H71" s="44"/>
      <c r="I71" s="30">
        <v>4878000</v>
      </c>
    </row>
    <row r="72" spans="1:9" ht="31.5">
      <c r="A72" s="34" t="s">
        <v>278</v>
      </c>
      <c r="B72" s="38">
        <v>713</v>
      </c>
      <c r="C72" s="43"/>
      <c r="D72" s="44"/>
      <c r="E72" s="44"/>
      <c r="F72" s="44"/>
      <c r="G72" s="44"/>
      <c r="H72" s="44"/>
      <c r="I72" s="30">
        <v>0</v>
      </c>
    </row>
    <row r="73" spans="1:9" ht="47.25">
      <c r="A73" s="34" t="s">
        <v>266</v>
      </c>
      <c r="B73" s="38">
        <v>714</v>
      </c>
      <c r="C73" s="43"/>
      <c r="D73" s="44"/>
      <c r="E73" s="44"/>
      <c r="F73" s="44"/>
      <c r="G73" s="44"/>
      <c r="H73" s="44"/>
      <c r="I73" s="30">
        <v>0</v>
      </c>
    </row>
    <row r="74" spans="1:9" ht="15.75">
      <c r="A74" s="34" t="s">
        <v>267</v>
      </c>
      <c r="B74" s="38">
        <v>715</v>
      </c>
      <c r="C74" s="43"/>
      <c r="D74" s="44"/>
      <c r="E74" s="44"/>
      <c r="F74" s="44"/>
      <c r="G74" s="44">
        <v>-96792</v>
      </c>
      <c r="H74" s="44"/>
      <c r="I74" s="30">
        <v>-96792</v>
      </c>
    </row>
    <row r="75" spans="1:9" ht="31.5">
      <c r="A75" s="34" t="s">
        <v>268</v>
      </c>
      <c r="B75" s="38">
        <v>716</v>
      </c>
      <c r="C75" s="43"/>
      <c r="D75" s="44"/>
      <c r="E75" s="44"/>
      <c r="F75" s="44">
        <v>290377</v>
      </c>
      <c r="G75" s="44">
        <v>-290377</v>
      </c>
      <c r="H75" s="44"/>
      <c r="I75" s="30">
        <v>0</v>
      </c>
    </row>
    <row r="76" spans="1:9" ht="15.75">
      <c r="A76" s="34" t="s">
        <v>269</v>
      </c>
      <c r="B76" s="38">
        <v>717</v>
      </c>
      <c r="C76" s="43"/>
      <c r="D76" s="44"/>
      <c r="E76" s="44"/>
      <c r="F76" s="70">
        <v>4866</v>
      </c>
      <c r="G76" s="44"/>
      <c r="H76" s="44"/>
      <c r="I76" s="30">
        <v>4866</v>
      </c>
    </row>
    <row r="77" spans="1:9" ht="47.25">
      <c r="A77" s="34" t="s">
        <v>270</v>
      </c>
      <c r="B77" s="38">
        <v>718</v>
      </c>
      <c r="C77" s="43"/>
      <c r="D77" s="44"/>
      <c r="E77" s="44"/>
      <c r="F77" s="44"/>
      <c r="G77" s="44"/>
      <c r="H77" s="44"/>
      <c r="I77" s="30">
        <v>0</v>
      </c>
    </row>
    <row r="78" spans="1:9" ht="31.5">
      <c r="A78" s="35" t="s">
        <v>297</v>
      </c>
      <c r="B78" s="68">
        <v>800</v>
      </c>
      <c r="C78" s="36">
        <v>74227371</v>
      </c>
      <c r="D78" s="36">
        <v>0</v>
      </c>
      <c r="E78" s="36">
        <v>0</v>
      </c>
      <c r="F78" s="36">
        <v>1231</v>
      </c>
      <c r="G78" s="36">
        <v>-4109028</v>
      </c>
      <c r="H78" s="36">
        <v>0</v>
      </c>
      <c r="I78" s="30">
        <v>70119574</v>
      </c>
    </row>
    <row r="79" spans="1:10" ht="15.75">
      <c r="A79" s="25"/>
      <c r="B79" s="25"/>
      <c r="C79" s="101">
        <v>74227371</v>
      </c>
      <c r="D79" s="102"/>
      <c r="E79" s="102"/>
      <c r="F79" s="101">
        <v>1231</v>
      </c>
      <c r="G79" s="101">
        <v>-4109028</v>
      </c>
      <c r="H79" s="102"/>
      <c r="I79" s="101">
        <v>70119574</v>
      </c>
      <c r="J79" s="100"/>
    </row>
    <row r="80" spans="1:10" ht="15.75">
      <c r="A80" s="3" t="s">
        <v>294</v>
      </c>
      <c r="B80" s="8"/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100"/>
    </row>
    <row r="81" spans="1:4" ht="15.75">
      <c r="A81" s="10" t="s">
        <v>128</v>
      </c>
      <c r="B81" s="33"/>
      <c r="C81" s="33"/>
      <c r="D81" s="16" t="s">
        <v>22</v>
      </c>
    </row>
    <row r="82" spans="1:2" ht="15.75">
      <c r="A82" s="3" t="s">
        <v>285</v>
      </c>
      <c r="B82" s="8"/>
    </row>
    <row r="83" spans="1:4" ht="15.75">
      <c r="A83" s="10" t="s">
        <v>129</v>
      </c>
      <c r="D83" s="16" t="s">
        <v>22</v>
      </c>
    </row>
    <row r="85" ht="15.75">
      <c r="A85" s="3" t="s">
        <v>76</v>
      </c>
    </row>
    <row r="86" spans="1:9" ht="15.75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5.75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5.7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15.75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15.75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5.75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15.75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15.75">
      <c r="A93" s="25"/>
      <c r="B93" s="25"/>
      <c r="C93" s="25"/>
      <c r="D93" s="25"/>
      <c r="E93" s="25"/>
      <c r="F93" s="25"/>
      <c r="G93" s="25"/>
      <c r="H93" s="25"/>
      <c r="I93" s="25"/>
    </row>
    <row r="94" spans="1:9" ht="15.75">
      <c r="A94" s="25"/>
      <c r="B94" s="25"/>
      <c r="C94" s="25"/>
      <c r="D94" s="25"/>
      <c r="E94" s="25"/>
      <c r="F94" s="25"/>
      <c r="G94" s="25"/>
      <c r="H94" s="25"/>
      <c r="I94" s="25"/>
    </row>
    <row r="95" spans="1:9" ht="15.75">
      <c r="A95" s="25"/>
      <c r="B95" s="25"/>
      <c r="C95" s="25"/>
      <c r="D95" s="25"/>
      <c r="E95" s="25"/>
      <c r="F95" s="25"/>
      <c r="G95" s="25"/>
      <c r="H95" s="25"/>
      <c r="I95" s="25"/>
    </row>
    <row r="96" spans="1:9" ht="15.75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15.7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5.7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5.7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5.7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5.7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5.75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ht="15.75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ht="15.75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ht="15.75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ht="15.7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ht="15.7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5.7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5.7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5.75">
      <c r="A110" s="25"/>
      <c r="B110" s="25"/>
      <c r="C110" s="25"/>
      <c r="D110" s="25"/>
      <c r="E110" s="25"/>
      <c r="F110" s="25"/>
      <c r="G110" s="25"/>
      <c r="H110" s="25"/>
      <c r="I110" s="25"/>
    </row>
  </sheetData>
  <sheetProtection/>
  <mergeCells count="7">
    <mergeCell ref="A10:I10"/>
    <mergeCell ref="A11:I11"/>
    <mergeCell ref="A13:A14"/>
    <mergeCell ref="B13:B14"/>
    <mergeCell ref="C13:G13"/>
    <mergeCell ref="H13:H14"/>
    <mergeCell ref="I13:I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Гл.Бух</dc:creator>
  <cp:keywords/>
  <dc:description/>
  <cp:lastModifiedBy>askhat.zhakupov</cp:lastModifiedBy>
  <cp:lastPrinted>2013-10-22T04:06:57Z</cp:lastPrinted>
  <dcterms:created xsi:type="dcterms:W3CDTF">2006-05-12T06:15:44Z</dcterms:created>
  <dcterms:modified xsi:type="dcterms:W3CDTF">2013-11-14T06:13:47Z</dcterms:modified>
  <cp:category/>
  <cp:version/>
  <cp:contentType/>
  <cp:contentStatus/>
</cp:coreProperties>
</file>