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баланс" sheetId="1" r:id="rId1"/>
    <sheet name="форма2" sheetId="2" r:id="rId2"/>
    <sheet name="форма3" sheetId="4" r:id="rId3"/>
    <sheet name="форма4" sheetId="3" r:id="rId4"/>
  </sheets>
  <calcPr calcId="145621"/>
</workbook>
</file>

<file path=xl/calcChain.xml><?xml version="1.0" encoding="utf-8"?>
<calcChain xmlns="http://schemas.openxmlformats.org/spreadsheetml/2006/main">
  <c r="D58" i="1" l="1"/>
  <c r="D63" i="1" s="1"/>
  <c r="E73" i="1"/>
  <c r="E52" i="4"/>
  <c r="E39" i="4"/>
  <c r="E65" i="4" s="1"/>
  <c r="D67" i="4"/>
  <c r="D80" i="4" s="1"/>
  <c r="D73" i="1"/>
  <c r="D51" i="1"/>
  <c r="E73" i="4"/>
  <c r="E67" i="4"/>
  <c r="D28" i="4"/>
  <c r="I40" i="3"/>
  <c r="I33" i="3"/>
  <c r="C33" i="3"/>
  <c r="I21" i="3"/>
  <c r="C48" i="3"/>
  <c r="E28" i="4"/>
  <c r="E34" i="1"/>
  <c r="I71" i="3"/>
  <c r="I52" i="3"/>
  <c r="I64" i="3"/>
  <c r="C64" i="3"/>
  <c r="F48" i="3"/>
  <c r="F50" i="3" s="1"/>
  <c r="F79" i="3" s="1"/>
  <c r="I77" i="3"/>
  <c r="G51" i="3"/>
  <c r="D48" i="3"/>
  <c r="E48" i="3"/>
  <c r="H48" i="3"/>
  <c r="C19" i="3"/>
  <c r="C50" i="3" s="1"/>
  <c r="C79" i="3" s="1"/>
  <c r="E63" i="1"/>
  <c r="F33" i="3"/>
  <c r="I17" i="3"/>
  <c r="I49" i="3"/>
  <c r="G19" i="3"/>
  <c r="G20" i="3"/>
  <c r="I20" i="3" s="1"/>
  <c r="E20" i="4"/>
  <c r="E37" i="4" s="1"/>
  <c r="D65" i="4"/>
  <c r="D20" i="4"/>
  <c r="D16" i="2"/>
  <c r="D21" i="2" s="1"/>
  <c r="D29" i="2" s="1"/>
  <c r="C16" i="2"/>
  <c r="C21" i="2" s="1"/>
  <c r="C29" i="2" s="1"/>
  <c r="E80" i="1"/>
  <c r="E82" i="1" s="1"/>
  <c r="E51" i="1"/>
  <c r="D34" i="1"/>
  <c r="D37" i="4" l="1"/>
  <c r="E83" i="1"/>
  <c r="G48" i="3"/>
  <c r="E52" i="1"/>
  <c r="E80" i="4"/>
  <c r="D82" i="4"/>
  <c r="D52" i="1"/>
  <c r="D31" i="2"/>
  <c r="D47" i="2" s="1"/>
  <c r="C31" i="2"/>
  <c r="C47" i="2" s="1"/>
  <c r="C27" i="2"/>
  <c r="I51" i="3"/>
  <c r="I19" i="3"/>
  <c r="D80" i="1"/>
  <c r="D82" i="1" s="1"/>
  <c r="D83" i="1" s="1"/>
  <c r="E82" i="4" l="1"/>
  <c r="E84" i="4" s="1"/>
  <c r="D84" i="4"/>
  <c r="C32" i="2"/>
  <c r="I48" i="3"/>
  <c r="D32" i="2"/>
  <c r="I50" i="3" l="1"/>
  <c r="G79" i="3"/>
  <c r="I79" i="3" s="1"/>
</calcChain>
</file>

<file path=xl/sharedStrings.xml><?xml version="1.0" encoding="utf-8"?>
<sst xmlns="http://schemas.openxmlformats.org/spreadsheetml/2006/main" count="759" uniqueCount="278">
  <si>
    <t>Приложение 2</t>
  </si>
  <si>
    <t>к приказу Министра финансов</t>
  </si>
  <si>
    <t>Республики Казахстан</t>
  </si>
  <si>
    <t/>
  </si>
  <si>
    <t>Форма 1</t>
  </si>
  <si>
    <t>Тип отчета: Не консолидированный</t>
  </si>
  <si>
    <t xml:space="preserve">Юридический адрес (организации): </t>
  </si>
  <si>
    <t>Бухгалтерский баланс</t>
  </si>
  <si>
    <t>тыс. тенге</t>
  </si>
  <si>
    <t>Наименование статьи</t>
  </si>
  <si>
    <t>Код строки</t>
  </si>
  <si>
    <t>Активы</t>
  </si>
  <si>
    <t>I. Краткосрочные активы:</t>
  </si>
  <si>
    <t>Денежные средства и их эквиваленты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</si>
  <si>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</si>
  <si>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</si>
  <si>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</si>
  <si>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</si>
  <si>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</si>
  <si>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</si>
  <si>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</si>
  <si>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</si>
  <si>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</si>
  <si>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</si>
  <si>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</si>
  <si>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</si>
  <si>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</si>
  <si>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017</t>
  </si>
  <si>
    <t>Запасы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</si>
  <si>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</si>
  <si>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</si>
  <si>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</si>
  <si>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</si>
  <si>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</si>
  <si>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</si>
  <si>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</si>
  <si>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</si>
  <si>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</si>
  <si>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</si>
  <si>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</si>
  <si>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</si>
  <si>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</si>
  <si>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</si>
  <si>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</si>
  <si>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</si>
  <si>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</si>
  <si>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</si>
  <si>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</si>
  <si>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</si>
  <si>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</si>
  <si>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</si>
  <si>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</si>
  <si>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</si>
  <si>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</si>
  <si>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</si>
  <si>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</si>
  <si>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</si>
  <si>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</si>
  <si>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</si>
  <si>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</si>
  <si>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</si>
  <si>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</si>
  <si>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</si>
  <si>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</si>
  <si>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</si>
  <si>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</si>
  <si>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</si>
  <si>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</si>
  <si>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</si>
  <si>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</si>
  <si>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</si>
  <si>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</si>
  <si>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</si>
  <si>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</si>
  <si>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</si>
  <si>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                                                (фамилия, имя, отчество) </t>
  </si>
  <si>
    <t>(подпись)</t>
  </si>
  <si>
    <t>                                                (фамилия, имя, отчество)</t>
  </si>
  <si>
    <t>Место печати</t>
  </si>
  <si>
    <t>Приложение 3</t>
  </si>
  <si>
    <t>Форма 2</t>
  </si>
  <si>
    <t>Отчет о прибылях и убытках</t>
  </si>
  <si>
    <t>Наименование показателей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</si>
  <si>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</si>
  <si>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</si>
  <si>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</si>
  <si>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</si>
  <si>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</si>
  <si>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</si>
  <si>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</si>
  <si>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</si>
  <si>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</si>
  <si>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</si>
  <si>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</si>
  <si>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</si>
  <si>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</si>
  <si>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</si>
  <si>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</si>
  <si>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неоперационные доходы</t>
  </si>
  <si>
    <t>024</t>
  </si>
  <si>
    <t>Прочие неоперационные расходы</t>
  </si>
  <si>
    <t>025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</si>
  <si>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</si>
  <si>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</si>
  <si>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</si>
  <si>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</si>
  <si>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</si>
  <si>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</si>
  <si>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</si>
  <si>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</si>
  <si>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</si>
  <si>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</si>
  <si>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</si>
  <si>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</si>
  <si>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</si>
  <si>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</si>
  <si>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</si>
  <si>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</si>
  <si>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</si>
  <si>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</si>
  <si>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</si>
  <si>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</si>
  <si>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</si>
  <si>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</si>
  <si>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</si>
  <si>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</si>
  <si>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</si>
  <si>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</si>
  <si>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</si>
  <si>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</si>
  <si>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Приложение 6</t>
  </si>
  <si>
    <t>Форма 4</t>
  </si>
  <si>
    <t>Отчет об изменениях в капитале</t>
  </si>
  <si>
    <t>Наименование компонентов</t>
  </si>
  <si>
    <t>Капитал материнской организации</t>
  </si>
  <si>
    <t>Итого капитал</t>
  </si>
  <si>
    <t>Нераспределенная прибыль</t>
  </si>
  <si>
    <t>Изменение в учетной политике</t>
  </si>
  <si>
    <t>Пересчитанное сальдо (строка 010+/строка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</si>
  <si>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</si>
  <si>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</si>
  <si>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</si>
  <si>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</si>
  <si>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</si>
  <si>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</si>
  <si>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</si>
  <si>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 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</si>
  <si>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</si>
  <si>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</si>
  <si>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</si>
  <si>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</si>
  <si>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</si>
  <si>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</si>
  <si>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</si>
  <si>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</si>
  <si>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</si>
  <si>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</si>
  <si>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</si>
  <si>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</si>
  <si>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</si>
  <si>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</si>
  <si>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</si>
  <si>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</si>
  <si>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</si>
  <si>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Выпуск долевых инструментов, связанный с объединением бизнеса</t>
  </si>
  <si>
    <t>Приложение 4</t>
  </si>
  <si>
    <t>Форма 3</t>
  </si>
  <si>
    <t>Отчет о движении денежных средств (прямой метод)</t>
  </si>
  <si>
    <t>тыс.тенге</t>
  </si>
  <si>
    <t> Наименование показателей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</si>
  <si>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</si>
  <si>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</si>
  <si>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</si>
  <si>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</si>
  <si>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</si>
  <si>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</si>
  <si>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</si>
  <si>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</si>
  <si>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</si>
  <si>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</si>
  <si>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</si>
  <si>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</si>
  <si>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</si>
  <si>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</si>
  <si>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</si>
  <si>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026</t>
  </si>
  <si>
    <t>прочие выплаты</t>
  </si>
  <si>
    <t>027</t>
  </si>
  <si>
    <t>3. Чистая сумма денежных средств от операционной деятельности (строка 010 – строка 020)</t>
  </si>
  <si>
    <t>030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</si>
  <si>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</si>
  <si>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</si>
  <si>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>040</t>
  </si>
  <si>
    <t>реализация основных средств</t>
  </si>
  <si>
    <t>041</t>
  </si>
  <si>
    <t>реализация нематериальных активов</t>
  </si>
  <si>
    <t>042</t>
  </si>
  <si>
    <t>реализация других долгосрочных активов</t>
  </si>
  <si>
    <t>043</t>
  </si>
  <si>
    <t>реализация долевых инструментов других организаций (кроме дочерних) и долей участия в совместном предпринимательстве</t>
  </si>
  <si>
    <t>044</t>
  </si>
  <si>
    <t>реализация долговых инструментов других организаций</t>
  </si>
  <si>
    <t>045</t>
  </si>
  <si>
    <t>возмещение при потере контроля над дочерними организациями</t>
  </si>
  <si>
    <t>046</t>
  </si>
  <si>
    <t>реализация прочих финансовых активов</t>
  </si>
  <si>
    <t>047</t>
  </si>
  <si>
    <t>фьючерсные и форвардные контракты, опционы и свопы</t>
  </si>
  <si>
    <t>048</t>
  </si>
  <si>
    <t>полученные дивиденды</t>
  </si>
  <si>
    <t>049</t>
  </si>
  <si>
    <t>050</t>
  </si>
  <si>
    <t>051</t>
  </si>
  <si>
    <t>2. Выбытие денежных средств, всего (сумма строк с 061 по 071)</t>
  </si>
  <si>
    <t>060</t>
  </si>
  <si>
    <t>приобретение основных средств</t>
  </si>
  <si>
    <t>061</t>
  </si>
  <si>
    <t>приобретение нематериальных активов</t>
  </si>
  <si>
    <t>062</t>
  </si>
  <si>
    <t>приобретение других долгосрочных активов</t>
  </si>
  <si>
    <t>063</t>
  </si>
  <si>
    <t>приобретение долевых инструментов других организаций (кроме дочерних) и долей участия в совместном предпринимательстве</t>
  </si>
  <si>
    <t>064</t>
  </si>
  <si>
    <t>приобретение долговых инструментов других организаций</t>
  </si>
  <si>
    <t>065</t>
  </si>
  <si>
    <t>приобретение контроля над дочерними организациями</t>
  </si>
  <si>
    <t>066</t>
  </si>
  <si>
    <t>приобретение прочих финансовых активов</t>
  </si>
  <si>
    <t>067</t>
  </si>
  <si>
    <t>предоставление займов</t>
  </si>
  <si>
    <t>068</t>
  </si>
  <si>
    <t>069</t>
  </si>
  <si>
    <t>инвестиции в ассоциированные и дочерние организации</t>
  </si>
  <si>
    <t>070</t>
  </si>
  <si>
    <t>071</t>
  </si>
  <si>
    <t>3. Чистая сумма денежных средств от инвестиционной деятельности (строка 040 – строка 060)</t>
  </si>
  <si>
    <t>080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</si>
  <si>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</si>
  <si>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</si>
  <si>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090</t>
  </si>
  <si>
    <t>эмиссия акций и других финансовых инструментов</t>
  </si>
  <si>
    <t>091</t>
  </si>
  <si>
    <t>получение займов</t>
  </si>
  <si>
    <t>092</t>
  </si>
  <si>
    <t>093</t>
  </si>
  <si>
    <t>094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</si>
  <si>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</si>
  <si>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</si>
  <si>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</si>
  <si>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</si>
  <si>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</si>
  <si>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</si>
  <si>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</si>
  <si>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110+/-стр.120)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</si>
  <si>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</si>
  <si>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</si>
  <si>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Текущие налоговые  активы</t>
  </si>
  <si>
    <t>Сведения о реорганизации:</t>
  </si>
  <si>
    <t>Организационно-правовая форма: Акционерное общество</t>
  </si>
  <si>
    <t>Республика Казахстан,  г.Алматы</t>
  </si>
  <si>
    <t>Субъект предпринимательства: крупный</t>
  </si>
  <si>
    <t>Среднегодовая численность работников: 2</t>
  </si>
  <si>
    <t>Наименование организации:АО АлатауМунайАлтын</t>
  </si>
  <si>
    <t>Наименование организации: АО АлатауМунайАлтын</t>
  </si>
  <si>
    <t>Главный бухгалтер: Макашова А.Ж.</t>
  </si>
  <si>
    <t>Наименование организации: АО "АлатауМунайАлтын"</t>
  </si>
  <si>
    <t>от 27 февраля 2015 года № 143</t>
  </si>
  <si>
    <t xml:space="preserve">Вид деятельности организации: </t>
  </si>
  <si>
    <t>Сальдо на 30 июня  2016 (строка 500 + строка 600 + строка 700)</t>
  </si>
  <si>
    <t>Руководитель: Мулдагалиев А.Д.</t>
  </si>
  <si>
    <t>На 31.12.2016</t>
  </si>
  <si>
    <t>На 31.03.2016</t>
  </si>
  <si>
    <t>На 31.03.2017</t>
  </si>
  <si>
    <t>за период с 01.01.2017г. по 31.03.2017 года</t>
  </si>
  <si>
    <t>Сальдо на 1 января 2016 года</t>
  </si>
  <si>
    <t>Сальдо на 31 марта 2016 года (строка 100 + строка 200 + строка 300)</t>
  </si>
  <si>
    <t>Сальдо на 1 января 2017 года</t>
  </si>
  <si>
    <t>Балансовая стоимость одной  акции в тыс. тенге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</si>
</sst>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right" wrapText="1"/>
    </xf>
    <xf numFmtId="0" fontId="1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right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horizontal="left" wrapText="1"/>
    </xf>
    <xf numFmtId="0" fontId="1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right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wrapText="1"/>
    </xf>
    <xf numFmtId="0" fontId="6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wrapText="1"/>
    </xf>
    <xf numFmtId="0" fontId="1" fillId="2" borderId="0" xfId="0" applyFont="1" applyFill="1" applyAlignment="1">
      <alignment horizontal="right" wrapText="1"/>
    </xf>
    <xf numFmtId="0" fontId="1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right" wrapText="1"/>
    </xf>
    <xf numFmtId="0" fontId="4" fillId="2" borderId="0" xfId="0" applyFont="1" applyFill="1" applyAlignment="1">
      <alignment horizont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right" vertical="center" wrapText="1"/>
    </xf>
    <xf numFmtId="3" fontId="5" fillId="2" borderId="3" xfId="0" applyNumberFormat="1" applyFont="1" applyFill="1" applyBorder="1" applyAlignment="1">
      <alignment horizontal="right" vertical="center" wrapText="1"/>
    </xf>
    <xf numFmtId="3" fontId="1" fillId="2" borderId="3" xfId="0" applyNumberFormat="1" applyFont="1" applyFill="1" applyBorder="1" applyAlignment="1">
      <alignment horizontal="right" vertical="center" wrapText="1"/>
    </xf>
    <xf numFmtId="3" fontId="4" fillId="2" borderId="3" xfId="0" applyNumberFormat="1" applyFont="1" applyFill="1" applyBorder="1" applyAlignment="1">
      <alignment horizontal="right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3" fontId="0" fillId="0" borderId="0" xfId="0" applyNumberFormat="1"/>
    <xf numFmtId="0" fontId="0" fillId="0" borderId="0" xfId="0" applyBorder="1"/>
    <xf numFmtId="0" fontId="8" fillId="0" borderId="0" xfId="0" applyFont="1" applyBorder="1" applyAlignment="1">
      <alignment horizontal="right"/>
    </xf>
    <xf numFmtId="3" fontId="3" fillId="2" borderId="0" xfId="0" applyNumberFormat="1" applyFont="1" applyFill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wrapText="1"/>
    </xf>
    <xf numFmtId="0" fontId="1" fillId="2" borderId="6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right" wrapText="1"/>
    </xf>
    <xf numFmtId="0" fontId="6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right" wrapText="1"/>
    </xf>
    <xf numFmtId="0" fontId="1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right" wrapText="1"/>
    </xf>
    <xf numFmtId="0" fontId="1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tabSelected="1" topLeftCell="A58" zoomScaleNormal="100" workbookViewId="0">
      <selection activeCell="A89" sqref="A89:B89"/>
    </sheetView>
  </sheetViews>
  <sheetFormatPr defaultColWidth="30.140625" defaultRowHeight="15" x14ac:dyDescent="0.25"/>
  <cols>
    <col min="1" max="1" width="28.28515625" customWidth="1"/>
    <col min="2" max="2" width="26.85546875" customWidth="1"/>
    <col min="3" max="3" width="9.7109375" bestFit="1" customWidth="1"/>
    <col min="4" max="5" width="15.7109375" bestFit="1" customWidth="1"/>
  </cols>
  <sheetData>
    <row r="1" spans="1:5" x14ac:dyDescent="0.25">
      <c r="A1" s="65" t="s">
        <v>0</v>
      </c>
      <c r="B1" s="65"/>
      <c r="C1" s="65"/>
      <c r="D1" s="65"/>
      <c r="E1" s="65"/>
    </row>
    <row r="2" spans="1:5" x14ac:dyDescent="0.25">
      <c r="A2" s="65" t="s">
        <v>1</v>
      </c>
      <c r="B2" s="65"/>
      <c r="C2" s="65"/>
      <c r="D2" s="65"/>
      <c r="E2" s="65"/>
    </row>
    <row r="3" spans="1:5" x14ac:dyDescent="0.25">
      <c r="A3" s="65" t="s">
        <v>2</v>
      </c>
      <c r="B3" s="65"/>
      <c r="C3" s="65"/>
      <c r="D3" s="65"/>
      <c r="E3" s="65"/>
    </row>
    <row r="4" spans="1:5" x14ac:dyDescent="0.25">
      <c r="A4" s="65" t="s">
        <v>266</v>
      </c>
      <c r="B4" s="65"/>
      <c r="C4" s="65"/>
      <c r="D4" s="65"/>
      <c r="E4" s="65"/>
    </row>
    <row r="5" spans="1:5" x14ac:dyDescent="0.25">
      <c r="A5" s="52" t="s">
        <v>3</v>
      </c>
      <c r="B5" s="52"/>
      <c r="C5" s="52"/>
      <c r="D5" s="52"/>
      <c r="E5" s="52"/>
    </row>
    <row r="6" spans="1:5" x14ac:dyDescent="0.25">
      <c r="A6" s="65" t="s">
        <v>4</v>
      </c>
      <c r="B6" s="65"/>
      <c r="C6" s="65"/>
      <c r="D6" s="65"/>
      <c r="E6" s="65"/>
    </row>
    <row r="7" spans="1:5" ht="35.25" customHeight="1" x14ac:dyDescent="0.25">
      <c r="A7" s="52" t="s">
        <v>262</v>
      </c>
      <c r="B7" s="52"/>
      <c r="C7" s="52"/>
      <c r="D7" s="52"/>
      <c r="E7" s="52"/>
    </row>
    <row r="8" spans="1:5" x14ac:dyDescent="0.25">
      <c r="A8" s="1" t="s">
        <v>3</v>
      </c>
      <c r="B8" s="1" t="s">
        <v>3</v>
      </c>
      <c r="C8" s="1" t="s">
        <v>3</v>
      </c>
      <c r="D8" s="1" t="s">
        <v>3</v>
      </c>
      <c r="E8" s="1" t="s">
        <v>3</v>
      </c>
    </row>
    <row r="9" spans="1:5" ht="27.75" customHeight="1" x14ac:dyDescent="0.25">
      <c r="A9" s="52" t="s">
        <v>257</v>
      </c>
      <c r="B9" s="52"/>
      <c r="C9" s="52"/>
      <c r="D9" s="52"/>
      <c r="E9" s="52"/>
    </row>
    <row r="10" spans="1:5" x14ac:dyDescent="0.25">
      <c r="A10" s="52" t="s">
        <v>267</v>
      </c>
      <c r="B10" s="52"/>
      <c r="C10" s="52"/>
      <c r="D10" s="52"/>
      <c r="E10" s="52"/>
    </row>
    <row r="11" spans="1:5" x14ac:dyDescent="0.25">
      <c r="A11" s="52" t="s">
        <v>258</v>
      </c>
      <c r="B11" s="52"/>
      <c r="C11" s="52"/>
      <c r="D11" s="52"/>
      <c r="E11" s="52"/>
    </row>
    <row r="12" spans="1:5" x14ac:dyDescent="0.25">
      <c r="A12" s="52" t="s">
        <v>5</v>
      </c>
      <c r="B12" s="52"/>
      <c r="C12" s="52"/>
      <c r="D12" s="52"/>
      <c r="E12" s="52"/>
    </row>
    <row r="13" spans="1:5" x14ac:dyDescent="0.25">
      <c r="A13" s="52" t="s">
        <v>261</v>
      </c>
      <c r="B13" s="52"/>
      <c r="C13" s="52"/>
      <c r="D13" s="52"/>
      <c r="E13" s="52"/>
    </row>
    <row r="14" spans="1:5" x14ac:dyDescent="0.25">
      <c r="A14" s="52" t="s">
        <v>260</v>
      </c>
      <c r="B14" s="52"/>
      <c r="C14" s="52"/>
      <c r="D14" s="52"/>
      <c r="E14" s="52"/>
    </row>
    <row r="15" spans="1:5" ht="26.25" customHeight="1" x14ac:dyDescent="0.25">
      <c r="A15" s="2" t="s">
        <v>6</v>
      </c>
      <c r="B15" s="62" t="s">
        <v>259</v>
      </c>
      <c r="C15" s="62"/>
      <c r="D15" s="62"/>
      <c r="E15" s="62"/>
    </row>
    <row r="16" spans="1:5" x14ac:dyDescent="0.25">
      <c r="A16" s="3" t="s">
        <v>3</v>
      </c>
      <c r="B16" s="3" t="s">
        <v>3</v>
      </c>
      <c r="C16" s="1" t="s">
        <v>3</v>
      </c>
      <c r="D16" s="1" t="s">
        <v>3</v>
      </c>
      <c r="E16" s="4" t="s">
        <v>3</v>
      </c>
    </row>
    <row r="17" spans="1:5" x14ac:dyDescent="0.25">
      <c r="A17" s="63" t="s">
        <v>7</v>
      </c>
      <c r="B17" s="63"/>
      <c r="C17" s="63"/>
      <c r="D17" s="63"/>
      <c r="E17" s="63"/>
    </row>
    <row r="18" spans="1:5" x14ac:dyDescent="0.25">
      <c r="A18" s="64" t="s">
        <v>273</v>
      </c>
      <c r="B18" s="64"/>
      <c r="C18" s="64"/>
      <c r="D18" s="64"/>
      <c r="E18" s="64"/>
    </row>
    <row r="19" spans="1:5" x14ac:dyDescent="0.25">
      <c r="A19" s="1" t="s">
        <v>3</v>
      </c>
      <c r="B19" s="1" t="s">
        <v>3</v>
      </c>
      <c r="C19" s="1" t="s">
        <v>3</v>
      </c>
      <c r="D19" s="1" t="s">
        <v>3</v>
      </c>
      <c r="E19" s="4" t="s">
        <v>8</v>
      </c>
    </row>
    <row r="20" spans="1:5" ht="26.25" customHeight="1" x14ac:dyDescent="0.25">
      <c r="A20" s="59" t="s">
        <v>9</v>
      </c>
      <c r="B20" s="61"/>
      <c r="C20" s="7" t="s">
        <v>10</v>
      </c>
      <c r="D20" s="51" t="s">
        <v>272</v>
      </c>
      <c r="E20" s="51" t="s">
        <v>270</v>
      </c>
    </row>
    <row r="21" spans="1:5" x14ac:dyDescent="0.25">
      <c r="A21" s="6"/>
      <c r="B21" s="6"/>
      <c r="C21" s="6"/>
      <c r="D21" s="6"/>
      <c r="E21" s="6"/>
    </row>
    <row r="22" spans="1:5" x14ac:dyDescent="0.25">
      <c r="A22" s="59" t="s">
        <v>11</v>
      </c>
      <c r="B22" s="60"/>
      <c r="C22" s="60"/>
      <c r="D22" s="60"/>
      <c r="E22" s="61"/>
    </row>
    <row r="23" spans="1:5" x14ac:dyDescent="0.25">
      <c r="A23" s="55" t="s">
        <v>12</v>
      </c>
      <c r="B23" s="56"/>
      <c r="C23" s="8" t="s">
        <v>3</v>
      </c>
      <c r="D23" s="9" t="s">
        <v>3</v>
      </c>
      <c r="E23" s="9" t="s">
        <v>3</v>
      </c>
    </row>
    <row r="24" spans="1:5" x14ac:dyDescent="0.25">
      <c r="A24" s="53" t="s">
        <v>13</v>
      </c>
      <c r="B24" s="54"/>
      <c r="C24" s="10" t="s">
        <v>14</v>
      </c>
      <c r="D24" s="39">
        <v>9</v>
      </c>
      <c r="E24" s="39">
        <v>9</v>
      </c>
    </row>
    <row r="25" spans="1:5" x14ac:dyDescent="0.25">
      <c r="A25" s="53" t="s">
        <v>15</v>
      </c>
      <c r="B25" s="54"/>
      <c r="C25" s="10" t="s">
        <v>16</v>
      </c>
      <c r="D25" s="39"/>
      <c r="E25" s="39"/>
    </row>
    <row r="26" spans="1:5" x14ac:dyDescent="0.25">
      <c r="A26" s="53" t="s">
        <v>17</v>
      </c>
      <c r="B26" s="54"/>
      <c r="C26" s="10" t="s">
        <v>18</v>
      </c>
      <c r="D26" s="39"/>
      <c r="E26" s="39"/>
    </row>
    <row r="27" spans="1:5" x14ac:dyDescent="0.25">
      <c r="A27" s="53" t="s">
        <v>19</v>
      </c>
      <c r="B27" s="54"/>
      <c r="C27" s="10" t="s">
        <v>20</v>
      </c>
      <c r="D27" s="39"/>
      <c r="E27" s="39"/>
    </row>
    <row r="28" spans="1:5" x14ac:dyDescent="0.25">
      <c r="A28" s="53" t="s">
        <v>21</v>
      </c>
      <c r="B28" s="54"/>
      <c r="C28" s="10" t="s">
        <v>22</v>
      </c>
      <c r="D28" s="39"/>
      <c r="E28" s="39"/>
    </row>
    <row r="29" spans="1:5" x14ac:dyDescent="0.25">
      <c r="A29" s="53" t="s">
        <v>23</v>
      </c>
      <c r="B29" s="54"/>
      <c r="C29" s="10" t="s">
        <v>24</v>
      </c>
      <c r="D29" s="39"/>
      <c r="E29" s="39"/>
    </row>
    <row r="30" spans="1:5" x14ac:dyDescent="0.25">
      <c r="A30" s="53" t="s">
        <v>25</v>
      </c>
      <c r="B30" s="54"/>
      <c r="C30" s="10" t="s">
        <v>26</v>
      </c>
      <c r="D30" s="39"/>
      <c r="E30" s="39">
        <v>0</v>
      </c>
    </row>
    <row r="31" spans="1:5" x14ac:dyDescent="0.25">
      <c r="A31" s="53" t="s">
        <v>256</v>
      </c>
      <c r="B31" s="54"/>
      <c r="C31" s="10" t="s">
        <v>27</v>
      </c>
      <c r="D31" s="39"/>
      <c r="E31" s="39"/>
    </row>
    <row r="32" spans="1:5" x14ac:dyDescent="0.25">
      <c r="A32" s="53" t="s">
        <v>28</v>
      </c>
      <c r="B32" s="54"/>
      <c r="C32" s="10" t="s">
        <v>29</v>
      </c>
      <c r="D32" s="39"/>
      <c r="E32" s="39"/>
    </row>
    <row r="33" spans="1:7" x14ac:dyDescent="0.25">
      <c r="A33" s="53" t="s">
        <v>30</v>
      </c>
      <c r="B33" s="54"/>
      <c r="C33" s="10" t="s">
        <v>31</v>
      </c>
      <c r="D33" s="39"/>
      <c r="E33" s="39"/>
    </row>
    <row r="34" spans="1:7" x14ac:dyDescent="0.25">
      <c r="A34" s="55" t="s">
        <v>32</v>
      </c>
      <c r="B34" s="56"/>
      <c r="C34" s="7">
        <v>100</v>
      </c>
      <c r="D34" s="40">
        <f>SUM(D24:D33)</f>
        <v>9</v>
      </c>
      <c r="E34" s="40">
        <f>SUM(E24:E33)</f>
        <v>9</v>
      </c>
    </row>
    <row r="35" spans="1:7" x14ac:dyDescent="0.25">
      <c r="A35" s="53" t="s">
        <v>33</v>
      </c>
      <c r="B35" s="54"/>
      <c r="C35" s="8">
        <v>101</v>
      </c>
      <c r="D35" s="39"/>
      <c r="E35" s="39"/>
    </row>
    <row r="36" spans="1:7" x14ac:dyDescent="0.25">
      <c r="A36" s="55" t="s">
        <v>34</v>
      </c>
      <c r="B36" s="56"/>
      <c r="C36" s="7" t="s">
        <v>3</v>
      </c>
      <c r="D36" s="40" t="s">
        <v>3</v>
      </c>
      <c r="E36" s="40" t="s">
        <v>3</v>
      </c>
    </row>
    <row r="37" spans="1:7" x14ac:dyDescent="0.25">
      <c r="A37" s="53" t="s">
        <v>15</v>
      </c>
      <c r="B37" s="54"/>
      <c r="C37" s="8">
        <v>110</v>
      </c>
      <c r="D37" s="39"/>
      <c r="E37" s="39"/>
    </row>
    <row r="38" spans="1:7" x14ac:dyDescent="0.25">
      <c r="A38" s="53" t="s">
        <v>17</v>
      </c>
      <c r="B38" s="54"/>
      <c r="C38" s="8">
        <v>111</v>
      </c>
      <c r="D38" s="39"/>
      <c r="E38" s="39"/>
      <c r="G38" s="42"/>
    </row>
    <row r="39" spans="1:7" x14ac:dyDescent="0.25">
      <c r="A39" s="53" t="s">
        <v>19</v>
      </c>
      <c r="B39" s="54"/>
      <c r="C39" s="8">
        <v>112</v>
      </c>
      <c r="D39" s="39"/>
      <c r="E39" s="39"/>
      <c r="G39" s="42"/>
    </row>
    <row r="40" spans="1:7" x14ac:dyDescent="0.25">
      <c r="A40" s="53" t="s">
        <v>21</v>
      </c>
      <c r="B40" s="54"/>
      <c r="C40" s="8">
        <v>113</v>
      </c>
      <c r="D40" s="39"/>
      <c r="E40" s="39"/>
      <c r="G40" s="42"/>
    </row>
    <row r="41" spans="1:7" x14ac:dyDescent="0.25">
      <c r="A41" s="53" t="s">
        <v>35</v>
      </c>
      <c r="B41" s="54"/>
      <c r="C41" s="8">
        <v>114</v>
      </c>
      <c r="D41" s="39"/>
      <c r="E41" s="39"/>
      <c r="G41" s="42"/>
    </row>
    <row r="42" spans="1:7" x14ac:dyDescent="0.25">
      <c r="A42" s="53" t="s">
        <v>36</v>
      </c>
      <c r="B42" s="54"/>
      <c r="C42" s="8">
        <v>115</v>
      </c>
      <c r="D42" s="39">
        <v>122991</v>
      </c>
      <c r="E42" s="39">
        <v>122991</v>
      </c>
      <c r="G42" s="42"/>
    </row>
    <row r="43" spans="1:7" x14ac:dyDescent="0.25">
      <c r="A43" s="53" t="s">
        <v>37</v>
      </c>
      <c r="B43" s="54"/>
      <c r="C43" s="8">
        <v>116</v>
      </c>
      <c r="D43" s="39"/>
      <c r="E43" s="39"/>
      <c r="G43" s="42"/>
    </row>
    <row r="44" spans="1:7" x14ac:dyDescent="0.25">
      <c r="A44" s="53" t="s">
        <v>38</v>
      </c>
      <c r="B44" s="54"/>
      <c r="C44" s="8">
        <v>117</v>
      </c>
      <c r="D44" s="39"/>
      <c r="E44" s="39"/>
      <c r="G44" s="42"/>
    </row>
    <row r="45" spans="1:7" x14ac:dyDescent="0.25">
      <c r="A45" s="53" t="s">
        <v>39</v>
      </c>
      <c r="B45" s="54"/>
      <c r="C45" s="8">
        <v>118</v>
      </c>
      <c r="D45" s="39">
        <v>0</v>
      </c>
      <c r="E45" s="39">
        <v>0</v>
      </c>
      <c r="G45" s="42"/>
    </row>
    <row r="46" spans="1:7" x14ac:dyDescent="0.25">
      <c r="A46" s="53" t="s">
        <v>40</v>
      </c>
      <c r="B46" s="54"/>
      <c r="C46" s="8">
        <v>119</v>
      </c>
      <c r="D46" s="39"/>
      <c r="E46" s="39"/>
    </row>
    <row r="47" spans="1:7" x14ac:dyDescent="0.25">
      <c r="A47" s="53" t="s">
        <v>41</v>
      </c>
      <c r="B47" s="54"/>
      <c r="C47" s="8">
        <v>120</v>
      </c>
      <c r="D47" s="39"/>
      <c r="E47" s="39"/>
    </row>
    <row r="48" spans="1:7" x14ac:dyDescent="0.25">
      <c r="A48" s="53" t="s">
        <v>42</v>
      </c>
      <c r="B48" s="54"/>
      <c r="C48" s="8">
        <v>121</v>
      </c>
      <c r="D48" s="39"/>
      <c r="E48" s="39"/>
    </row>
    <row r="49" spans="1:6" x14ac:dyDescent="0.25">
      <c r="A49" s="53" t="s">
        <v>43</v>
      </c>
      <c r="B49" s="54"/>
      <c r="C49" s="8">
        <v>122</v>
      </c>
      <c r="D49" s="39"/>
      <c r="E49" s="39"/>
    </row>
    <row r="50" spans="1:6" x14ac:dyDescent="0.25">
      <c r="A50" s="53" t="s">
        <v>44</v>
      </c>
      <c r="B50" s="54"/>
      <c r="C50" s="8">
        <v>123</v>
      </c>
      <c r="D50" s="39"/>
      <c r="E50" s="39"/>
    </row>
    <row r="51" spans="1:6" x14ac:dyDescent="0.25">
      <c r="A51" s="55" t="s">
        <v>45</v>
      </c>
      <c r="B51" s="56"/>
      <c r="C51" s="7">
        <v>200</v>
      </c>
      <c r="D51" s="40">
        <f>SUM(D35:D50)</f>
        <v>122991</v>
      </c>
      <c r="E51" s="40">
        <f>SUM(E35:E50)</f>
        <v>122991</v>
      </c>
    </row>
    <row r="52" spans="1:6" x14ac:dyDescent="0.25">
      <c r="A52" s="55" t="s">
        <v>46</v>
      </c>
      <c r="B52" s="56"/>
      <c r="C52" s="7" t="s">
        <v>3</v>
      </c>
      <c r="D52" s="40">
        <f>D51+D34</f>
        <v>123000</v>
      </c>
      <c r="E52" s="40">
        <f>E51+E34</f>
        <v>123000</v>
      </c>
    </row>
    <row r="53" spans="1:6" x14ac:dyDescent="0.25">
      <c r="A53" s="59" t="s">
        <v>47</v>
      </c>
      <c r="B53" s="60"/>
      <c r="C53" s="60"/>
      <c r="D53" s="60"/>
      <c r="E53" s="61"/>
    </row>
    <row r="54" spans="1:6" x14ac:dyDescent="0.25">
      <c r="A54" s="55" t="s">
        <v>48</v>
      </c>
      <c r="B54" s="56"/>
      <c r="C54" s="7" t="s">
        <v>3</v>
      </c>
      <c r="D54" s="41" t="s">
        <v>3</v>
      </c>
      <c r="E54" s="41" t="s">
        <v>3</v>
      </c>
    </row>
    <row r="55" spans="1:6" x14ac:dyDescent="0.25">
      <c r="A55" s="53" t="s">
        <v>49</v>
      </c>
      <c r="B55" s="54"/>
      <c r="C55" s="8">
        <v>210</v>
      </c>
      <c r="D55" s="39"/>
      <c r="E55" s="39"/>
    </row>
    <row r="56" spans="1:6" x14ac:dyDescent="0.25">
      <c r="A56" s="53" t="s">
        <v>17</v>
      </c>
      <c r="B56" s="54"/>
      <c r="C56" s="8">
        <v>211</v>
      </c>
      <c r="D56" s="39"/>
      <c r="E56" s="39"/>
    </row>
    <row r="57" spans="1:6" x14ac:dyDescent="0.25">
      <c r="A57" s="53" t="s">
        <v>50</v>
      </c>
      <c r="B57" s="54"/>
      <c r="C57" s="8">
        <v>212</v>
      </c>
      <c r="D57" s="39"/>
      <c r="E57" s="39"/>
    </row>
    <row r="58" spans="1:6" x14ac:dyDescent="0.25">
      <c r="A58" s="53" t="s">
        <v>51</v>
      </c>
      <c r="B58" s="54"/>
      <c r="C58" s="8">
        <v>213</v>
      </c>
      <c r="D58" s="39">
        <f>64693+50</f>
        <v>64743</v>
      </c>
      <c r="E58" s="39">
        <v>64693</v>
      </c>
      <c r="F58" s="43"/>
    </row>
    <row r="59" spans="1:6" x14ac:dyDescent="0.25">
      <c r="A59" s="53" t="s">
        <v>52</v>
      </c>
      <c r="B59" s="54"/>
      <c r="C59" s="8">
        <v>214</v>
      </c>
      <c r="D59" s="39"/>
      <c r="E59" s="39"/>
    </row>
    <row r="60" spans="1:6" x14ac:dyDescent="0.25">
      <c r="A60" s="53" t="s">
        <v>53</v>
      </c>
      <c r="B60" s="54"/>
      <c r="C60" s="8">
        <v>215</v>
      </c>
      <c r="D60" s="39"/>
      <c r="E60" s="39"/>
    </row>
    <row r="61" spans="1:6" x14ac:dyDescent="0.25">
      <c r="A61" s="53" t="s">
        <v>54</v>
      </c>
      <c r="B61" s="54"/>
      <c r="C61" s="8">
        <v>216</v>
      </c>
      <c r="D61" s="39"/>
      <c r="E61" s="39"/>
    </row>
    <row r="62" spans="1:6" x14ac:dyDescent="0.25">
      <c r="A62" s="53" t="s">
        <v>55</v>
      </c>
      <c r="B62" s="54"/>
      <c r="C62" s="8">
        <v>217</v>
      </c>
      <c r="D62" s="39">
        <v>432</v>
      </c>
      <c r="E62" s="39">
        <v>432</v>
      </c>
    </row>
    <row r="63" spans="1:6" x14ac:dyDescent="0.25">
      <c r="A63" s="55" t="s">
        <v>56</v>
      </c>
      <c r="B63" s="56"/>
      <c r="C63" s="7">
        <v>300</v>
      </c>
      <c r="D63" s="40">
        <f>D58+D62</f>
        <v>65175</v>
      </c>
      <c r="E63" s="40">
        <f>SUM(E54:E62)</f>
        <v>65125</v>
      </c>
    </row>
    <row r="64" spans="1:6" x14ac:dyDescent="0.25">
      <c r="A64" s="53" t="s">
        <v>57</v>
      </c>
      <c r="B64" s="54"/>
      <c r="C64" s="8">
        <v>301</v>
      </c>
      <c r="D64" s="39"/>
      <c r="E64" s="39"/>
    </row>
    <row r="65" spans="1:7" x14ac:dyDescent="0.25">
      <c r="A65" s="55" t="s">
        <v>58</v>
      </c>
      <c r="B65" s="56"/>
      <c r="C65" s="7" t="s">
        <v>3</v>
      </c>
      <c r="D65" s="40" t="s">
        <v>3</v>
      </c>
      <c r="E65" s="40" t="s">
        <v>3</v>
      </c>
    </row>
    <row r="66" spans="1:7" x14ac:dyDescent="0.25">
      <c r="A66" s="53" t="s">
        <v>49</v>
      </c>
      <c r="B66" s="54"/>
      <c r="C66" s="8">
        <v>310</v>
      </c>
      <c r="D66" s="39"/>
      <c r="E66" s="39"/>
    </row>
    <row r="67" spans="1:7" x14ac:dyDescent="0.25">
      <c r="A67" s="53" t="s">
        <v>17</v>
      </c>
      <c r="B67" s="54"/>
      <c r="C67" s="8">
        <v>311</v>
      </c>
      <c r="D67" s="39"/>
      <c r="E67" s="39"/>
    </row>
    <row r="68" spans="1:7" x14ac:dyDescent="0.25">
      <c r="A68" s="53" t="s">
        <v>59</v>
      </c>
      <c r="B68" s="54"/>
      <c r="C68" s="8">
        <v>312</v>
      </c>
      <c r="D68" s="39"/>
      <c r="E68" s="39"/>
    </row>
    <row r="69" spans="1:7" x14ac:dyDescent="0.25">
      <c r="A69" s="53" t="s">
        <v>60</v>
      </c>
      <c r="B69" s="54"/>
      <c r="C69" s="8">
        <v>313</v>
      </c>
      <c r="D69" s="39">
        <v>42385</v>
      </c>
      <c r="E69" s="39">
        <v>42385</v>
      </c>
    </row>
    <row r="70" spans="1:7" x14ac:dyDescent="0.25">
      <c r="A70" s="53" t="s">
        <v>61</v>
      </c>
      <c r="B70" s="54"/>
      <c r="C70" s="8">
        <v>314</v>
      </c>
      <c r="D70" s="39"/>
      <c r="E70" s="39"/>
    </row>
    <row r="71" spans="1:7" x14ac:dyDescent="0.25">
      <c r="A71" s="53" t="s">
        <v>62</v>
      </c>
      <c r="B71" s="54"/>
      <c r="C71" s="8">
        <v>315</v>
      </c>
      <c r="D71" s="39"/>
      <c r="E71" s="39"/>
    </row>
    <row r="72" spans="1:7" x14ac:dyDescent="0.25">
      <c r="A72" s="53" t="s">
        <v>63</v>
      </c>
      <c r="B72" s="54"/>
      <c r="C72" s="8">
        <v>316</v>
      </c>
      <c r="D72" s="39"/>
      <c r="E72" s="39"/>
    </row>
    <row r="73" spans="1:7" x14ac:dyDescent="0.25">
      <c r="A73" s="55" t="s">
        <v>64</v>
      </c>
      <c r="B73" s="56"/>
      <c r="C73" s="7">
        <v>400</v>
      </c>
      <c r="D73" s="40">
        <f>D69</f>
        <v>42385</v>
      </c>
      <c r="E73" s="40">
        <f>E69</f>
        <v>42385</v>
      </c>
    </row>
    <row r="74" spans="1:7" x14ac:dyDescent="0.25">
      <c r="A74" s="55" t="s">
        <v>65</v>
      </c>
      <c r="B74" s="56"/>
      <c r="C74" s="7" t="s">
        <v>3</v>
      </c>
      <c r="D74" s="40" t="s">
        <v>3</v>
      </c>
      <c r="E74" s="40" t="s">
        <v>3</v>
      </c>
    </row>
    <row r="75" spans="1:7" x14ac:dyDescent="0.25">
      <c r="A75" s="53" t="s">
        <v>66</v>
      </c>
      <c r="B75" s="54"/>
      <c r="C75" s="8">
        <v>410</v>
      </c>
      <c r="D75" s="39">
        <v>92600</v>
      </c>
      <c r="E75" s="39">
        <v>92600</v>
      </c>
      <c r="G75" s="43"/>
    </row>
    <row r="76" spans="1:7" x14ac:dyDescent="0.25">
      <c r="A76" s="53" t="s">
        <v>67</v>
      </c>
      <c r="B76" s="54"/>
      <c r="C76" s="8">
        <v>411</v>
      </c>
      <c r="D76" s="39"/>
      <c r="E76" s="39"/>
    </row>
    <row r="77" spans="1:7" x14ac:dyDescent="0.25">
      <c r="A77" s="53" t="s">
        <v>68</v>
      </c>
      <c r="B77" s="54"/>
      <c r="C77" s="8">
        <v>412</v>
      </c>
      <c r="D77" s="39"/>
      <c r="E77" s="39"/>
      <c r="G77" s="43"/>
    </row>
    <row r="78" spans="1:7" x14ac:dyDescent="0.25">
      <c r="A78" s="53" t="s">
        <v>69</v>
      </c>
      <c r="B78" s="54"/>
      <c r="C78" s="8">
        <v>413</v>
      </c>
      <c r="D78" s="39">
        <v>0</v>
      </c>
      <c r="E78" s="39">
        <v>0</v>
      </c>
    </row>
    <row r="79" spans="1:7" x14ac:dyDescent="0.25">
      <c r="A79" s="53" t="s">
        <v>70</v>
      </c>
      <c r="B79" s="54"/>
      <c r="C79" s="8">
        <v>414</v>
      </c>
      <c r="D79" s="39">
        <v>-77160</v>
      </c>
      <c r="E79" s="39">
        <v>-77110</v>
      </c>
      <c r="F79" s="43"/>
    </row>
    <row r="80" spans="1:7" ht="27.75" customHeight="1" x14ac:dyDescent="0.25">
      <c r="A80" s="53" t="s">
        <v>71</v>
      </c>
      <c r="B80" s="54"/>
      <c r="C80" s="8">
        <v>420</v>
      </c>
      <c r="D80" s="38">
        <f>SUM(D74:D79)</f>
        <v>15440</v>
      </c>
      <c r="E80" s="38">
        <f>SUM(E75:E79)</f>
        <v>15490</v>
      </c>
      <c r="F80" s="43"/>
      <c r="G80" s="43"/>
    </row>
    <row r="81" spans="1:6" x14ac:dyDescent="0.25">
      <c r="A81" s="53" t="s">
        <v>72</v>
      </c>
      <c r="B81" s="54"/>
      <c r="C81" s="8">
        <v>421</v>
      </c>
      <c r="D81" s="39"/>
      <c r="E81" s="39"/>
    </row>
    <row r="82" spans="1:6" x14ac:dyDescent="0.25">
      <c r="A82" s="55" t="s">
        <v>73</v>
      </c>
      <c r="B82" s="56"/>
      <c r="C82" s="7">
        <v>500</v>
      </c>
      <c r="D82" s="40">
        <f>D80</f>
        <v>15440</v>
      </c>
      <c r="E82" s="40">
        <f>E80</f>
        <v>15490</v>
      </c>
    </row>
    <row r="83" spans="1:6" x14ac:dyDescent="0.25">
      <c r="A83" s="55" t="s">
        <v>74</v>
      </c>
      <c r="B83" s="56"/>
      <c r="C83" s="7" t="s">
        <v>3</v>
      </c>
      <c r="D83" s="40">
        <f>D82+D374+D63+D73</f>
        <v>123000</v>
      </c>
      <c r="E83" s="40">
        <f>E82+E374+E63+E73</f>
        <v>123000</v>
      </c>
    </row>
    <row r="84" spans="1:6" x14ac:dyDescent="0.25">
      <c r="A84" s="80"/>
      <c r="B84" s="80"/>
      <c r="C84" s="81"/>
      <c r="D84" s="82"/>
      <c r="E84" s="82"/>
    </row>
    <row r="85" spans="1:6" x14ac:dyDescent="0.25">
      <c r="A85" s="53" t="s">
        <v>277</v>
      </c>
      <c r="B85" s="54"/>
      <c r="C85" s="8" t="s">
        <v>3</v>
      </c>
      <c r="D85" s="83">
        <v>3.33</v>
      </c>
      <c r="E85" s="83">
        <v>3.34</v>
      </c>
    </row>
    <row r="86" spans="1:6" x14ac:dyDescent="0.25">
      <c r="A86" s="1" t="s">
        <v>3</v>
      </c>
      <c r="B86" s="1" t="s">
        <v>3</v>
      </c>
      <c r="C86" s="1" t="s">
        <v>3</v>
      </c>
      <c r="D86" s="1" t="s">
        <v>3</v>
      </c>
      <c r="E86" s="1" t="s">
        <v>3</v>
      </c>
      <c r="F86" s="43"/>
    </row>
    <row r="87" spans="1:6" x14ac:dyDescent="0.25">
      <c r="A87" s="57" t="s">
        <v>269</v>
      </c>
      <c r="B87" s="57"/>
      <c r="C87" s="5" t="s">
        <v>3</v>
      </c>
      <c r="D87" s="12" t="s">
        <v>3</v>
      </c>
      <c r="E87" s="5" t="s">
        <v>3</v>
      </c>
    </row>
    <row r="88" spans="1:6" x14ac:dyDescent="0.25">
      <c r="A88" s="58" t="s">
        <v>75</v>
      </c>
      <c r="B88" s="58"/>
      <c r="C88" s="5" t="s">
        <v>3</v>
      </c>
      <c r="D88" s="13" t="s">
        <v>76</v>
      </c>
      <c r="E88" s="5" t="s">
        <v>3</v>
      </c>
    </row>
    <row r="89" spans="1:6" x14ac:dyDescent="0.25">
      <c r="A89" s="57" t="s">
        <v>264</v>
      </c>
      <c r="B89" s="57"/>
      <c r="C89" s="5" t="s">
        <v>3</v>
      </c>
      <c r="D89" s="12" t="s">
        <v>3</v>
      </c>
      <c r="E89" s="5" t="s">
        <v>3</v>
      </c>
    </row>
    <row r="90" spans="1:6" x14ac:dyDescent="0.25">
      <c r="A90" s="58" t="s">
        <v>77</v>
      </c>
      <c r="B90" s="58"/>
      <c r="C90" s="5" t="s">
        <v>3</v>
      </c>
      <c r="D90" s="13" t="s">
        <v>76</v>
      </c>
      <c r="E90" s="5" t="s">
        <v>3</v>
      </c>
    </row>
    <row r="91" spans="1:6" x14ac:dyDescent="0.25">
      <c r="A91" s="52" t="s">
        <v>78</v>
      </c>
      <c r="B91" s="52"/>
      <c r="C91" s="52"/>
      <c r="D91" s="52"/>
      <c r="E91" s="52"/>
    </row>
    <row r="92" spans="1:6" x14ac:dyDescent="0.25">
      <c r="A92" s="6"/>
      <c r="B92" s="6"/>
      <c r="C92" s="6"/>
      <c r="D92" s="6"/>
      <c r="E92" s="6"/>
    </row>
    <row r="93" spans="1:6" x14ac:dyDescent="0.25">
      <c r="A93" s="6"/>
      <c r="B93" s="6"/>
      <c r="C93" s="6"/>
      <c r="D93" s="6"/>
      <c r="E93" s="6"/>
    </row>
    <row r="94" spans="1:6" x14ac:dyDescent="0.25">
      <c r="A94" s="6"/>
      <c r="B94" s="6"/>
      <c r="C94" s="6"/>
      <c r="D94" s="6"/>
      <c r="E94" s="6"/>
    </row>
    <row r="95" spans="1:6" x14ac:dyDescent="0.25">
      <c r="A95" s="6"/>
      <c r="B95" s="6"/>
      <c r="C95" s="6"/>
      <c r="D95" s="6"/>
      <c r="E95" s="6"/>
    </row>
    <row r="96" spans="1:6" x14ac:dyDescent="0.25">
      <c r="A96" s="6"/>
      <c r="B96" s="6"/>
      <c r="C96" s="6"/>
      <c r="D96" s="6"/>
      <c r="E96" s="6"/>
    </row>
    <row r="97" spans="1:5" x14ac:dyDescent="0.25">
      <c r="A97" s="6"/>
      <c r="B97" s="6"/>
      <c r="C97" s="6"/>
      <c r="D97" s="6"/>
      <c r="E97" s="6"/>
    </row>
    <row r="98" spans="1:5" x14ac:dyDescent="0.25">
      <c r="A98" s="6"/>
      <c r="B98" s="6"/>
      <c r="C98" s="6"/>
      <c r="D98" s="6"/>
      <c r="E98" s="6"/>
    </row>
    <row r="99" spans="1:5" x14ac:dyDescent="0.25">
      <c r="A99" s="6"/>
      <c r="B99" s="6"/>
      <c r="C99" s="6"/>
      <c r="D99" s="6"/>
      <c r="E99" s="6"/>
    </row>
    <row r="100" spans="1:5" x14ac:dyDescent="0.25">
      <c r="A100" s="6"/>
      <c r="B100" s="6"/>
      <c r="C100" s="6"/>
      <c r="D100" s="6"/>
      <c r="E100" s="6"/>
    </row>
    <row r="101" spans="1:5" x14ac:dyDescent="0.25">
      <c r="A101" s="6"/>
      <c r="B101" s="6"/>
      <c r="C101" s="6"/>
      <c r="D101" s="6"/>
      <c r="E101" s="6"/>
    </row>
    <row r="102" spans="1:5" x14ac:dyDescent="0.25">
      <c r="A102" s="6"/>
      <c r="B102" s="6"/>
      <c r="C102" s="6"/>
      <c r="D102" s="6"/>
      <c r="E102" s="6"/>
    </row>
  </sheetData>
  <mergeCells count="85">
    <mergeCell ref="A13:E13"/>
    <mergeCell ref="A1:E1"/>
    <mergeCell ref="A2:E2"/>
    <mergeCell ref="A3:E3"/>
    <mergeCell ref="A4:E4"/>
    <mergeCell ref="A5:E5"/>
    <mergeCell ref="A6:E6"/>
    <mergeCell ref="A7:E7"/>
    <mergeCell ref="A9:E9"/>
    <mergeCell ref="A10:E10"/>
    <mergeCell ref="A11:E11"/>
    <mergeCell ref="A12:E12"/>
    <mergeCell ref="A28:B28"/>
    <mergeCell ref="A14:E14"/>
    <mergeCell ref="B15:E15"/>
    <mergeCell ref="A17:E17"/>
    <mergeCell ref="A18:E18"/>
    <mergeCell ref="A20:B20"/>
    <mergeCell ref="A22:E22"/>
    <mergeCell ref="A23:B23"/>
    <mergeCell ref="A24:B24"/>
    <mergeCell ref="A25:B25"/>
    <mergeCell ref="A26:B26"/>
    <mergeCell ref="A27:B27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64:B64"/>
    <mergeCell ref="A53:E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76:B76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91:E91"/>
    <mergeCell ref="A77:B77"/>
    <mergeCell ref="A78:B78"/>
    <mergeCell ref="A79:B79"/>
    <mergeCell ref="A80:B80"/>
    <mergeCell ref="A81:B81"/>
    <mergeCell ref="A82:B82"/>
    <mergeCell ref="A83:B83"/>
    <mergeCell ref="A87:B87"/>
    <mergeCell ref="A88:B88"/>
    <mergeCell ref="A89:B89"/>
    <mergeCell ref="A90:B90"/>
    <mergeCell ref="A85:B85"/>
  </mergeCells>
  <pageMargins left="0.95" right="0.19685039370078741" top="0.19685039370078741" bottom="0.19685039370078741" header="0.19685039370078741" footer="0.19685039370078741"/>
  <pageSetup paperSize="9" scale="9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topLeftCell="A28" zoomScaleNormal="100" workbookViewId="0">
      <selection activeCell="A50" sqref="A50"/>
    </sheetView>
  </sheetViews>
  <sheetFormatPr defaultRowHeight="15" x14ac:dyDescent="0.25"/>
  <cols>
    <col min="1" max="1" width="50.140625" customWidth="1"/>
    <col min="2" max="2" width="6.28515625" bestFit="1" customWidth="1"/>
    <col min="3" max="3" width="16.85546875" bestFit="1" customWidth="1"/>
    <col min="4" max="4" width="19.28515625" bestFit="1" customWidth="1"/>
  </cols>
  <sheetData>
    <row r="1" spans="1:11" x14ac:dyDescent="0.25">
      <c r="A1" s="14" t="s">
        <v>3</v>
      </c>
      <c r="B1" s="73" t="s">
        <v>79</v>
      </c>
      <c r="C1" s="73"/>
      <c r="D1" s="73"/>
    </row>
    <row r="2" spans="1:11" x14ac:dyDescent="0.25">
      <c r="A2" s="14" t="s">
        <v>3</v>
      </c>
      <c r="B2" s="73" t="s">
        <v>1</v>
      </c>
      <c r="C2" s="73"/>
      <c r="D2" s="73"/>
    </row>
    <row r="3" spans="1:11" x14ac:dyDescent="0.25">
      <c r="A3" s="14" t="s">
        <v>3</v>
      </c>
      <c r="B3" s="73" t="s">
        <v>2</v>
      </c>
      <c r="C3" s="73"/>
      <c r="D3" s="73"/>
    </row>
    <row r="4" spans="1:11" x14ac:dyDescent="0.25">
      <c r="A4" s="14" t="s">
        <v>3</v>
      </c>
      <c r="B4" s="65" t="s">
        <v>266</v>
      </c>
      <c r="C4" s="73"/>
      <c r="D4" s="73"/>
    </row>
    <row r="5" spans="1:11" x14ac:dyDescent="0.25">
      <c r="A5" s="14" t="s">
        <v>3</v>
      </c>
      <c r="B5" s="66" t="s">
        <v>3</v>
      </c>
      <c r="C5" s="66"/>
      <c r="D5" s="66"/>
    </row>
    <row r="6" spans="1:11" x14ac:dyDescent="0.25">
      <c r="A6" s="14" t="s">
        <v>3</v>
      </c>
      <c r="B6" s="73" t="s">
        <v>80</v>
      </c>
      <c r="C6" s="73"/>
      <c r="D6" s="73"/>
    </row>
    <row r="7" spans="1:11" x14ac:dyDescent="0.25">
      <c r="A7" s="14" t="s">
        <v>3</v>
      </c>
      <c r="B7" s="15" t="s">
        <v>3</v>
      </c>
      <c r="C7" s="15" t="s">
        <v>3</v>
      </c>
      <c r="D7" s="15" t="s">
        <v>3</v>
      </c>
    </row>
    <row r="8" spans="1:11" ht="42.75" customHeight="1" x14ac:dyDescent="0.25">
      <c r="A8" s="52" t="s">
        <v>262</v>
      </c>
      <c r="B8" s="66"/>
      <c r="C8" s="66"/>
      <c r="D8" s="66"/>
    </row>
    <row r="9" spans="1:11" x14ac:dyDescent="0.25">
      <c r="A9" s="15" t="s">
        <v>3</v>
      </c>
      <c r="B9" s="14" t="s">
        <v>3</v>
      </c>
      <c r="C9" s="14" t="s">
        <v>3</v>
      </c>
      <c r="D9" s="14" t="s">
        <v>3</v>
      </c>
    </row>
    <row r="10" spans="1:11" x14ac:dyDescent="0.25">
      <c r="A10" s="67" t="s">
        <v>81</v>
      </c>
      <c r="B10" s="67"/>
      <c r="C10" s="67"/>
      <c r="D10" s="67"/>
    </row>
    <row r="11" spans="1:11" x14ac:dyDescent="0.25">
      <c r="A11" s="64" t="s">
        <v>273</v>
      </c>
      <c r="B11" s="68"/>
      <c r="C11" s="68"/>
      <c r="D11" s="68"/>
    </row>
    <row r="12" spans="1:11" x14ac:dyDescent="0.25">
      <c r="A12" s="14" t="s">
        <v>3</v>
      </c>
      <c r="B12" s="14" t="s">
        <v>3</v>
      </c>
      <c r="C12" s="14" t="s">
        <v>3</v>
      </c>
      <c r="D12" s="15" t="s">
        <v>8</v>
      </c>
    </row>
    <row r="13" spans="1:11" ht="24" x14ac:dyDescent="0.25">
      <c r="A13" s="16" t="s">
        <v>82</v>
      </c>
      <c r="B13" s="16" t="s">
        <v>10</v>
      </c>
      <c r="C13" s="51" t="s">
        <v>272</v>
      </c>
      <c r="D13" s="51" t="s">
        <v>271</v>
      </c>
    </row>
    <row r="14" spans="1:11" x14ac:dyDescent="0.25">
      <c r="A14" s="17" t="s">
        <v>83</v>
      </c>
      <c r="B14" s="18" t="s">
        <v>14</v>
      </c>
      <c r="C14" s="37">
        <v>0</v>
      </c>
      <c r="D14" s="37">
        <v>0</v>
      </c>
    </row>
    <row r="15" spans="1:11" x14ac:dyDescent="0.25">
      <c r="A15" s="17" t="s">
        <v>84</v>
      </c>
      <c r="B15" s="18" t="s">
        <v>16</v>
      </c>
      <c r="C15" s="37">
        <v>0</v>
      </c>
      <c r="D15" s="37">
        <v>0</v>
      </c>
      <c r="I15" s="44"/>
      <c r="J15" s="44"/>
      <c r="K15" s="44"/>
    </row>
    <row r="16" spans="1:11" x14ac:dyDescent="0.25">
      <c r="A16" s="20" t="s">
        <v>85</v>
      </c>
      <c r="B16" s="21" t="s">
        <v>18</v>
      </c>
      <c r="C16" s="38">
        <f>C14-C15</f>
        <v>0</v>
      </c>
      <c r="D16" s="38">
        <f>D14-D15</f>
        <v>0</v>
      </c>
      <c r="I16" s="44"/>
      <c r="J16" s="44"/>
      <c r="K16" s="44"/>
    </row>
    <row r="17" spans="1:11" x14ac:dyDescent="0.25">
      <c r="A17" s="17" t="s">
        <v>86</v>
      </c>
      <c r="B17" s="18" t="s">
        <v>20</v>
      </c>
      <c r="C17" s="37"/>
      <c r="D17" s="37"/>
      <c r="I17" s="45"/>
      <c r="J17" s="44"/>
      <c r="K17" s="45"/>
    </row>
    <row r="18" spans="1:11" x14ac:dyDescent="0.25">
      <c r="A18" s="17" t="s">
        <v>87</v>
      </c>
      <c r="B18" s="18" t="s">
        <v>22</v>
      </c>
      <c r="C18" s="37">
        <v>50</v>
      </c>
      <c r="D18" s="37">
        <v>10463</v>
      </c>
      <c r="I18" s="44"/>
      <c r="J18" s="44"/>
      <c r="K18" s="44"/>
    </row>
    <row r="19" spans="1:11" x14ac:dyDescent="0.25">
      <c r="A19" s="17" t="s">
        <v>88</v>
      </c>
      <c r="B19" s="18" t="s">
        <v>24</v>
      </c>
      <c r="C19" s="37"/>
      <c r="D19" s="37"/>
      <c r="I19" s="45"/>
      <c r="J19" s="44"/>
      <c r="K19" s="45"/>
    </row>
    <row r="20" spans="1:11" x14ac:dyDescent="0.25">
      <c r="A20" s="17" t="s">
        <v>89</v>
      </c>
      <c r="B20" s="18" t="s">
        <v>26</v>
      </c>
      <c r="C20" s="37"/>
      <c r="D20" s="37"/>
      <c r="I20" s="45"/>
      <c r="J20" s="44"/>
      <c r="K20" s="45"/>
    </row>
    <row r="21" spans="1:11" ht="24" x14ac:dyDescent="0.25">
      <c r="A21" s="20" t="s">
        <v>90</v>
      </c>
      <c r="B21" s="21" t="s">
        <v>91</v>
      </c>
      <c r="C21" s="38">
        <f>C16+C20-C19-C18</f>
        <v>-50</v>
      </c>
      <c r="D21" s="38">
        <f>D16+D20-D19-D18</f>
        <v>-10463</v>
      </c>
      <c r="I21" s="45"/>
      <c r="J21" s="44"/>
      <c r="K21" s="45"/>
    </row>
    <row r="22" spans="1:11" x14ac:dyDescent="0.25">
      <c r="A22" s="17" t="s">
        <v>92</v>
      </c>
      <c r="B22" s="18" t="s">
        <v>93</v>
      </c>
      <c r="C22" s="37"/>
      <c r="D22" s="37"/>
      <c r="I22" s="45"/>
      <c r="J22" s="44"/>
      <c r="K22" s="45"/>
    </row>
    <row r="23" spans="1:11" x14ac:dyDescent="0.25">
      <c r="A23" s="17" t="s">
        <v>94</v>
      </c>
      <c r="B23" s="18" t="s">
        <v>95</v>
      </c>
      <c r="C23" s="37"/>
      <c r="D23" s="37"/>
      <c r="I23" s="45"/>
      <c r="J23" s="44"/>
      <c r="K23" s="45"/>
    </row>
    <row r="24" spans="1:11" ht="36" x14ac:dyDescent="0.25">
      <c r="A24" s="17" t="s">
        <v>96</v>
      </c>
      <c r="B24" s="18" t="s">
        <v>97</v>
      </c>
      <c r="C24" s="37"/>
      <c r="D24" s="37"/>
      <c r="I24" s="45"/>
      <c r="J24" s="44"/>
      <c r="K24" s="45"/>
    </row>
    <row r="25" spans="1:11" x14ac:dyDescent="0.25">
      <c r="A25" s="17" t="s">
        <v>98</v>
      </c>
      <c r="B25" s="18" t="s">
        <v>99</v>
      </c>
      <c r="C25" s="37"/>
      <c r="D25" s="37"/>
      <c r="I25" s="45"/>
      <c r="J25" s="44"/>
      <c r="K25" s="45"/>
    </row>
    <row r="26" spans="1:11" x14ac:dyDescent="0.25">
      <c r="A26" s="17" t="s">
        <v>100</v>
      </c>
      <c r="B26" s="18" t="s">
        <v>101</v>
      </c>
      <c r="C26" s="37"/>
      <c r="D26" s="37"/>
      <c r="I26" s="45"/>
      <c r="J26" s="44"/>
      <c r="K26" s="45"/>
    </row>
    <row r="27" spans="1:11" ht="24" x14ac:dyDescent="0.25">
      <c r="A27" s="20" t="s">
        <v>102</v>
      </c>
      <c r="B27" s="16">
        <v>100</v>
      </c>
      <c r="C27" s="38">
        <f>C21</f>
        <v>-50</v>
      </c>
      <c r="D27" s="38"/>
      <c r="I27" s="45"/>
      <c r="J27" s="44"/>
      <c r="K27" s="45"/>
    </row>
    <row r="28" spans="1:11" x14ac:dyDescent="0.25">
      <c r="A28" s="17" t="s">
        <v>103</v>
      </c>
      <c r="B28" s="22">
        <v>101</v>
      </c>
      <c r="C28" s="37"/>
      <c r="D28" s="37">
        <v>0</v>
      </c>
      <c r="I28" s="45"/>
      <c r="J28" s="44"/>
      <c r="K28" s="45"/>
    </row>
    <row r="29" spans="1:11" ht="24" x14ac:dyDescent="0.25">
      <c r="A29" s="20" t="s">
        <v>104</v>
      </c>
      <c r="B29" s="16">
        <v>200</v>
      </c>
      <c r="C29" s="38">
        <f>C21</f>
        <v>-50</v>
      </c>
      <c r="D29" s="38">
        <f>D21-D28</f>
        <v>-10463</v>
      </c>
      <c r="I29" s="44"/>
      <c r="J29" s="44"/>
      <c r="K29" s="45"/>
    </row>
    <row r="30" spans="1:11" ht="24" x14ac:dyDescent="0.25">
      <c r="A30" s="17" t="s">
        <v>105</v>
      </c>
      <c r="B30" s="22">
        <v>201</v>
      </c>
      <c r="C30" s="37"/>
      <c r="D30" s="37"/>
      <c r="I30" s="44"/>
      <c r="J30" s="44"/>
      <c r="K30" s="45"/>
    </row>
    <row r="31" spans="1:11" x14ac:dyDescent="0.25">
      <c r="A31" s="20" t="s">
        <v>106</v>
      </c>
      <c r="B31" s="16">
        <v>300</v>
      </c>
      <c r="C31" s="38">
        <f>C29</f>
        <v>-50</v>
      </c>
      <c r="D31" s="38">
        <f>D29</f>
        <v>-10463</v>
      </c>
      <c r="I31" s="44"/>
      <c r="J31" s="44"/>
      <c r="K31" s="45"/>
    </row>
    <row r="32" spans="1:11" x14ac:dyDescent="0.25">
      <c r="A32" s="17" t="s">
        <v>107</v>
      </c>
      <c r="B32" s="22" t="s">
        <v>3</v>
      </c>
      <c r="C32" s="19">
        <f>C31</f>
        <v>-50</v>
      </c>
      <c r="D32" s="19">
        <f>D31</f>
        <v>-10463</v>
      </c>
      <c r="I32" s="44"/>
      <c r="J32" s="44"/>
      <c r="K32" s="45"/>
    </row>
    <row r="33" spans="1:11" x14ac:dyDescent="0.25">
      <c r="A33" s="17" t="s">
        <v>108</v>
      </c>
      <c r="B33" s="22" t="s">
        <v>3</v>
      </c>
      <c r="C33" s="19"/>
      <c r="D33" s="19"/>
      <c r="I33" s="45"/>
      <c r="J33" s="44"/>
      <c r="K33" s="45"/>
    </row>
    <row r="34" spans="1:11" ht="24" x14ac:dyDescent="0.25">
      <c r="A34" s="20" t="s">
        <v>109</v>
      </c>
      <c r="B34" s="16">
        <v>400</v>
      </c>
      <c r="C34" s="38">
        <v>0</v>
      </c>
      <c r="D34" s="38">
        <v>0</v>
      </c>
      <c r="I34" s="45"/>
      <c r="J34" s="44"/>
      <c r="K34" s="45"/>
    </row>
    <row r="35" spans="1:11" x14ac:dyDescent="0.25">
      <c r="A35" s="69" t="s">
        <v>110</v>
      </c>
      <c r="B35" s="70"/>
      <c r="C35" s="70"/>
      <c r="D35" s="71"/>
      <c r="I35" s="45"/>
      <c r="J35" s="44"/>
      <c r="K35" s="45"/>
    </row>
    <row r="36" spans="1:11" x14ac:dyDescent="0.25">
      <c r="A36" s="17" t="s">
        <v>111</v>
      </c>
      <c r="B36" s="22">
        <v>410</v>
      </c>
      <c r="C36" s="37"/>
      <c r="D36" s="37"/>
      <c r="I36" s="45"/>
      <c r="J36" s="44"/>
      <c r="K36" s="45"/>
    </row>
    <row r="37" spans="1:11" ht="24" x14ac:dyDescent="0.25">
      <c r="A37" s="17" t="s">
        <v>112</v>
      </c>
      <c r="B37" s="22">
        <v>411</v>
      </c>
      <c r="C37" s="37"/>
      <c r="D37" s="37"/>
      <c r="I37" s="45"/>
      <c r="J37" s="44"/>
      <c r="K37" s="44"/>
    </row>
    <row r="38" spans="1:11" ht="36" x14ac:dyDescent="0.25">
      <c r="A38" s="17" t="s">
        <v>113</v>
      </c>
      <c r="B38" s="22">
        <v>412</v>
      </c>
      <c r="C38" s="37"/>
      <c r="D38" s="37"/>
      <c r="I38" s="45"/>
      <c r="J38" s="44"/>
      <c r="K38" s="44"/>
    </row>
    <row r="39" spans="1:11" x14ac:dyDescent="0.25">
      <c r="A39" s="17" t="s">
        <v>114</v>
      </c>
      <c r="B39" s="22">
        <v>413</v>
      </c>
      <c r="C39" s="37"/>
      <c r="D39" s="37"/>
      <c r="I39" s="45"/>
      <c r="J39" s="44"/>
      <c r="K39" s="44"/>
    </row>
    <row r="40" spans="1:11" ht="24" x14ac:dyDescent="0.25">
      <c r="A40" s="17" t="s">
        <v>115</v>
      </c>
      <c r="B40" s="22">
        <v>414</v>
      </c>
      <c r="C40" s="37"/>
      <c r="D40" s="37"/>
      <c r="I40" s="45"/>
      <c r="J40" s="44"/>
      <c r="K40" s="44"/>
    </row>
    <row r="41" spans="1:11" x14ac:dyDescent="0.25">
      <c r="A41" s="17" t="s">
        <v>116</v>
      </c>
      <c r="B41" s="22">
        <v>415</v>
      </c>
      <c r="C41" s="37"/>
      <c r="D41" s="37"/>
      <c r="I41" s="45"/>
      <c r="J41" s="44"/>
      <c r="K41" s="44"/>
    </row>
    <row r="42" spans="1:11" x14ac:dyDescent="0.25">
      <c r="A42" s="17" t="s">
        <v>117</v>
      </c>
      <c r="B42" s="22">
        <v>416</v>
      </c>
      <c r="C42" s="37"/>
      <c r="D42" s="37"/>
      <c r="I42" s="45"/>
      <c r="J42" s="44"/>
      <c r="K42" s="44"/>
    </row>
    <row r="43" spans="1:11" x14ac:dyDescent="0.25">
      <c r="A43" s="17" t="s">
        <v>118</v>
      </c>
      <c r="B43" s="22">
        <v>417</v>
      </c>
      <c r="C43" s="37"/>
      <c r="D43" s="37"/>
      <c r="I43" s="45"/>
      <c r="J43" s="44"/>
      <c r="K43" s="44"/>
    </row>
    <row r="44" spans="1:11" x14ac:dyDescent="0.25">
      <c r="A44" s="17" t="s">
        <v>119</v>
      </c>
      <c r="B44" s="22">
        <v>418</v>
      </c>
      <c r="C44" s="37"/>
      <c r="D44" s="37"/>
      <c r="I44" s="45"/>
      <c r="J44" s="44"/>
      <c r="K44" s="44"/>
    </row>
    <row r="45" spans="1:11" ht="24" x14ac:dyDescent="0.25">
      <c r="A45" s="17" t="s">
        <v>120</v>
      </c>
      <c r="B45" s="22">
        <v>419</v>
      </c>
      <c r="C45" s="37"/>
      <c r="D45" s="37"/>
      <c r="I45" s="45"/>
      <c r="J45" s="44"/>
      <c r="K45" s="44"/>
    </row>
    <row r="46" spans="1:11" x14ac:dyDescent="0.25">
      <c r="A46" s="17" t="s">
        <v>121</v>
      </c>
      <c r="B46" s="22">
        <v>420</v>
      </c>
      <c r="C46" s="37"/>
      <c r="D46" s="37"/>
      <c r="I46" s="45"/>
      <c r="J46" s="44"/>
      <c r="K46" s="44"/>
    </row>
    <row r="47" spans="1:11" x14ac:dyDescent="0.25">
      <c r="A47" s="20" t="s">
        <v>122</v>
      </c>
      <c r="B47" s="16">
        <v>500</v>
      </c>
      <c r="C47" s="38">
        <f>C31+C34</f>
        <v>-50</v>
      </c>
      <c r="D47" s="38">
        <f>D31+D34</f>
        <v>-10463</v>
      </c>
      <c r="I47" s="45"/>
      <c r="J47" s="44"/>
      <c r="K47" s="44"/>
    </row>
    <row r="48" spans="1:11" x14ac:dyDescent="0.25">
      <c r="A48" s="17" t="s">
        <v>123</v>
      </c>
      <c r="B48" s="22" t="s">
        <v>3</v>
      </c>
      <c r="C48" s="37" t="s">
        <v>3</v>
      </c>
      <c r="D48" s="37" t="s">
        <v>3</v>
      </c>
      <c r="I48" s="45"/>
      <c r="J48" s="44"/>
      <c r="K48" s="44"/>
    </row>
    <row r="49" spans="1:11" x14ac:dyDescent="0.25">
      <c r="A49" s="17" t="s">
        <v>107</v>
      </c>
      <c r="B49" s="22" t="s">
        <v>3</v>
      </c>
      <c r="C49" s="37"/>
      <c r="D49" s="37"/>
      <c r="I49" s="45"/>
      <c r="J49" s="44"/>
      <c r="K49" s="44"/>
    </row>
    <row r="50" spans="1:11" x14ac:dyDescent="0.25">
      <c r="A50" s="17" t="s">
        <v>124</v>
      </c>
      <c r="B50" s="22" t="s">
        <v>3</v>
      </c>
      <c r="C50" s="37"/>
      <c r="D50" s="37"/>
      <c r="I50" s="45"/>
      <c r="J50" s="44"/>
      <c r="K50" s="44"/>
    </row>
    <row r="51" spans="1:11" x14ac:dyDescent="0.25">
      <c r="A51" s="20" t="s">
        <v>125</v>
      </c>
      <c r="B51" s="16">
        <v>600</v>
      </c>
      <c r="C51" s="38"/>
      <c r="D51" s="38"/>
      <c r="I51" s="45"/>
      <c r="J51" s="44"/>
      <c r="K51" s="44"/>
    </row>
    <row r="52" spans="1:11" x14ac:dyDescent="0.25">
      <c r="A52" s="72" t="s">
        <v>110</v>
      </c>
      <c r="B52" s="72"/>
      <c r="C52" s="72"/>
      <c r="D52" s="72"/>
      <c r="I52" s="44"/>
      <c r="J52" s="44"/>
      <c r="K52" s="44"/>
    </row>
    <row r="53" spans="1:11" x14ac:dyDescent="0.25">
      <c r="A53" s="17" t="s">
        <v>126</v>
      </c>
      <c r="B53" s="22" t="s">
        <v>3</v>
      </c>
      <c r="C53" s="19" t="s">
        <v>3</v>
      </c>
      <c r="D53" s="19" t="s">
        <v>3</v>
      </c>
    </row>
    <row r="54" spans="1:11" x14ac:dyDescent="0.25">
      <c r="A54" s="17" t="s">
        <v>127</v>
      </c>
      <c r="B54" s="22" t="s">
        <v>3</v>
      </c>
      <c r="C54" s="19"/>
      <c r="D54" s="19"/>
    </row>
    <row r="55" spans="1:11" x14ac:dyDescent="0.25">
      <c r="A55" s="17" t="s">
        <v>128</v>
      </c>
      <c r="B55" s="22" t="s">
        <v>3</v>
      </c>
      <c r="C55" s="19"/>
      <c r="D55" s="19"/>
    </row>
    <row r="56" spans="1:11" x14ac:dyDescent="0.25">
      <c r="A56" s="17" t="s">
        <v>129</v>
      </c>
      <c r="B56" s="22" t="s">
        <v>3</v>
      </c>
      <c r="C56" s="19" t="s">
        <v>3</v>
      </c>
      <c r="D56" s="19" t="s">
        <v>3</v>
      </c>
    </row>
    <row r="57" spans="1:11" x14ac:dyDescent="0.25">
      <c r="A57" s="17" t="s">
        <v>127</v>
      </c>
      <c r="B57" s="22" t="s">
        <v>3</v>
      </c>
      <c r="C57" s="19"/>
      <c r="D57" s="19"/>
    </row>
    <row r="58" spans="1:11" x14ac:dyDescent="0.25">
      <c r="A58" s="17" t="s">
        <v>128</v>
      </c>
      <c r="B58" s="22" t="s">
        <v>3</v>
      </c>
      <c r="C58" s="19"/>
      <c r="D58" s="19"/>
    </row>
    <row r="59" spans="1:11" x14ac:dyDescent="0.25">
      <c r="A59" s="14" t="s">
        <v>3</v>
      </c>
      <c r="B59" s="14" t="s">
        <v>3</v>
      </c>
      <c r="C59" s="14" t="s">
        <v>3</v>
      </c>
      <c r="D59" s="14" t="s">
        <v>3</v>
      </c>
    </row>
    <row r="60" spans="1:11" x14ac:dyDescent="0.25">
      <c r="A60" s="14" t="s">
        <v>3</v>
      </c>
      <c r="B60" s="14" t="s">
        <v>3</v>
      </c>
      <c r="C60" s="14" t="s">
        <v>3</v>
      </c>
      <c r="D60" s="14" t="s">
        <v>3</v>
      </c>
    </row>
    <row r="61" spans="1:11" x14ac:dyDescent="0.25">
      <c r="A61" s="49" t="s">
        <v>269</v>
      </c>
      <c r="B61" s="24" t="s">
        <v>3</v>
      </c>
      <c r="C61" s="23" t="s">
        <v>3</v>
      </c>
      <c r="D61" s="24" t="s">
        <v>3</v>
      </c>
    </row>
    <row r="62" spans="1:11" x14ac:dyDescent="0.25">
      <c r="A62" s="24" t="s">
        <v>75</v>
      </c>
      <c r="B62" s="24" t="s">
        <v>3</v>
      </c>
      <c r="C62" s="25" t="s">
        <v>76</v>
      </c>
      <c r="D62" s="24" t="s">
        <v>3</v>
      </c>
    </row>
    <row r="63" spans="1:11" x14ac:dyDescent="0.25">
      <c r="A63" s="48" t="s">
        <v>264</v>
      </c>
      <c r="B63" s="24" t="s">
        <v>3</v>
      </c>
      <c r="C63" s="23" t="s">
        <v>3</v>
      </c>
      <c r="D63" s="24" t="s">
        <v>3</v>
      </c>
    </row>
    <row r="64" spans="1:11" x14ac:dyDescent="0.25">
      <c r="A64" s="24" t="s">
        <v>77</v>
      </c>
      <c r="B64" s="24" t="s">
        <v>3</v>
      </c>
      <c r="C64" s="25" t="s">
        <v>76</v>
      </c>
      <c r="D64" s="24" t="s">
        <v>3</v>
      </c>
    </row>
    <row r="65" spans="1:4" x14ac:dyDescent="0.25">
      <c r="A65" s="14" t="s">
        <v>78</v>
      </c>
      <c r="B65" s="14" t="s">
        <v>3</v>
      </c>
      <c r="C65" s="14" t="s">
        <v>3</v>
      </c>
      <c r="D65" s="14" t="s">
        <v>3</v>
      </c>
    </row>
  </sheetData>
  <mergeCells count="11">
    <mergeCell ref="B6:D6"/>
    <mergeCell ref="B1:D1"/>
    <mergeCell ref="B2:D2"/>
    <mergeCell ref="B3:D3"/>
    <mergeCell ref="B4:D4"/>
    <mergeCell ref="B5:D5"/>
    <mergeCell ref="A8:D8"/>
    <mergeCell ref="A10:D10"/>
    <mergeCell ref="A11:D11"/>
    <mergeCell ref="A35:D35"/>
    <mergeCell ref="A52:D52"/>
  </mergeCells>
  <pageMargins left="0.97" right="0.21" top="0.2" bottom="0.2" header="0.2" footer="0.2"/>
  <pageSetup paperSize="9" scale="97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topLeftCell="B62" zoomScaleNormal="100" workbookViewId="0">
      <selection activeCell="B12" sqref="B12:E12"/>
    </sheetView>
  </sheetViews>
  <sheetFormatPr defaultRowHeight="15" x14ac:dyDescent="0.25"/>
  <cols>
    <col min="1" max="1" width="2.85546875" style="6" hidden="1" customWidth="1"/>
    <col min="2" max="2" width="52.7109375" style="6" customWidth="1"/>
    <col min="3" max="3" width="10.28515625" style="6" customWidth="1"/>
    <col min="4" max="4" width="19.5703125" style="6" customWidth="1"/>
    <col min="5" max="5" width="17.85546875" style="6" customWidth="1"/>
    <col min="6" max="6" width="3.28515625" style="6" hidden="1" customWidth="1"/>
    <col min="7" max="16384" width="9.140625" style="6"/>
  </cols>
  <sheetData>
    <row r="1" spans="1:6" ht="12" customHeight="1" x14ac:dyDescent="0.25">
      <c r="A1" s="26" t="s">
        <v>3</v>
      </c>
      <c r="B1" s="26" t="s">
        <v>3</v>
      </c>
      <c r="C1" s="65" t="s">
        <v>165</v>
      </c>
      <c r="D1" s="65"/>
      <c r="E1" s="65"/>
      <c r="F1" s="26"/>
    </row>
    <row r="2" spans="1:6" ht="12" customHeight="1" x14ac:dyDescent="0.25">
      <c r="A2" s="26" t="s">
        <v>3</v>
      </c>
      <c r="B2" s="26" t="s">
        <v>3</v>
      </c>
      <c r="C2" s="65" t="s">
        <v>1</v>
      </c>
      <c r="D2" s="65"/>
      <c r="E2" s="65"/>
      <c r="F2" s="26"/>
    </row>
    <row r="3" spans="1:6" ht="12" customHeight="1" x14ac:dyDescent="0.25">
      <c r="A3" s="26" t="s">
        <v>3</v>
      </c>
      <c r="B3" s="26" t="s">
        <v>3</v>
      </c>
      <c r="C3" s="65" t="s">
        <v>2</v>
      </c>
      <c r="D3" s="65"/>
      <c r="E3" s="65"/>
      <c r="F3" s="26"/>
    </row>
    <row r="4" spans="1:6" ht="12" customHeight="1" x14ac:dyDescent="0.25">
      <c r="A4" s="26" t="s">
        <v>3</v>
      </c>
      <c r="B4" s="26" t="s">
        <v>3</v>
      </c>
      <c r="C4" s="65" t="s">
        <v>266</v>
      </c>
      <c r="D4" s="65"/>
      <c r="E4" s="65"/>
      <c r="F4" s="26"/>
    </row>
    <row r="5" spans="1:6" ht="12" customHeight="1" x14ac:dyDescent="0.25">
      <c r="A5" s="26" t="s">
        <v>3</v>
      </c>
      <c r="B5" s="26" t="s">
        <v>3</v>
      </c>
      <c r="C5" s="26" t="s">
        <v>3</v>
      </c>
      <c r="D5" s="26" t="s">
        <v>3</v>
      </c>
      <c r="E5" s="29" t="s">
        <v>3</v>
      </c>
      <c r="F5" s="26"/>
    </row>
    <row r="6" spans="1:6" ht="12" customHeight="1" x14ac:dyDescent="0.25">
      <c r="A6" s="26" t="s">
        <v>3</v>
      </c>
      <c r="B6" s="26" t="s">
        <v>3</v>
      </c>
      <c r="C6" s="26" t="s">
        <v>3</v>
      </c>
      <c r="D6" s="26" t="s">
        <v>3</v>
      </c>
      <c r="E6" s="29" t="s">
        <v>3</v>
      </c>
      <c r="F6" s="26"/>
    </row>
    <row r="7" spans="1:6" ht="12" customHeight="1" x14ac:dyDescent="0.25">
      <c r="A7" s="26" t="s">
        <v>3</v>
      </c>
      <c r="B7" s="26" t="s">
        <v>3</v>
      </c>
      <c r="C7" s="26" t="s">
        <v>3</v>
      </c>
      <c r="D7" s="26" t="s">
        <v>3</v>
      </c>
      <c r="E7" s="29" t="s">
        <v>166</v>
      </c>
      <c r="F7" s="26"/>
    </row>
    <row r="8" spans="1:6" ht="12" customHeight="1" x14ac:dyDescent="0.25">
      <c r="A8" s="26" t="s">
        <v>3</v>
      </c>
      <c r="B8" s="26" t="s">
        <v>3</v>
      </c>
      <c r="C8" s="26" t="s">
        <v>3</v>
      </c>
      <c r="D8" s="26" t="s">
        <v>3</v>
      </c>
      <c r="E8" s="29" t="s">
        <v>3</v>
      </c>
      <c r="F8" s="26"/>
    </row>
    <row r="9" spans="1:6" ht="30.75" customHeight="1" x14ac:dyDescent="0.25">
      <c r="A9" s="26" t="s">
        <v>3</v>
      </c>
      <c r="B9" s="52" t="s">
        <v>263</v>
      </c>
      <c r="C9" s="52"/>
      <c r="D9" s="52"/>
      <c r="E9" s="52"/>
      <c r="F9" s="26"/>
    </row>
    <row r="10" spans="1:6" ht="12" customHeight="1" x14ac:dyDescent="0.25">
      <c r="A10" s="26" t="s">
        <v>3</v>
      </c>
      <c r="B10" s="35" t="s">
        <v>3</v>
      </c>
      <c r="C10" s="26" t="s">
        <v>3</v>
      </c>
      <c r="D10" s="26" t="s">
        <v>3</v>
      </c>
      <c r="E10" s="26" t="s">
        <v>3</v>
      </c>
      <c r="F10" s="26"/>
    </row>
    <row r="11" spans="1:6" ht="14.25" customHeight="1" x14ac:dyDescent="0.25">
      <c r="A11" s="26" t="s">
        <v>3</v>
      </c>
      <c r="B11" s="63" t="s">
        <v>167</v>
      </c>
      <c r="C11" s="63"/>
      <c r="D11" s="63"/>
      <c r="E11" s="63"/>
      <c r="F11" s="26"/>
    </row>
    <row r="12" spans="1:6" ht="12" customHeight="1" x14ac:dyDescent="0.25">
      <c r="A12" s="26" t="s">
        <v>3</v>
      </c>
      <c r="B12" s="64" t="s">
        <v>273</v>
      </c>
      <c r="C12" s="64"/>
      <c r="D12" s="64"/>
      <c r="E12" s="64"/>
      <c r="F12" s="26"/>
    </row>
    <row r="13" spans="1:6" ht="12" customHeight="1" x14ac:dyDescent="0.25">
      <c r="A13" s="26" t="s">
        <v>3</v>
      </c>
      <c r="B13" s="5" t="s">
        <v>3</v>
      </c>
      <c r="C13" s="26" t="s">
        <v>3</v>
      </c>
      <c r="D13" s="26" t="s">
        <v>3</v>
      </c>
      <c r="E13" s="26" t="s">
        <v>3</v>
      </c>
      <c r="F13" s="26"/>
    </row>
    <row r="14" spans="1:6" ht="12" customHeight="1" x14ac:dyDescent="0.25">
      <c r="A14" s="26" t="s">
        <v>3</v>
      </c>
      <c r="B14" s="26" t="s">
        <v>3</v>
      </c>
      <c r="C14" s="26" t="s">
        <v>3</v>
      </c>
      <c r="D14" s="26" t="s">
        <v>3</v>
      </c>
      <c r="E14" s="29" t="s">
        <v>168</v>
      </c>
      <c r="F14" s="26"/>
    </row>
    <row r="15" spans="1:6" hidden="1" x14ac:dyDescent="0.25"/>
    <row r="16" spans="1:6" hidden="1" x14ac:dyDescent="0.25"/>
    <row r="17" spans="1:5" x14ac:dyDescent="0.25">
      <c r="A17" s="27" t="s">
        <v>3</v>
      </c>
      <c r="B17" s="7" t="s">
        <v>169</v>
      </c>
      <c r="C17" s="7" t="s">
        <v>10</v>
      </c>
      <c r="D17" s="51" t="s">
        <v>272</v>
      </c>
      <c r="E17" s="51" t="s">
        <v>271</v>
      </c>
    </row>
    <row r="18" spans="1:5" x14ac:dyDescent="0.25">
      <c r="B18" s="32"/>
      <c r="C18" s="32"/>
      <c r="D18" s="32"/>
      <c r="E18" s="32"/>
    </row>
    <row r="19" spans="1:5" x14ac:dyDescent="0.25">
      <c r="A19" s="27" t="s">
        <v>3</v>
      </c>
      <c r="B19" s="75" t="s">
        <v>170</v>
      </c>
      <c r="C19" s="75"/>
      <c r="D19" s="75"/>
      <c r="E19" s="75"/>
    </row>
    <row r="20" spans="1:5" ht="24" x14ac:dyDescent="0.25">
      <c r="A20" s="27" t="s">
        <v>3</v>
      </c>
      <c r="B20" s="31" t="s">
        <v>171</v>
      </c>
      <c r="C20" s="36" t="s">
        <v>14</v>
      </c>
      <c r="D20" s="40">
        <f>D22+D27</f>
        <v>0</v>
      </c>
      <c r="E20" s="40">
        <f>E22+E27</f>
        <v>0</v>
      </c>
    </row>
    <row r="21" spans="1:5" x14ac:dyDescent="0.25">
      <c r="A21" s="27" t="s">
        <v>3</v>
      </c>
      <c r="B21" s="74" t="s">
        <v>110</v>
      </c>
      <c r="C21" s="74"/>
      <c r="D21" s="74"/>
      <c r="E21" s="74"/>
    </row>
    <row r="22" spans="1:5" x14ac:dyDescent="0.25">
      <c r="A22" s="27" t="s">
        <v>3</v>
      </c>
      <c r="B22" s="30" t="s">
        <v>172</v>
      </c>
      <c r="C22" s="10" t="s">
        <v>16</v>
      </c>
      <c r="D22" s="39"/>
      <c r="E22" s="39"/>
    </row>
    <row r="23" spans="1:5" x14ac:dyDescent="0.25">
      <c r="A23" s="27" t="s">
        <v>3</v>
      </c>
      <c r="B23" s="30" t="s">
        <v>173</v>
      </c>
      <c r="C23" s="10" t="s">
        <v>18</v>
      </c>
      <c r="D23" s="39"/>
      <c r="E23" s="39"/>
    </row>
    <row r="24" spans="1:5" x14ac:dyDescent="0.25">
      <c r="A24" s="27" t="s">
        <v>3</v>
      </c>
      <c r="B24" s="30" t="s">
        <v>174</v>
      </c>
      <c r="C24" s="10" t="s">
        <v>20</v>
      </c>
      <c r="D24" s="39"/>
      <c r="E24" s="39"/>
    </row>
    <row r="25" spans="1:5" x14ac:dyDescent="0.25">
      <c r="A25" s="27" t="s">
        <v>3</v>
      </c>
      <c r="B25" s="30" t="s">
        <v>175</v>
      </c>
      <c r="C25" s="10" t="s">
        <v>22</v>
      </c>
      <c r="D25" s="39"/>
      <c r="E25" s="39"/>
    </row>
    <row r="26" spans="1:5" x14ac:dyDescent="0.25">
      <c r="A26" s="27" t="s">
        <v>3</v>
      </c>
      <c r="B26" s="30" t="s">
        <v>176</v>
      </c>
      <c r="C26" s="10" t="s">
        <v>24</v>
      </c>
      <c r="D26" s="39"/>
      <c r="E26" s="39"/>
    </row>
    <row r="27" spans="1:5" x14ac:dyDescent="0.25">
      <c r="A27" s="27" t="s">
        <v>3</v>
      </c>
      <c r="B27" s="30" t="s">
        <v>177</v>
      </c>
      <c r="C27" s="10" t="s">
        <v>26</v>
      </c>
      <c r="D27" s="39">
        <v>0</v>
      </c>
      <c r="E27" s="39">
        <v>0</v>
      </c>
    </row>
    <row r="28" spans="1:5" x14ac:dyDescent="0.25">
      <c r="A28" s="27" t="s">
        <v>3</v>
      </c>
      <c r="B28" s="31" t="s">
        <v>178</v>
      </c>
      <c r="C28" s="36" t="s">
        <v>91</v>
      </c>
      <c r="D28" s="40">
        <f>D30+D32+D35+D36+D31</f>
        <v>0</v>
      </c>
      <c r="E28" s="40">
        <f>E30+E32+E35+E36+E31</f>
        <v>1380</v>
      </c>
    </row>
    <row r="29" spans="1:5" x14ac:dyDescent="0.25">
      <c r="A29" s="27" t="s">
        <v>3</v>
      </c>
      <c r="B29" s="74" t="s">
        <v>110</v>
      </c>
      <c r="C29" s="74"/>
      <c r="D29" s="74"/>
      <c r="E29" s="74"/>
    </row>
    <row r="30" spans="1:5" x14ac:dyDescent="0.25">
      <c r="A30" s="27" t="s">
        <v>3</v>
      </c>
      <c r="B30" s="30" t="s">
        <v>179</v>
      </c>
      <c r="C30" s="10" t="s">
        <v>93</v>
      </c>
      <c r="D30" s="39">
        <v>0</v>
      </c>
      <c r="E30" s="39">
        <v>1380</v>
      </c>
    </row>
    <row r="31" spans="1:5" x14ac:dyDescent="0.25">
      <c r="A31" s="27" t="s">
        <v>3</v>
      </c>
      <c r="B31" s="30" t="s">
        <v>180</v>
      </c>
      <c r="C31" s="10" t="s">
        <v>95</v>
      </c>
      <c r="D31" s="39">
        <v>0</v>
      </c>
      <c r="E31" s="39">
        <v>0</v>
      </c>
    </row>
    <row r="32" spans="1:5" x14ac:dyDescent="0.25">
      <c r="A32" s="27" t="s">
        <v>3</v>
      </c>
      <c r="B32" s="30" t="s">
        <v>181</v>
      </c>
      <c r="C32" s="10" t="s">
        <v>97</v>
      </c>
      <c r="D32" s="39">
        <v>0</v>
      </c>
      <c r="E32" s="39">
        <v>0</v>
      </c>
    </row>
    <row r="33" spans="1:8" x14ac:dyDescent="0.25">
      <c r="A33" s="27" t="s">
        <v>3</v>
      </c>
      <c r="B33" s="30" t="s">
        <v>182</v>
      </c>
      <c r="C33" s="10" t="s">
        <v>99</v>
      </c>
      <c r="D33" s="39"/>
      <c r="E33" s="39"/>
    </row>
    <row r="34" spans="1:8" x14ac:dyDescent="0.25">
      <c r="A34" s="27" t="s">
        <v>3</v>
      </c>
      <c r="B34" s="30" t="s">
        <v>183</v>
      </c>
      <c r="C34" s="10" t="s">
        <v>101</v>
      </c>
      <c r="D34" s="39"/>
      <c r="E34" s="39"/>
    </row>
    <row r="35" spans="1:8" x14ac:dyDescent="0.25">
      <c r="A35" s="27" t="s">
        <v>3</v>
      </c>
      <c r="B35" s="30" t="s">
        <v>184</v>
      </c>
      <c r="C35" s="10" t="s">
        <v>185</v>
      </c>
      <c r="D35" s="39">
        <v>0</v>
      </c>
      <c r="E35" s="39"/>
    </row>
    <row r="36" spans="1:8" x14ac:dyDescent="0.25">
      <c r="A36" s="27" t="s">
        <v>3</v>
      </c>
      <c r="B36" s="30" t="s">
        <v>186</v>
      </c>
      <c r="C36" s="10" t="s">
        <v>187</v>
      </c>
      <c r="D36" s="39">
        <v>0</v>
      </c>
      <c r="E36" s="39">
        <v>0</v>
      </c>
    </row>
    <row r="37" spans="1:8" ht="24" x14ac:dyDescent="0.25">
      <c r="A37" s="27" t="s">
        <v>3</v>
      </c>
      <c r="B37" s="31" t="s">
        <v>188</v>
      </c>
      <c r="C37" s="36" t="s">
        <v>189</v>
      </c>
      <c r="D37" s="40">
        <f>D20-D28</f>
        <v>0</v>
      </c>
      <c r="E37" s="40">
        <f>E20-E28</f>
        <v>-1380</v>
      </c>
    </row>
    <row r="38" spans="1:8" x14ac:dyDescent="0.25">
      <c r="A38" s="27" t="s">
        <v>3</v>
      </c>
      <c r="B38" s="75" t="s">
        <v>190</v>
      </c>
      <c r="C38" s="75"/>
      <c r="D38" s="75"/>
      <c r="E38" s="75"/>
    </row>
    <row r="39" spans="1:8" ht="24" x14ac:dyDescent="0.25">
      <c r="A39" s="27" t="s">
        <v>3</v>
      </c>
      <c r="B39" s="31" t="s">
        <v>191</v>
      </c>
      <c r="C39" s="36" t="s">
        <v>192</v>
      </c>
      <c r="D39" s="11"/>
      <c r="E39" s="11">
        <f>E51</f>
        <v>0</v>
      </c>
      <c r="H39" s="46"/>
    </row>
    <row r="40" spans="1:8" x14ac:dyDescent="0.25">
      <c r="A40" s="27" t="s">
        <v>3</v>
      </c>
      <c r="B40" s="74" t="s">
        <v>110</v>
      </c>
      <c r="C40" s="74"/>
      <c r="D40" s="74"/>
      <c r="E40" s="74"/>
    </row>
    <row r="41" spans="1:8" x14ac:dyDescent="0.25">
      <c r="A41" s="27" t="s">
        <v>3</v>
      </c>
      <c r="B41" s="30" t="s">
        <v>193</v>
      </c>
      <c r="C41" s="10" t="s">
        <v>194</v>
      </c>
      <c r="D41" s="9"/>
      <c r="E41" s="9"/>
    </row>
    <row r="42" spans="1:8" x14ac:dyDescent="0.25">
      <c r="A42" s="27" t="s">
        <v>3</v>
      </c>
      <c r="B42" s="30" t="s">
        <v>195</v>
      </c>
      <c r="C42" s="10" t="s">
        <v>196</v>
      </c>
      <c r="D42" s="9"/>
      <c r="E42" s="9"/>
    </row>
    <row r="43" spans="1:8" x14ac:dyDescent="0.25">
      <c r="A43" s="27" t="s">
        <v>3</v>
      </c>
      <c r="B43" s="30" t="s">
        <v>197</v>
      </c>
      <c r="C43" s="10" t="s">
        <v>198</v>
      </c>
      <c r="D43" s="9"/>
      <c r="E43" s="9"/>
    </row>
    <row r="44" spans="1:8" ht="24" x14ac:dyDescent="0.25">
      <c r="A44" s="27" t="s">
        <v>3</v>
      </c>
      <c r="B44" s="30" t="s">
        <v>199</v>
      </c>
      <c r="C44" s="10" t="s">
        <v>200</v>
      </c>
      <c r="D44" s="9"/>
      <c r="E44" s="9"/>
    </row>
    <row r="45" spans="1:8" x14ac:dyDescent="0.25">
      <c r="A45" s="27" t="s">
        <v>3</v>
      </c>
      <c r="B45" s="30" t="s">
        <v>201</v>
      </c>
      <c r="C45" s="10" t="s">
        <v>202</v>
      </c>
      <c r="D45" s="9"/>
      <c r="E45" s="9"/>
    </row>
    <row r="46" spans="1:8" x14ac:dyDescent="0.25">
      <c r="A46" s="27" t="s">
        <v>3</v>
      </c>
      <c r="B46" s="30" t="s">
        <v>203</v>
      </c>
      <c r="C46" s="10" t="s">
        <v>204</v>
      </c>
      <c r="D46" s="9"/>
      <c r="E46" s="9"/>
    </row>
    <row r="47" spans="1:8" x14ac:dyDescent="0.25">
      <c r="A47" s="27" t="s">
        <v>3</v>
      </c>
      <c r="B47" s="30" t="s">
        <v>205</v>
      </c>
      <c r="C47" s="10" t="s">
        <v>206</v>
      </c>
      <c r="D47" s="9"/>
      <c r="E47" s="9"/>
    </row>
    <row r="48" spans="1:8" x14ac:dyDescent="0.25">
      <c r="A48" s="27" t="s">
        <v>3</v>
      </c>
      <c r="B48" s="30" t="s">
        <v>207</v>
      </c>
      <c r="C48" s="10" t="s">
        <v>208</v>
      </c>
      <c r="D48" s="9"/>
      <c r="E48" s="9"/>
    </row>
    <row r="49" spans="1:5" x14ac:dyDescent="0.25">
      <c r="A49" s="27" t="s">
        <v>3</v>
      </c>
      <c r="B49" s="30" t="s">
        <v>209</v>
      </c>
      <c r="C49" s="10" t="s">
        <v>210</v>
      </c>
      <c r="D49" s="9"/>
      <c r="E49" s="9"/>
    </row>
    <row r="50" spans="1:5" x14ac:dyDescent="0.25">
      <c r="A50" s="27" t="s">
        <v>3</v>
      </c>
      <c r="B50" s="30" t="s">
        <v>176</v>
      </c>
      <c r="C50" s="10" t="s">
        <v>211</v>
      </c>
      <c r="D50" s="9"/>
      <c r="E50" s="9"/>
    </row>
    <row r="51" spans="1:5" x14ac:dyDescent="0.25">
      <c r="A51" s="27" t="s">
        <v>3</v>
      </c>
      <c r="B51" s="30" t="s">
        <v>177</v>
      </c>
      <c r="C51" s="10" t="s">
        <v>212</v>
      </c>
      <c r="D51" s="9"/>
      <c r="E51" s="9">
        <v>0</v>
      </c>
    </row>
    <row r="52" spans="1:5" x14ac:dyDescent="0.25">
      <c r="A52" s="27" t="s">
        <v>3</v>
      </c>
      <c r="B52" s="31" t="s">
        <v>213</v>
      </c>
      <c r="C52" s="36" t="s">
        <v>214</v>
      </c>
      <c r="D52" s="40"/>
      <c r="E52" s="40">
        <f>E64</f>
        <v>0</v>
      </c>
    </row>
    <row r="53" spans="1:5" x14ac:dyDescent="0.25">
      <c r="A53" s="27" t="s">
        <v>3</v>
      </c>
      <c r="B53" s="74" t="s">
        <v>110</v>
      </c>
      <c r="C53" s="74"/>
      <c r="D53" s="74"/>
      <c r="E53" s="74"/>
    </row>
    <row r="54" spans="1:5" x14ac:dyDescent="0.25">
      <c r="A54" s="27" t="s">
        <v>3</v>
      </c>
      <c r="B54" s="30" t="s">
        <v>215</v>
      </c>
      <c r="C54" s="10" t="s">
        <v>216</v>
      </c>
      <c r="D54" s="39"/>
      <c r="E54" s="39"/>
    </row>
    <row r="55" spans="1:5" x14ac:dyDescent="0.25">
      <c r="A55" s="27" t="s">
        <v>3</v>
      </c>
      <c r="B55" s="30" t="s">
        <v>217</v>
      </c>
      <c r="C55" s="10" t="s">
        <v>218</v>
      </c>
      <c r="D55" s="39"/>
      <c r="E55" s="39"/>
    </row>
    <row r="56" spans="1:5" x14ac:dyDescent="0.25">
      <c r="A56" s="27" t="s">
        <v>3</v>
      </c>
      <c r="B56" s="30" t="s">
        <v>219</v>
      </c>
      <c r="C56" s="10" t="s">
        <v>220</v>
      </c>
      <c r="D56" s="39"/>
      <c r="E56" s="39"/>
    </row>
    <row r="57" spans="1:5" ht="24" x14ac:dyDescent="0.25">
      <c r="A57" s="27" t="s">
        <v>3</v>
      </c>
      <c r="B57" s="30" t="s">
        <v>221</v>
      </c>
      <c r="C57" s="10" t="s">
        <v>222</v>
      </c>
      <c r="D57" s="39"/>
      <c r="E57" s="39"/>
    </row>
    <row r="58" spans="1:5" x14ac:dyDescent="0.25">
      <c r="A58" s="27" t="s">
        <v>3</v>
      </c>
      <c r="B58" s="30" t="s">
        <v>223</v>
      </c>
      <c r="C58" s="10" t="s">
        <v>224</v>
      </c>
      <c r="D58" s="39"/>
      <c r="E58" s="39"/>
    </row>
    <row r="59" spans="1:5" x14ac:dyDescent="0.25">
      <c r="A59" s="27" t="s">
        <v>3</v>
      </c>
      <c r="B59" s="30" t="s">
        <v>225</v>
      </c>
      <c r="C59" s="10" t="s">
        <v>226</v>
      </c>
      <c r="D59" s="39"/>
      <c r="E59" s="39"/>
    </row>
    <row r="60" spans="1:5" x14ac:dyDescent="0.25">
      <c r="A60" s="27" t="s">
        <v>3</v>
      </c>
      <c r="B60" s="30" t="s">
        <v>227</v>
      </c>
      <c r="C60" s="10" t="s">
        <v>228</v>
      </c>
      <c r="D60" s="39"/>
      <c r="E60" s="39"/>
    </row>
    <row r="61" spans="1:5" x14ac:dyDescent="0.25">
      <c r="A61" s="27" t="s">
        <v>3</v>
      </c>
      <c r="B61" s="30" t="s">
        <v>229</v>
      </c>
      <c r="C61" s="10" t="s">
        <v>230</v>
      </c>
      <c r="D61" s="39"/>
      <c r="E61" s="39"/>
    </row>
    <row r="62" spans="1:5" x14ac:dyDescent="0.25">
      <c r="A62" s="27" t="s">
        <v>3</v>
      </c>
      <c r="B62" s="30" t="s">
        <v>207</v>
      </c>
      <c r="C62" s="10" t="s">
        <v>231</v>
      </c>
      <c r="D62" s="39"/>
      <c r="E62" s="39"/>
    </row>
    <row r="63" spans="1:5" x14ac:dyDescent="0.25">
      <c r="A63" s="27" t="s">
        <v>3</v>
      </c>
      <c r="B63" s="30" t="s">
        <v>232</v>
      </c>
      <c r="C63" s="10" t="s">
        <v>233</v>
      </c>
      <c r="D63" s="39"/>
      <c r="E63" s="39"/>
    </row>
    <row r="64" spans="1:5" x14ac:dyDescent="0.25">
      <c r="A64" s="27" t="s">
        <v>3</v>
      </c>
      <c r="B64" s="30" t="s">
        <v>186</v>
      </c>
      <c r="C64" s="10" t="s">
        <v>234</v>
      </c>
      <c r="D64" s="39"/>
      <c r="E64" s="39">
        <v>0</v>
      </c>
    </row>
    <row r="65" spans="1:5" ht="24" x14ac:dyDescent="0.25">
      <c r="A65" s="27" t="s">
        <v>3</v>
      </c>
      <c r="B65" s="31" t="s">
        <v>235</v>
      </c>
      <c r="C65" s="36" t="s">
        <v>236</v>
      </c>
      <c r="D65" s="40">
        <f>D39-D52</f>
        <v>0</v>
      </c>
      <c r="E65" s="40">
        <f>E39-E52</f>
        <v>0</v>
      </c>
    </row>
    <row r="66" spans="1:5" x14ac:dyDescent="0.25">
      <c r="A66" s="27" t="s">
        <v>3</v>
      </c>
      <c r="B66" s="75" t="s">
        <v>237</v>
      </c>
      <c r="C66" s="75"/>
      <c r="D66" s="75"/>
      <c r="E66" s="75"/>
    </row>
    <row r="67" spans="1:5" ht="24" x14ac:dyDescent="0.25">
      <c r="A67" s="27" t="s">
        <v>3</v>
      </c>
      <c r="B67" s="31" t="s">
        <v>238</v>
      </c>
      <c r="C67" s="36" t="s">
        <v>239</v>
      </c>
      <c r="D67" s="11">
        <f>D69+D72+D70</f>
        <v>0</v>
      </c>
      <c r="E67" s="11">
        <f>E70+E72</f>
        <v>0</v>
      </c>
    </row>
    <row r="68" spans="1:5" x14ac:dyDescent="0.25">
      <c r="A68" s="27" t="s">
        <v>3</v>
      </c>
      <c r="B68" s="74" t="s">
        <v>110</v>
      </c>
      <c r="C68" s="74"/>
      <c r="D68" s="74"/>
      <c r="E68" s="74"/>
    </row>
    <row r="69" spans="1:5" x14ac:dyDescent="0.25">
      <c r="A69" s="27" t="s">
        <v>3</v>
      </c>
      <c r="B69" s="30" t="s">
        <v>240</v>
      </c>
      <c r="C69" s="10" t="s">
        <v>241</v>
      </c>
      <c r="D69" s="9"/>
      <c r="E69" s="9"/>
    </row>
    <row r="70" spans="1:5" ht="12" customHeight="1" x14ac:dyDescent="0.25">
      <c r="A70" s="27" t="s">
        <v>3</v>
      </c>
      <c r="B70" s="30" t="s">
        <v>242</v>
      </c>
      <c r="C70" s="10" t="s">
        <v>243</v>
      </c>
      <c r="D70" s="9"/>
      <c r="E70" s="9"/>
    </row>
    <row r="71" spans="1:5" ht="12" customHeight="1" x14ac:dyDescent="0.25">
      <c r="A71" s="27" t="s">
        <v>3</v>
      </c>
      <c r="B71" s="30" t="s">
        <v>176</v>
      </c>
      <c r="C71" s="10" t="s">
        <v>244</v>
      </c>
      <c r="D71" s="9"/>
      <c r="E71" s="9"/>
    </row>
    <row r="72" spans="1:5" ht="12" customHeight="1" x14ac:dyDescent="0.25">
      <c r="A72" s="27" t="s">
        <v>3</v>
      </c>
      <c r="B72" s="30" t="s">
        <v>177</v>
      </c>
      <c r="C72" s="10" t="s">
        <v>245</v>
      </c>
      <c r="D72" s="9"/>
      <c r="E72" s="9"/>
    </row>
    <row r="73" spans="1:5" ht="24" customHeight="1" x14ac:dyDescent="0.25">
      <c r="A73" s="27" t="s">
        <v>3</v>
      </c>
      <c r="B73" s="31" t="s">
        <v>246</v>
      </c>
      <c r="C73" s="7">
        <v>100</v>
      </c>
      <c r="D73" s="11"/>
      <c r="E73" s="11">
        <f>E79</f>
        <v>0</v>
      </c>
    </row>
    <row r="74" spans="1:5" ht="12" customHeight="1" x14ac:dyDescent="0.25">
      <c r="A74" s="27" t="s">
        <v>3</v>
      </c>
      <c r="B74" s="74" t="s">
        <v>110</v>
      </c>
      <c r="C74" s="74"/>
      <c r="D74" s="74"/>
      <c r="E74" s="74"/>
    </row>
    <row r="75" spans="1:5" ht="12" customHeight="1" x14ac:dyDescent="0.25">
      <c r="A75" s="27" t="s">
        <v>3</v>
      </c>
      <c r="B75" s="30" t="s">
        <v>247</v>
      </c>
      <c r="C75" s="8">
        <v>101</v>
      </c>
      <c r="D75" s="9"/>
      <c r="E75" s="9"/>
    </row>
    <row r="76" spans="1:5" ht="12" customHeight="1" x14ac:dyDescent="0.25">
      <c r="A76" s="27" t="s">
        <v>3</v>
      </c>
      <c r="B76" s="30" t="s">
        <v>182</v>
      </c>
      <c r="C76" s="8">
        <v>102</v>
      </c>
      <c r="D76" s="9"/>
      <c r="E76" s="9"/>
    </row>
    <row r="77" spans="1:5" ht="12" customHeight="1" x14ac:dyDescent="0.25">
      <c r="A77" s="27" t="s">
        <v>3</v>
      </c>
      <c r="B77" s="30" t="s">
        <v>248</v>
      </c>
      <c r="C77" s="8">
        <v>103</v>
      </c>
      <c r="D77" s="9"/>
      <c r="E77" s="9"/>
    </row>
    <row r="78" spans="1:5" ht="12" customHeight="1" x14ac:dyDescent="0.25">
      <c r="A78" s="27" t="s">
        <v>3</v>
      </c>
      <c r="B78" s="30" t="s">
        <v>249</v>
      </c>
      <c r="C78" s="8">
        <v>104</v>
      </c>
      <c r="D78" s="9"/>
      <c r="E78" s="9"/>
    </row>
    <row r="79" spans="1:5" ht="12" customHeight="1" x14ac:dyDescent="0.25">
      <c r="A79" s="27" t="s">
        <v>3</v>
      </c>
      <c r="B79" s="30" t="s">
        <v>250</v>
      </c>
      <c r="C79" s="8">
        <v>105</v>
      </c>
      <c r="D79" s="9"/>
      <c r="E79" s="9"/>
    </row>
    <row r="80" spans="1:5" ht="24" customHeight="1" x14ac:dyDescent="0.25">
      <c r="A80" s="27" t="s">
        <v>3</v>
      </c>
      <c r="B80" s="31" t="s">
        <v>251</v>
      </c>
      <c r="C80" s="7">
        <v>110</v>
      </c>
      <c r="D80" s="11">
        <f>D67-D73</f>
        <v>0</v>
      </c>
      <c r="E80" s="11">
        <f>E67-E73</f>
        <v>0</v>
      </c>
    </row>
    <row r="81" spans="1:9" ht="12" customHeight="1" x14ac:dyDescent="0.25">
      <c r="A81" s="27" t="s">
        <v>3</v>
      </c>
      <c r="B81" s="31" t="s">
        <v>252</v>
      </c>
      <c r="C81" s="7">
        <v>120</v>
      </c>
      <c r="D81" s="11"/>
      <c r="E81" s="11">
        <v>0</v>
      </c>
    </row>
    <row r="82" spans="1:9" ht="24" customHeight="1" x14ac:dyDescent="0.25">
      <c r="A82" s="27" t="s">
        <v>3</v>
      </c>
      <c r="B82" s="31" t="s">
        <v>253</v>
      </c>
      <c r="C82" s="7">
        <v>130</v>
      </c>
      <c r="D82" s="40">
        <f>D37+D65+D80+D81</f>
        <v>0</v>
      </c>
      <c r="E82" s="40">
        <f>E37+E65+E80+E81</f>
        <v>-1380</v>
      </c>
    </row>
    <row r="83" spans="1:9" ht="24" customHeight="1" x14ac:dyDescent="0.25">
      <c r="A83" s="27" t="s">
        <v>3</v>
      </c>
      <c r="B83" s="31" t="s">
        <v>254</v>
      </c>
      <c r="C83" s="7">
        <v>140</v>
      </c>
      <c r="D83" s="40">
        <v>9</v>
      </c>
      <c r="E83" s="40">
        <v>4757</v>
      </c>
    </row>
    <row r="84" spans="1:9" ht="24" customHeight="1" x14ac:dyDescent="0.25">
      <c r="A84" s="27" t="s">
        <v>3</v>
      </c>
      <c r="B84" s="31" t="s">
        <v>255</v>
      </c>
      <c r="C84" s="7">
        <v>150</v>
      </c>
      <c r="D84" s="40">
        <f>D82+D83</f>
        <v>9</v>
      </c>
      <c r="E84" s="40">
        <f>E82+E83</f>
        <v>3377</v>
      </c>
      <c r="I84" s="46"/>
    </row>
    <row r="85" spans="1:9" ht="12" customHeight="1" x14ac:dyDescent="0.25">
      <c r="B85" s="26" t="s">
        <v>3</v>
      </c>
      <c r="C85" s="26" t="s">
        <v>3</v>
      </c>
      <c r="D85" s="26" t="s">
        <v>3</v>
      </c>
      <c r="E85" s="26" t="s">
        <v>3</v>
      </c>
      <c r="F85" s="26"/>
      <c r="I85" s="46"/>
    </row>
    <row r="86" spans="1:9" ht="12" customHeight="1" x14ac:dyDescent="0.25">
      <c r="B86" s="26" t="s">
        <v>3</v>
      </c>
      <c r="C86" s="26" t="s">
        <v>3</v>
      </c>
      <c r="D86" s="26" t="s">
        <v>3</v>
      </c>
      <c r="E86" s="26" t="s">
        <v>3</v>
      </c>
      <c r="F86" s="26"/>
      <c r="I86" s="46"/>
    </row>
    <row r="87" spans="1:9" ht="12" customHeight="1" x14ac:dyDescent="0.25">
      <c r="B87" s="49" t="s">
        <v>269</v>
      </c>
      <c r="C87" s="5" t="s">
        <v>3</v>
      </c>
      <c r="D87" s="28" t="s">
        <v>3</v>
      </c>
      <c r="E87" s="26" t="s">
        <v>3</v>
      </c>
      <c r="F87" s="26"/>
    </row>
    <row r="88" spans="1:9" ht="12" customHeight="1" x14ac:dyDescent="0.25">
      <c r="B88" s="5" t="s">
        <v>75</v>
      </c>
      <c r="C88" s="5" t="s">
        <v>3</v>
      </c>
      <c r="D88" s="13" t="s">
        <v>76</v>
      </c>
      <c r="E88" s="26" t="s">
        <v>3</v>
      </c>
      <c r="F88" s="26"/>
    </row>
    <row r="89" spans="1:9" ht="12" customHeight="1" x14ac:dyDescent="0.25">
      <c r="B89" s="47" t="s">
        <v>264</v>
      </c>
      <c r="C89" s="5" t="s">
        <v>3</v>
      </c>
      <c r="D89" s="28" t="s">
        <v>3</v>
      </c>
      <c r="E89" s="26" t="s">
        <v>3</v>
      </c>
      <c r="F89" s="26"/>
    </row>
    <row r="90" spans="1:9" ht="12" customHeight="1" x14ac:dyDescent="0.25">
      <c r="B90" s="5" t="s">
        <v>77</v>
      </c>
      <c r="C90" s="5" t="s">
        <v>3</v>
      </c>
      <c r="D90" s="13" t="s">
        <v>76</v>
      </c>
      <c r="E90" s="26" t="s">
        <v>3</v>
      </c>
      <c r="F90" s="26"/>
    </row>
    <row r="91" spans="1:9" ht="12" customHeight="1" x14ac:dyDescent="0.25">
      <c r="B91" s="26" t="s">
        <v>78</v>
      </c>
      <c r="C91" s="26" t="s">
        <v>3</v>
      </c>
      <c r="D91" s="26" t="s">
        <v>3</v>
      </c>
      <c r="E91" s="26" t="s">
        <v>3</v>
      </c>
      <c r="F91" s="26"/>
    </row>
    <row r="92" spans="1:9" hidden="1" x14ac:dyDescent="0.25"/>
    <row r="93" spans="1:9" hidden="1" x14ac:dyDescent="0.25"/>
    <row r="94" spans="1:9" hidden="1" x14ac:dyDescent="0.25"/>
    <row r="95" spans="1:9" hidden="1" x14ac:dyDescent="0.25"/>
    <row r="96" spans="1:9" hidden="1" x14ac:dyDescent="0.25"/>
    <row r="97" hidden="1" x14ac:dyDescent="0.25"/>
    <row r="98" hidden="1" x14ac:dyDescent="0.25"/>
  </sheetData>
  <mergeCells count="16">
    <mergeCell ref="B11:E11"/>
    <mergeCell ref="C1:E1"/>
    <mergeCell ref="C2:E2"/>
    <mergeCell ref="C3:E3"/>
    <mergeCell ref="C4:E4"/>
    <mergeCell ref="B9:E9"/>
    <mergeCell ref="B53:E53"/>
    <mergeCell ref="B66:E66"/>
    <mergeCell ref="B68:E68"/>
    <mergeCell ref="B74:E74"/>
    <mergeCell ref="B12:E12"/>
    <mergeCell ref="B19:E19"/>
    <mergeCell ref="B21:E21"/>
    <mergeCell ref="B29:E29"/>
    <mergeCell ref="B38:E38"/>
    <mergeCell ref="B40:E40"/>
  </mergeCells>
  <pageMargins left="1.07" right="0.2" top="0.2" bottom="0.21" header="0.2" footer="0.21"/>
  <pageSetup paperSize="9" scale="8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"/>
  <sheetViews>
    <sheetView topLeftCell="A32" zoomScaleNormal="100" workbookViewId="0">
      <selection activeCell="B92" sqref="B92"/>
    </sheetView>
  </sheetViews>
  <sheetFormatPr defaultRowHeight="15" x14ac:dyDescent="0.25"/>
  <cols>
    <col min="1" max="1" width="34.5703125" customWidth="1"/>
    <col min="2" max="2" width="9.28515625" bestFit="1" customWidth="1"/>
    <col min="3" max="3" width="9.7109375" bestFit="1" customWidth="1"/>
    <col min="4" max="4" width="12.5703125" customWidth="1"/>
    <col min="5" max="5" width="13" customWidth="1"/>
    <col min="6" max="6" width="9.85546875" customWidth="1"/>
    <col min="7" max="7" width="15.42578125" customWidth="1"/>
    <col min="8" max="8" width="16.28515625" customWidth="1"/>
    <col min="9" max="9" width="14.42578125" customWidth="1"/>
  </cols>
  <sheetData>
    <row r="1" spans="1:9" x14ac:dyDescent="0.25">
      <c r="A1" s="33" t="s">
        <v>3</v>
      </c>
      <c r="B1" s="33" t="s">
        <v>3</v>
      </c>
      <c r="C1" s="33" t="s">
        <v>3</v>
      </c>
      <c r="D1" s="33" t="s">
        <v>3</v>
      </c>
      <c r="E1" s="33" t="s">
        <v>3</v>
      </c>
      <c r="F1" s="33" t="s">
        <v>3</v>
      </c>
      <c r="G1" s="78" t="s">
        <v>130</v>
      </c>
      <c r="H1" s="78"/>
      <c r="I1" s="78"/>
    </row>
    <row r="2" spans="1:9" x14ac:dyDescent="0.25">
      <c r="A2" s="33" t="s">
        <v>3</v>
      </c>
      <c r="B2" s="33" t="s">
        <v>3</v>
      </c>
      <c r="C2" s="33" t="s">
        <v>3</v>
      </c>
      <c r="D2" s="33" t="s">
        <v>3</v>
      </c>
      <c r="E2" s="33" t="s">
        <v>3</v>
      </c>
      <c r="F2" s="33" t="s">
        <v>3</v>
      </c>
      <c r="G2" s="78" t="s">
        <v>1</v>
      </c>
      <c r="H2" s="78"/>
      <c r="I2" s="78"/>
    </row>
    <row r="3" spans="1:9" x14ac:dyDescent="0.25">
      <c r="A3" s="33" t="s">
        <v>3</v>
      </c>
      <c r="B3" s="33" t="s">
        <v>3</v>
      </c>
      <c r="C3" s="33" t="s">
        <v>3</v>
      </c>
      <c r="D3" s="33" t="s">
        <v>3</v>
      </c>
      <c r="E3" s="33" t="s">
        <v>3</v>
      </c>
      <c r="F3" s="33" t="s">
        <v>3</v>
      </c>
      <c r="G3" s="78" t="s">
        <v>2</v>
      </c>
      <c r="H3" s="78"/>
      <c r="I3" s="78"/>
    </row>
    <row r="4" spans="1:9" x14ac:dyDescent="0.25">
      <c r="A4" s="33" t="s">
        <v>3</v>
      </c>
      <c r="B4" s="33" t="s">
        <v>3</v>
      </c>
      <c r="C4" s="33" t="s">
        <v>3</v>
      </c>
      <c r="D4" s="33" t="s">
        <v>3</v>
      </c>
      <c r="E4" s="33" t="s">
        <v>3</v>
      </c>
      <c r="F4" s="33" t="s">
        <v>3</v>
      </c>
      <c r="G4" s="78" t="s">
        <v>266</v>
      </c>
      <c r="H4" s="78"/>
      <c r="I4" s="78"/>
    </row>
    <row r="5" spans="1:9" x14ac:dyDescent="0.25">
      <c r="A5" s="33" t="s">
        <v>3</v>
      </c>
      <c r="B5" s="33" t="s">
        <v>3</v>
      </c>
      <c r="C5" s="33" t="s">
        <v>3</v>
      </c>
      <c r="D5" s="33" t="s">
        <v>3</v>
      </c>
      <c r="E5" s="33" t="s">
        <v>3</v>
      </c>
      <c r="F5" s="33" t="s">
        <v>3</v>
      </c>
      <c r="G5" s="33" t="s">
        <v>3</v>
      </c>
      <c r="H5" s="33" t="s">
        <v>3</v>
      </c>
      <c r="I5" s="34" t="s">
        <v>3</v>
      </c>
    </row>
    <row r="6" spans="1:9" x14ac:dyDescent="0.25">
      <c r="A6" s="33" t="s">
        <v>3</v>
      </c>
      <c r="B6" s="33" t="s">
        <v>3</v>
      </c>
      <c r="C6" s="33" t="s">
        <v>3</v>
      </c>
      <c r="D6" s="33" t="s">
        <v>3</v>
      </c>
      <c r="E6" s="33" t="s">
        <v>3</v>
      </c>
      <c r="F6" s="33" t="s">
        <v>3</v>
      </c>
      <c r="G6" s="33" t="s">
        <v>3</v>
      </c>
      <c r="H6" s="33" t="s">
        <v>3</v>
      </c>
      <c r="I6" s="34" t="s">
        <v>131</v>
      </c>
    </row>
    <row r="7" spans="1:9" x14ac:dyDescent="0.25">
      <c r="A7" s="33" t="s">
        <v>3</v>
      </c>
      <c r="B7" s="33" t="s">
        <v>3</v>
      </c>
      <c r="C7" s="33" t="s">
        <v>3</v>
      </c>
      <c r="D7" s="33" t="s">
        <v>3</v>
      </c>
      <c r="E7" s="33" t="s">
        <v>3</v>
      </c>
      <c r="F7" s="33" t="s">
        <v>3</v>
      </c>
      <c r="G7" s="33" t="s">
        <v>3</v>
      </c>
      <c r="H7" s="33" t="s">
        <v>3</v>
      </c>
      <c r="I7" s="34" t="s">
        <v>3</v>
      </c>
    </row>
    <row r="8" spans="1:9" ht="35.25" customHeight="1" x14ac:dyDescent="0.25">
      <c r="A8" s="79" t="s">
        <v>265</v>
      </c>
      <c r="B8" s="79"/>
      <c r="C8" s="79"/>
      <c r="D8" s="79"/>
      <c r="E8" s="79"/>
      <c r="F8" s="79"/>
      <c r="G8" s="79"/>
      <c r="H8" s="79"/>
      <c r="I8" s="79"/>
    </row>
    <row r="9" spans="1:9" x14ac:dyDescent="0.25">
      <c r="A9" s="33" t="s">
        <v>3</v>
      </c>
      <c r="B9" s="33" t="s">
        <v>3</v>
      </c>
      <c r="C9" s="33" t="s">
        <v>3</v>
      </c>
      <c r="D9" s="33" t="s">
        <v>3</v>
      </c>
      <c r="E9" s="33" t="s">
        <v>3</v>
      </c>
      <c r="F9" s="33" t="s">
        <v>3</v>
      </c>
      <c r="G9" s="33" t="s">
        <v>3</v>
      </c>
      <c r="H9" s="33" t="s">
        <v>3</v>
      </c>
      <c r="I9" s="33" t="s">
        <v>3</v>
      </c>
    </row>
    <row r="10" spans="1:9" x14ac:dyDescent="0.25">
      <c r="A10" s="77" t="s">
        <v>132</v>
      </c>
      <c r="B10" s="77"/>
      <c r="C10" s="77"/>
      <c r="D10" s="77"/>
      <c r="E10" s="77"/>
      <c r="F10" s="77"/>
      <c r="G10" s="77"/>
      <c r="H10" s="77"/>
      <c r="I10" s="77"/>
    </row>
    <row r="11" spans="1:9" x14ac:dyDescent="0.25">
      <c r="A11" s="76" t="s">
        <v>273</v>
      </c>
      <c r="B11" s="76"/>
      <c r="C11" s="76"/>
      <c r="D11" s="76"/>
      <c r="E11" s="76"/>
      <c r="F11" s="76"/>
      <c r="G11" s="76"/>
      <c r="H11" s="76"/>
      <c r="I11" s="76"/>
    </row>
    <row r="12" spans="1:9" x14ac:dyDescent="0.25">
      <c r="A12" s="33" t="s">
        <v>3</v>
      </c>
      <c r="B12" s="33" t="s">
        <v>3</v>
      </c>
      <c r="C12" s="33" t="s">
        <v>3</v>
      </c>
      <c r="D12" s="33" t="s">
        <v>3</v>
      </c>
      <c r="E12" s="33" t="s">
        <v>3</v>
      </c>
      <c r="F12" s="33" t="s">
        <v>3</v>
      </c>
      <c r="G12" s="33" t="s">
        <v>3</v>
      </c>
      <c r="H12" s="33" t="s">
        <v>3</v>
      </c>
      <c r="I12" s="34" t="s">
        <v>8</v>
      </c>
    </row>
    <row r="13" spans="1:9" x14ac:dyDescent="0.25">
      <c r="A13" s="75" t="s">
        <v>133</v>
      </c>
      <c r="B13" s="75" t="s">
        <v>10</v>
      </c>
      <c r="C13" s="75" t="s">
        <v>134</v>
      </c>
      <c r="D13" s="75"/>
      <c r="E13" s="75"/>
      <c r="F13" s="75"/>
      <c r="G13" s="75"/>
      <c r="H13" s="75" t="s">
        <v>72</v>
      </c>
      <c r="I13" s="75" t="s">
        <v>135</v>
      </c>
    </row>
    <row r="14" spans="1:9" ht="48" x14ac:dyDescent="0.25">
      <c r="A14" s="75"/>
      <c r="B14" s="75"/>
      <c r="C14" s="7" t="s">
        <v>66</v>
      </c>
      <c r="D14" s="7" t="s">
        <v>67</v>
      </c>
      <c r="E14" s="7" t="s">
        <v>68</v>
      </c>
      <c r="F14" s="7" t="s">
        <v>69</v>
      </c>
      <c r="G14" s="7" t="s">
        <v>136</v>
      </c>
      <c r="H14" s="75"/>
      <c r="I14" s="75"/>
    </row>
    <row r="15" spans="1:9" x14ac:dyDescent="0.25">
      <c r="A15" s="32"/>
      <c r="B15" s="32"/>
      <c r="C15" s="32"/>
      <c r="D15" s="32"/>
      <c r="E15" s="32"/>
      <c r="F15" s="32"/>
      <c r="G15" s="32"/>
      <c r="H15" s="32"/>
      <c r="I15" s="32"/>
    </row>
    <row r="16" spans="1:9" x14ac:dyDescent="0.25">
      <c r="A16" s="32"/>
      <c r="B16" s="32"/>
      <c r="C16" s="32"/>
      <c r="D16" s="32"/>
      <c r="E16" s="32"/>
      <c r="F16" s="32"/>
      <c r="G16" s="32"/>
      <c r="H16" s="32"/>
      <c r="I16" s="32"/>
    </row>
    <row r="17" spans="1:12" x14ac:dyDescent="0.25">
      <c r="A17" s="50" t="s">
        <v>274</v>
      </c>
      <c r="B17" s="10" t="s">
        <v>14</v>
      </c>
      <c r="C17" s="39">
        <v>92600</v>
      </c>
      <c r="D17" s="39"/>
      <c r="E17" s="39"/>
      <c r="F17" s="39"/>
      <c r="G17" s="39">
        <v>-51695</v>
      </c>
      <c r="H17" s="39"/>
      <c r="I17" s="39">
        <f>C17+F17+G17</f>
        <v>40905</v>
      </c>
    </row>
    <row r="18" spans="1:12" x14ac:dyDescent="0.25">
      <c r="A18" s="30" t="s">
        <v>137</v>
      </c>
      <c r="B18" s="10" t="s">
        <v>16</v>
      </c>
      <c r="C18" s="39"/>
      <c r="D18" s="39"/>
      <c r="E18" s="39"/>
      <c r="F18" s="39"/>
      <c r="G18" s="39"/>
      <c r="H18" s="39"/>
      <c r="I18" s="39"/>
    </row>
    <row r="19" spans="1:12" ht="24" x14ac:dyDescent="0.25">
      <c r="A19" s="31" t="s">
        <v>138</v>
      </c>
      <c r="B19" s="7">
        <v>100</v>
      </c>
      <c r="C19" s="40">
        <f>C17</f>
        <v>92600</v>
      </c>
      <c r="D19" s="40"/>
      <c r="E19" s="40"/>
      <c r="F19" s="40"/>
      <c r="G19" s="40">
        <f>G17</f>
        <v>-51695</v>
      </c>
      <c r="H19" s="40"/>
      <c r="I19" s="40">
        <f>C19+F19+G19</f>
        <v>40905</v>
      </c>
      <c r="L19" s="42"/>
    </row>
    <row r="20" spans="1:12" ht="24" x14ac:dyDescent="0.25">
      <c r="A20" s="31" t="s">
        <v>139</v>
      </c>
      <c r="B20" s="7">
        <v>200</v>
      </c>
      <c r="C20" s="40"/>
      <c r="D20" s="40"/>
      <c r="E20" s="40"/>
      <c r="F20" s="40"/>
      <c r="G20" s="40">
        <f>G21</f>
        <v>-10463</v>
      </c>
      <c r="H20" s="40"/>
      <c r="I20" s="40">
        <f>G20</f>
        <v>-10463</v>
      </c>
    </row>
    <row r="21" spans="1:12" x14ac:dyDescent="0.25">
      <c r="A21" s="30" t="s">
        <v>140</v>
      </c>
      <c r="B21" s="8">
        <v>210</v>
      </c>
      <c r="C21" s="39"/>
      <c r="D21" s="39"/>
      <c r="E21" s="39"/>
      <c r="F21" s="39"/>
      <c r="G21" s="39">
        <v>-10463</v>
      </c>
      <c r="H21" s="39"/>
      <c r="I21" s="39">
        <f>G21</f>
        <v>-10463</v>
      </c>
    </row>
    <row r="22" spans="1:12" ht="24" x14ac:dyDescent="0.25">
      <c r="A22" s="30" t="s">
        <v>141</v>
      </c>
      <c r="B22" s="8">
        <v>220</v>
      </c>
      <c r="C22" s="9"/>
      <c r="D22" s="9"/>
      <c r="E22" s="9"/>
      <c r="F22" s="9"/>
      <c r="G22" s="9"/>
      <c r="H22" s="9"/>
      <c r="I22" s="9"/>
    </row>
    <row r="23" spans="1:12" x14ac:dyDescent="0.25">
      <c r="A23" s="74" t="s">
        <v>110</v>
      </c>
      <c r="B23" s="74"/>
      <c r="C23" s="74"/>
      <c r="D23" s="74"/>
      <c r="E23" s="74"/>
      <c r="F23" s="74"/>
      <c r="G23" s="74"/>
      <c r="H23" s="74"/>
      <c r="I23" s="74"/>
      <c r="L23" s="43"/>
    </row>
    <row r="24" spans="1:12" ht="24" x14ac:dyDescent="0.25">
      <c r="A24" s="30" t="s">
        <v>142</v>
      </c>
      <c r="B24" s="8">
        <v>221</v>
      </c>
      <c r="C24" s="9"/>
      <c r="D24" s="9"/>
      <c r="E24" s="9"/>
      <c r="F24" s="9"/>
      <c r="G24" s="9"/>
      <c r="H24" s="9"/>
      <c r="I24" s="9"/>
    </row>
    <row r="25" spans="1:12" ht="36" x14ac:dyDescent="0.25">
      <c r="A25" s="30" t="s">
        <v>143</v>
      </c>
      <c r="B25" s="8">
        <v>222</v>
      </c>
      <c r="C25" s="9"/>
      <c r="D25" s="9"/>
      <c r="E25" s="9"/>
      <c r="F25" s="9"/>
      <c r="G25" s="9"/>
      <c r="H25" s="9"/>
      <c r="I25" s="9"/>
    </row>
    <row r="26" spans="1:12" ht="36" x14ac:dyDescent="0.25">
      <c r="A26" s="30" t="s">
        <v>144</v>
      </c>
      <c r="B26" s="8">
        <v>223</v>
      </c>
      <c r="C26" s="9"/>
      <c r="D26" s="9"/>
      <c r="E26" s="9"/>
      <c r="F26" s="9"/>
      <c r="G26" s="9"/>
      <c r="H26" s="9"/>
      <c r="I26" s="9"/>
    </row>
    <row r="27" spans="1:12" ht="48" x14ac:dyDescent="0.25">
      <c r="A27" s="30" t="s">
        <v>113</v>
      </c>
      <c r="B27" s="8">
        <v>224</v>
      </c>
      <c r="C27" s="9"/>
      <c r="D27" s="9"/>
      <c r="E27" s="9"/>
      <c r="F27" s="9"/>
      <c r="G27" s="9"/>
      <c r="H27" s="9"/>
      <c r="I27" s="9"/>
    </row>
    <row r="28" spans="1:12" ht="24" x14ac:dyDescent="0.25">
      <c r="A28" s="30" t="s">
        <v>114</v>
      </c>
      <c r="B28" s="8">
        <v>225</v>
      </c>
      <c r="C28" s="9"/>
      <c r="D28" s="9"/>
      <c r="E28" s="9"/>
      <c r="F28" s="9"/>
      <c r="G28" s="9"/>
      <c r="H28" s="9"/>
      <c r="I28" s="9"/>
      <c r="L28" s="43"/>
    </row>
    <row r="29" spans="1:12" ht="36" x14ac:dyDescent="0.25">
      <c r="A29" s="30" t="s">
        <v>115</v>
      </c>
      <c r="B29" s="8">
        <v>226</v>
      </c>
      <c r="C29" s="9"/>
      <c r="D29" s="9"/>
      <c r="E29" s="9"/>
      <c r="F29" s="9"/>
      <c r="G29" s="9"/>
      <c r="H29" s="9"/>
      <c r="I29" s="9"/>
    </row>
    <row r="30" spans="1:12" ht="24" x14ac:dyDescent="0.25">
      <c r="A30" s="30" t="s">
        <v>145</v>
      </c>
      <c r="B30" s="8">
        <v>227</v>
      </c>
      <c r="C30" s="9"/>
      <c r="D30" s="9"/>
      <c r="E30" s="9"/>
      <c r="F30" s="9"/>
      <c r="G30" s="9"/>
      <c r="H30" s="9"/>
      <c r="I30" s="9"/>
    </row>
    <row r="31" spans="1:12" ht="24" x14ac:dyDescent="0.25">
      <c r="A31" s="30" t="s">
        <v>117</v>
      </c>
      <c r="B31" s="8">
        <v>228</v>
      </c>
      <c r="C31" s="9"/>
      <c r="D31" s="9"/>
      <c r="E31" s="9"/>
      <c r="F31" s="9"/>
      <c r="G31" s="9"/>
      <c r="H31" s="9"/>
      <c r="I31" s="9"/>
    </row>
    <row r="32" spans="1:12" ht="24" x14ac:dyDescent="0.25">
      <c r="A32" s="30" t="s">
        <v>118</v>
      </c>
      <c r="B32" s="8">
        <v>229</v>
      </c>
      <c r="C32" s="9"/>
      <c r="D32" s="9"/>
      <c r="E32" s="9"/>
      <c r="F32" s="9"/>
      <c r="G32" s="9"/>
      <c r="H32" s="9"/>
      <c r="I32" s="9"/>
    </row>
    <row r="33" spans="1:9" ht="24" x14ac:dyDescent="0.25">
      <c r="A33" s="31" t="s">
        <v>146</v>
      </c>
      <c r="B33" s="7">
        <v>300</v>
      </c>
      <c r="C33" s="11">
        <f>C40</f>
        <v>92600</v>
      </c>
      <c r="D33" s="11"/>
      <c r="E33" s="11"/>
      <c r="F33" s="40">
        <f>F46</f>
        <v>0</v>
      </c>
      <c r="G33" s="40"/>
      <c r="H33" s="40"/>
      <c r="I33" s="40">
        <f>C33</f>
        <v>92600</v>
      </c>
    </row>
    <row r="34" spans="1:9" x14ac:dyDescent="0.25">
      <c r="A34" s="74" t="s">
        <v>110</v>
      </c>
      <c r="B34" s="74"/>
      <c r="C34" s="74"/>
      <c r="D34" s="74"/>
      <c r="E34" s="74"/>
      <c r="F34" s="74"/>
      <c r="G34" s="74"/>
      <c r="H34" s="74"/>
      <c r="I34" s="74"/>
    </row>
    <row r="35" spans="1:9" x14ac:dyDescent="0.25">
      <c r="A35" s="30" t="s">
        <v>147</v>
      </c>
      <c r="B35" s="8">
        <v>310</v>
      </c>
      <c r="C35" s="9"/>
      <c r="D35" s="9"/>
      <c r="E35" s="9"/>
      <c r="F35" s="9"/>
      <c r="G35" s="9"/>
      <c r="H35" s="9"/>
      <c r="I35" s="9"/>
    </row>
    <row r="36" spans="1:9" x14ac:dyDescent="0.25">
      <c r="A36" s="74" t="s">
        <v>110</v>
      </c>
      <c r="B36" s="74"/>
      <c r="C36" s="74"/>
      <c r="D36" s="74"/>
      <c r="E36" s="74"/>
      <c r="F36" s="74"/>
      <c r="G36" s="74"/>
      <c r="H36" s="74"/>
      <c r="I36" s="74"/>
    </row>
    <row r="37" spans="1:9" x14ac:dyDescent="0.25">
      <c r="A37" s="30" t="s">
        <v>148</v>
      </c>
      <c r="B37" s="8" t="s">
        <v>3</v>
      </c>
      <c r="C37" s="9"/>
      <c r="D37" s="9"/>
      <c r="E37" s="9"/>
      <c r="F37" s="9"/>
      <c r="G37" s="9"/>
      <c r="H37" s="9"/>
      <c r="I37" s="9"/>
    </row>
    <row r="38" spans="1:9" ht="24" x14ac:dyDescent="0.25">
      <c r="A38" s="30" t="s">
        <v>149</v>
      </c>
      <c r="B38" s="8" t="s">
        <v>3</v>
      </c>
      <c r="C38" s="9"/>
      <c r="D38" s="9"/>
      <c r="E38" s="9"/>
      <c r="F38" s="9"/>
      <c r="G38" s="9"/>
      <c r="H38" s="9"/>
      <c r="I38" s="9"/>
    </row>
    <row r="39" spans="1:9" ht="24" x14ac:dyDescent="0.25">
      <c r="A39" s="30" t="s">
        <v>150</v>
      </c>
      <c r="B39" s="8" t="s">
        <v>3</v>
      </c>
      <c r="C39" s="9"/>
      <c r="D39" s="9"/>
      <c r="E39" s="9"/>
      <c r="F39" s="9"/>
      <c r="G39" s="9"/>
      <c r="H39" s="9"/>
      <c r="I39" s="9"/>
    </row>
    <row r="40" spans="1:9" x14ac:dyDescent="0.25">
      <c r="A40" s="30" t="s">
        <v>151</v>
      </c>
      <c r="B40" s="8">
        <v>311</v>
      </c>
      <c r="C40" s="9">
        <v>92600</v>
      </c>
      <c r="D40" s="9"/>
      <c r="E40" s="9"/>
      <c r="F40" s="9"/>
      <c r="G40" s="9"/>
      <c r="H40" s="9"/>
      <c r="I40" s="9">
        <f>C40</f>
        <v>92600</v>
      </c>
    </row>
    <row r="41" spans="1:9" ht="24" x14ac:dyDescent="0.25">
      <c r="A41" s="30" t="s">
        <v>152</v>
      </c>
      <c r="B41" s="8">
        <v>312</v>
      </c>
      <c r="C41" s="9"/>
      <c r="D41" s="9"/>
      <c r="E41" s="9"/>
      <c r="F41" s="9"/>
      <c r="G41" s="9"/>
      <c r="H41" s="9"/>
      <c r="I41" s="9"/>
    </row>
    <row r="42" spans="1:9" ht="24" x14ac:dyDescent="0.25">
      <c r="A42" s="30" t="s">
        <v>153</v>
      </c>
      <c r="B42" s="8">
        <v>313</v>
      </c>
      <c r="C42" s="9"/>
      <c r="D42" s="9"/>
      <c r="E42" s="9"/>
      <c r="F42" s="9"/>
      <c r="G42" s="9"/>
      <c r="H42" s="9"/>
      <c r="I42" s="9"/>
    </row>
    <row r="43" spans="1:9" ht="36" x14ac:dyDescent="0.25">
      <c r="A43" s="30" t="s">
        <v>154</v>
      </c>
      <c r="B43" s="8">
        <v>314</v>
      </c>
      <c r="C43" s="9"/>
      <c r="D43" s="9"/>
      <c r="E43" s="9"/>
      <c r="F43" s="9"/>
      <c r="G43" s="9"/>
      <c r="H43" s="9"/>
      <c r="I43" s="9"/>
    </row>
    <row r="44" spans="1:9" x14ac:dyDescent="0.25">
      <c r="A44" s="30" t="s">
        <v>155</v>
      </c>
      <c r="B44" s="8">
        <v>315</v>
      </c>
      <c r="C44" s="9"/>
      <c r="D44" s="9"/>
      <c r="E44" s="9"/>
      <c r="F44" s="9"/>
      <c r="G44" s="9"/>
      <c r="H44" s="9"/>
      <c r="I44" s="9"/>
    </row>
    <row r="45" spans="1:9" ht="24" x14ac:dyDescent="0.25">
      <c r="A45" s="30" t="s">
        <v>156</v>
      </c>
      <c r="B45" s="8">
        <v>316</v>
      </c>
      <c r="C45" s="9"/>
      <c r="D45" s="9"/>
      <c r="E45" s="9"/>
      <c r="F45" s="9"/>
      <c r="G45" s="9"/>
      <c r="H45" s="9"/>
      <c r="I45" s="9"/>
    </row>
    <row r="46" spans="1:9" x14ac:dyDescent="0.25">
      <c r="A46" s="30" t="s">
        <v>157</v>
      </c>
      <c r="B46" s="8">
        <v>317</v>
      </c>
      <c r="C46" s="9"/>
      <c r="D46" s="9"/>
      <c r="E46" s="9"/>
      <c r="F46" s="39"/>
      <c r="G46" s="39"/>
      <c r="H46" s="39"/>
      <c r="I46" s="39"/>
    </row>
    <row r="47" spans="1:9" ht="36" x14ac:dyDescent="0.25">
      <c r="A47" s="30" t="s">
        <v>158</v>
      </c>
      <c r="B47" s="8">
        <v>318</v>
      </c>
      <c r="C47" s="9"/>
      <c r="D47" s="9"/>
      <c r="E47" s="9"/>
      <c r="F47" s="9"/>
      <c r="G47" s="9"/>
      <c r="H47" s="9"/>
      <c r="I47" s="9"/>
    </row>
    <row r="48" spans="1:9" ht="24" x14ac:dyDescent="0.25">
      <c r="A48" s="31" t="s">
        <v>275</v>
      </c>
      <c r="B48" s="7">
        <v>400</v>
      </c>
      <c r="C48" s="40">
        <f>C40</f>
        <v>92600</v>
      </c>
      <c r="D48" s="40">
        <f t="shared" ref="D48:H48" si="0">D19</f>
        <v>0</v>
      </c>
      <c r="E48" s="40">
        <f t="shared" si="0"/>
        <v>0</v>
      </c>
      <c r="F48" s="40">
        <f>F46</f>
        <v>0</v>
      </c>
      <c r="G48" s="40">
        <f>G20+G19</f>
        <v>-62158</v>
      </c>
      <c r="H48" s="40">
        <f t="shared" si="0"/>
        <v>0</v>
      </c>
      <c r="I48" s="40">
        <f>C48+G48</f>
        <v>30442</v>
      </c>
    </row>
    <row r="49" spans="1:12" x14ac:dyDescent="0.25">
      <c r="A49" s="30" t="s">
        <v>137</v>
      </c>
      <c r="B49" s="8">
        <v>401</v>
      </c>
      <c r="C49" s="39"/>
      <c r="D49" s="39"/>
      <c r="E49" s="39"/>
      <c r="F49" s="39"/>
      <c r="G49" s="39"/>
      <c r="H49" s="39"/>
      <c r="I49" s="39">
        <f>C49</f>
        <v>0</v>
      </c>
    </row>
    <row r="50" spans="1:12" x14ac:dyDescent="0.25">
      <c r="A50" s="31" t="s">
        <v>276</v>
      </c>
      <c r="B50" s="7">
        <v>500</v>
      </c>
      <c r="C50" s="40">
        <f>C48+C49</f>
        <v>92600</v>
      </c>
      <c r="D50" s="40"/>
      <c r="E50" s="40"/>
      <c r="F50" s="40">
        <f>F48</f>
        <v>0</v>
      </c>
      <c r="G50" s="40">
        <v>-77110</v>
      </c>
      <c r="H50" s="40"/>
      <c r="I50" s="40">
        <f>C50+F50+G50</f>
        <v>15490</v>
      </c>
    </row>
    <row r="51" spans="1:12" ht="24" x14ac:dyDescent="0.25">
      <c r="A51" s="31" t="s">
        <v>159</v>
      </c>
      <c r="B51" s="7">
        <v>600</v>
      </c>
      <c r="C51" s="40"/>
      <c r="D51" s="40"/>
      <c r="E51" s="40"/>
      <c r="F51" s="40"/>
      <c r="G51" s="40">
        <f>G52</f>
        <v>-50</v>
      </c>
      <c r="H51" s="40"/>
      <c r="I51" s="40">
        <f>G51</f>
        <v>-50</v>
      </c>
    </row>
    <row r="52" spans="1:12" x14ac:dyDescent="0.25">
      <c r="A52" s="30" t="s">
        <v>140</v>
      </c>
      <c r="B52" s="8">
        <v>610</v>
      </c>
      <c r="C52" s="39"/>
      <c r="D52" s="39"/>
      <c r="E52" s="39"/>
      <c r="F52" s="39"/>
      <c r="G52" s="39">
        <v>-50</v>
      </c>
      <c r="H52" s="39"/>
      <c r="I52" s="39">
        <f>G52</f>
        <v>-50</v>
      </c>
    </row>
    <row r="53" spans="1:12" ht="24" x14ac:dyDescent="0.25">
      <c r="A53" s="30" t="s">
        <v>160</v>
      </c>
      <c r="B53" s="8">
        <v>620</v>
      </c>
      <c r="C53" s="39"/>
      <c r="D53" s="39"/>
      <c r="E53" s="39"/>
      <c r="F53" s="39"/>
      <c r="G53" s="39"/>
      <c r="H53" s="39"/>
      <c r="I53" s="39"/>
    </row>
    <row r="54" spans="1:12" x14ac:dyDescent="0.25">
      <c r="A54" s="74" t="s">
        <v>110</v>
      </c>
      <c r="B54" s="74"/>
      <c r="C54" s="74"/>
      <c r="D54" s="74"/>
      <c r="E54" s="74"/>
      <c r="F54" s="74"/>
      <c r="G54" s="74"/>
      <c r="H54" s="74"/>
      <c r="I54" s="74"/>
    </row>
    <row r="55" spans="1:12" ht="24" x14ac:dyDescent="0.25">
      <c r="A55" s="30" t="s">
        <v>142</v>
      </c>
      <c r="B55" s="8">
        <v>621</v>
      </c>
      <c r="C55" s="9"/>
      <c r="D55" s="9"/>
      <c r="E55" s="9"/>
      <c r="F55" s="9"/>
      <c r="G55" s="9"/>
      <c r="H55" s="9"/>
      <c r="I55" s="9"/>
    </row>
    <row r="56" spans="1:12" ht="36" x14ac:dyDescent="0.25">
      <c r="A56" s="30" t="s">
        <v>143</v>
      </c>
      <c r="B56" s="8">
        <v>622</v>
      </c>
      <c r="C56" s="9"/>
      <c r="D56" s="9"/>
      <c r="E56" s="9"/>
      <c r="F56" s="9"/>
      <c r="G56" s="9"/>
      <c r="H56" s="9"/>
      <c r="I56" s="9"/>
    </row>
    <row r="57" spans="1:12" ht="36" x14ac:dyDescent="0.25">
      <c r="A57" s="30" t="s">
        <v>144</v>
      </c>
      <c r="B57" s="8">
        <v>623</v>
      </c>
      <c r="C57" s="9"/>
      <c r="D57" s="9"/>
      <c r="E57" s="9"/>
      <c r="F57" s="9"/>
      <c r="G57" s="9"/>
      <c r="H57" s="9"/>
      <c r="I57" s="9"/>
    </row>
    <row r="58" spans="1:12" ht="48" x14ac:dyDescent="0.25">
      <c r="A58" s="30" t="s">
        <v>113</v>
      </c>
      <c r="B58" s="8">
        <v>624</v>
      </c>
      <c r="C58" s="9"/>
      <c r="D58" s="9"/>
      <c r="E58" s="9"/>
      <c r="F58" s="9"/>
      <c r="G58" s="9"/>
      <c r="H58" s="9"/>
      <c r="I58" s="9"/>
      <c r="L58" s="43"/>
    </row>
    <row r="59" spans="1:12" ht="24" x14ac:dyDescent="0.25">
      <c r="A59" s="30" t="s">
        <v>114</v>
      </c>
      <c r="B59" s="8">
        <v>625</v>
      </c>
      <c r="C59" s="9"/>
      <c r="D59" s="9"/>
      <c r="E59" s="9"/>
      <c r="F59" s="9"/>
      <c r="G59" s="9"/>
      <c r="H59" s="9"/>
      <c r="I59" s="9"/>
    </row>
    <row r="60" spans="1:12" ht="36" x14ac:dyDescent="0.25">
      <c r="A60" s="30" t="s">
        <v>161</v>
      </c>
      <c r="B60" s="8">
        <v>626</v>
      </c>
      <c r="C60" s="9"/>
      <c r="D60" s="9"/>
      <c r="E60" s="9"/>
      <c r="F60" s="9"/>
      <c r="G60" s="9"/>
      <c r="H60" s="9"/>
      <c r="I60" s="9"/>
    </row>
    <row r="61" spans="1:12" ht="24" x14ac:dyDescent="0.25">
      <c r="A61" s="30" t="s">
        <v>145</v>
      </c>
      <c r="B61" s="8">
        <v>627</v>
      </c>
      <c r="C61" s="9"/>
      <c r="D61" s="9"/>
      <c r="E61" s="9"/>
      <c r="F61" s="9"/>
      <c r="G61" s="9"/>
      <c r="H61" s="9"/>
      <c r="I61" s="9"/>
    </row>
    <row r="62" spans="1:12" ht="24" x14ac:dyDescent="0.25">
      <c r="A62" s="30" t="s">
        <v>117</v>
      </c>
      <c r="B62" s="8">
        <v>628</v>
      </c>
      <c r="C62" s="9"/>
      <c r="D62" s="9"/>
      <c r="E62" s="9"/>
      <c r="F62" s="9"/>
      <c r="G62" s="9"/>
      <c r="H62" s="9"/>
      <c r="I62" s="9"/>
    </row>
    <row r="63" spans="1:12" ht="24" x14ac:dyDescent="0.25">
      <c r="A63" s="30" t="s">
        <v>118</v>
      </c>
      <c r="B63" s="8">
        <v>629</v>
      </c>
      <c r="C63" s="9"/>
      <c r="D63" s="9"/>
      <c r="E63" s="9"/>
      <c r="F63" s="9"/>
      <c r="G63" s="9"/>
      <c r="H63" s="9"/>
      <c r="I63" s="9"/>
    </row>
    <row r="64" spans="1:12" ht="24" x14ac:dyDescent="0.25">
      <c r="A64" s="31" t="s">
        <v>162</v>
      </c>
      <c r="B64" s="7">
        <v>700</v>
      </c>
      <c r="C64" s="11">
        <f>C71</f>
        <v>0</v>
      </c>
      <c r="D64" s="40"/>
      <c r="E64" s="11"/>
      <c r="F64" s="40"/>
      <c r="G64" s="11"/>
      <c r="H64" s="11"/>
      <c r="I64" s="40">
        <f>C64</f>
        <v>0</v>
      </c>
    </row>
    <row r="65" spans="1:11" x14ac:dyDescent="0.25">
      <c r="A65" s="74" t="s">
        <v>110</v>
      </c>
      <c r="B65" s="74"/>
      <c r="C65" s="74"/>
      <c r="D65" s="74"/>
      <c r="E65" s="74"/>
      <c r="F65" s="74"/>
      <c r="G65" s="74"/>
      <c r="H65" s="74"/>
      <c r="I65" s="74"/>
      <c r="K65" s="43"/>
    </row>
    <row r="66" spans="1:11" x14ac:dyDescent="0.25">
      <c r="A66" s="30" t="s">
        <v>163</v>
      </c>
      <c r="B66" s="8">
        <v>710</v>
      </c>
      <c r="C66" s="9"/>
      <c r="D66" s="9"/>
      <c r="E66" s="9"/>
      <c r="F66" s="9"/>
      <c r="G66" s="9"/>
      <c r="H66" s="9"/>
      <c r="I66" s="9"/>
    </row>
    <row r="67" spans="1:11" x14ac:dyDescent="0.25">
      <c r="A67" s="74" t="s">
        <v>110</v>
      </c>
      <c r="B67" s="74"/>
      <c r="C67" s="74"/>
      <c r="D67" s="74"/>
      <c r="E67" s="74"/>
      <c r="F67" s="74"/>
      <c r="G67" s="74"/>
      <c r="H67" s="74"/>
      <c r="I67" s="74"/>
    </row>
    <row r="68" spans="1:11" x14ac:dyDescent="0.25">
      <c r="A68" s="30" t="s">
        <v>148</v>
      </c>
      <c r="B68" s="8" t="s">
        <v>3</v>
      </c>
      <c r="C68" s="9"/>
      <c r="D68" s="9"/>
      <c r="E68" s="9"/>
      <c r="F68" s="9"/>
      <c r="G68" s="9"/>
      <c r="H68" s="9"/>
      <c r="I68" s="9"/>
    </row>
    <row r="69" spans="1:11" ht="24" x14ac:dyDescent="0.25">
      <c r="A69" s="30" t="s">
        <v>149</v>
      </c>
      <c r="B69" s="8" t="s">
        <v>3</v>
      </c>
      <c r="C69" s="9"/>
      <c r="D69" s="9"/>
      <c r="E69" s="9"/>
      <c r="F69" s="9"/>
      <c r="G69" s="9"/>
      <c r="H69" s="9"/>
      <c r="I69" s="9"/>
    </row>
    <row r="70" spans="1:11" ht="24" x14ac:dyDescent="0.25">
      <c r="A70" s="30" t="s">
        <v>150</v>
      </c>
      <c r="B70" s="8" t="s">
        <v>3</v>
      </c>
      <c r="C70" s="9"/>
      <c r="D70" s="9"/>
      <c r="E70" s="9"/>
      <c r="F70" s="9"/>
      <c r="G70" s="9"/>
      <c r="H70" s="9"/>
      <c r="I70" s="9"/>
    </row>
    <row r="71" spans="1:11" x14ac:dyDescent="0.25">
      <c r="A71" s="30" t="s">
        <v>151</v>
      </c>
      <c r="B71" s="8">
        <v>711</v>
      </c>
      <c r="C71" s="9"/>
      <c r="D71" s="9"/>
      <c r="E71" s="9"/>
      <c r="F71" s="9"/>
      <c r="G71" s="9"/>
      <c r="H71" s="9"/>
      <c r="I71" s="9">
        <f>C71</f>
        <v>0</v>
      </c>
    </row>
    <row r="72" spans="1:11" ht="24" x14ac:dyDescent="0.25">
      <c r="A72" s="30" t="s">
        <v>152</v>
      </c>
      <c r="B72" s="8">
        <v>712</v>
      </c>
      <c r="C72" s="9"/>
      <c r="D72" s="9"/>
      <c r="E72" s="9"/>
      <c r="F72" s="9"/>
      <c r="G72" s="9"/>
      <c r="H72" s="9"/>
      <c r="I72" s="9"/>
    </row>
    <row r="73" spans="1:11" ht="24" x14ac:dyDescent="0.25">
      <c r="A73" s="30" t="s">
        <v>164</v>
      </c>
      <c r="B73" s="8">
        <v>713</v>
      </c>
      <c r="C73" s="9"/>
      <c r="D73" s="9"/>
      <c r="E73" s="9"/>
      <c r="F73" s="9"/>
      <c r="G73" s="9"/>
      <c r="H73" s="9"/>
      <c r="I73" s="9"/>
    </row>
    <row r="74" spans="1:11" ht="36" x14ac:dyDescent="0.25">
      <c r="A74" s="30" t="s">
        <v>154</v>
      </c>
      <c r="B74" s="8">
        <v>714</v>
      </c>
      <c r="C74" s="9"/>
      <c r="D74" s="9"/>
      <c r="E74" s="9"/>
      <c r="F74" s="9"/>
      <c r="G74" s="9"/>
      <c r="H74" s="9"/>
      <c r="I74" s="9"/>
    </row>
    <row r="75" spans="1:11" x14ac:dyDescent="0.25">
      <c r="A75" s="30" t="s">
        <v>155</v>
      </c>
      <c r="B75" s="8">
        <v>715</v>
      </c>
      <c r="C75" s="9"/>
      <c r="D75" s="9"/>
      <c r="E75" s="9"/>
      <c r="F75" s="9"/>
      <c r="G75" s="9"/>
      <c r="H75" s="9"/>
      <c r="I75" s="9"/>
    </row>
    <row r="76" spans="1:11" ht="24" x14ac:dyDescent="0.25">
      <c r="A76" s="30" t="s">
        <v>156</v>
      </c>
      <c r="B76" s="8">
        <v>716</v>
      </c>
      <c r="C76" s="9"/>
      <c r="D76" s="9"/>
      <c r="E76" s="9"/>
      <c r="F76" s="9"/>
      <c r="G76" s="9"/>
      <c r="H76" s="9"/>
      <c r="I76" s="9"/>
    </row>
    <row r="77" spans="1:11" x14ac:dyDescent="0.25">
      <c r="A77" s="30" t="s">
        <v>157</v>
      </c>
      <c r="B77" s="8">
        <v>717</v>
      </c>
      <c r="C77" s="39"/>
      <c r="D77" s="39"/>
      <c r="E77" s="9"/>
      <c r="F77" s="39">
        <v>0</v>
      </c>
      <c r="G77" s="9"/>
      <c r="H77" s="9"/>
      <c r="I77" s="39">
        <f>F77+C77</f>
        <v>0</v>
      </c>
    </row>
    <row r="78" spans="1:11" ht="36" x14ac:dyDescent="0.25">
      <c r="A78" s="30" t="s">
        <v>158</v>
      </c>
      <c r="B78" s="8">
        <v>718</v>
      </c>
      <c r="C78" s="9"/>
      <c r="D78" s="9"/>
      <c r="E78" s="9"/>
      <c r="F78" s="9"/>
      <c r="G78" s="9"/>
      <c r="H78" s="9"/>
      <c r="I78" s="9"/>
    </row>
    <row r="79" spans="1:11" ht="24" x14ac:dyDescent="0.25">
      <c r="A79" s="31" t="s">
        <v>268</v>
      </c>
      <c r="B79" s="7">
        <v>800</v>
      </c>
      <c r="C79" s="40">
        <f>C50</f>
        <v>92600</v>
      </c>
      <c r="D79" s="40"/>
      <c r="E79" s="40"/>
      <c r="F79" s="40">
        <f>F64+F50+F51</f>
        <v>0</v>
      </c>
      <c r="G79" s="40">
        <f>G50+G51</f>
        <v>-77160</v>
      </c>
      <c r="H79" s="40"/>
      <c r="I79" s="40">
        <f>C79+D79+F79+G79</f>
        <v>15440</v>
      </c>
      <c r="K79" s="43"/>
    </row>
    <row r="80" spans="1:11" x14ac:dyDescent="0.25">
      <c r="A80" s="26" t="s">
        <v>3</v>
      </c>
      <c r="B80" s="26" t="s">
        <v>3</v>
      </c>
      <c r="C80" s="26" t="s">
        <v>3</v>
      </c>
      <c r="D80" s="26" t="s">
        <v>3</v>
      </c>
      <c r="E80" s="26" t="s">
        <v>3</v>
      </c>
      <c r="F80" s="26" t="s">
        <v>3</v>
      </c>
      <c r="G80" s="26" t="s">
        <v>3</v>
      </c>
      <c r="H80" s="26" t="s">
        <v>3</v>
      </c>
      <c r="I80" s="26" t="s">
        <v>3</v>
      </c>
    </row>
    <row r="81" spans="1:9" x14ac:dyDescent="0.25">
      <c r="A81" s="26" t="s">
        <v>3</v>
      </c>
      <c r="B81" s="26" t="s">
        <v>3</v>
      </c>
      <c r="C81" s="26" t="s">
        <v>3</v>
      </c>
      <c r="D81" s="26" t="s">
        <v>3</v>
      </c>
      <c r="E81" s="26" t="s">
        <v>3</v>
      </c>
      <c r="F81" s="26" t="s">
        <v>3</v>
      </c>
      <c r="G81" s="26" t="s">
        <v>3</v>
      </c>
      <c r="H81" s="26" t="s">
        <v>3</v>
      </c>
      <c r="I81" s="26" t="s">
        <v>3</v>
      </c>
    </row>
    <row r="82" spans="1:9" x14ac:dyDescent="0.25">
      <c r="A82" s="57" t="s">
        <v>269</v>
      </c>
      <c r="B82" s="57"/>
      <c r="C82" s="57"/>
      <c r="D82" s="26" t="s">
        <v>3</v>
      </c>
      <c r="E82" s="28" t="s">
        <v>3</v>
      </c>
      <c r="F82" s="26" t="s">
        <v>3</v>
      </c>
      <c r="G82" s="26" t="s">
        <v>3</v>
      </c>
      <c r="H82" s="26" t="s">
        <v>3</v>
      </c>
      <c r="I82" s="26" t="s">
        <v>3</v>
      </c>
    </row>
    <row r="83" spans="1:9" x14ac:dyDescent="0.25">
      <c r="A83" s="58" t="s">
        <v>75</v>
      </c>
      <c r="B83" s="58"/>
      <c r="C83" s="58"/>
      <c r="D83" s="26" t="s">
        <v>3</v>
      </c>
      <c r="E83" s="13" t="s">
        <v>76</v>
      </c>
      <c r="F83" s="26" t="s">
        <v>3</v>
      </c>
      <c r="G83" s="26" t="s">
        <v>3</v>
      </c>
      <c r="H83" s="26" t="s">
        <v>3</v>
      </c>
      <c r="I83" s="26" t="s">
        <v>3</v>
      </c>
    </row>
    <row r="84" spans="1:9" x14ac:dyDescent="0.25">
      <c r="A84" s="57" t="s">
        <v>264</v>
      </c>
      <c r="B84" s="57"/>
      <c r="C84" s="57"/>
      <c r="D84" s="26" t="s">
        <v>3</v>
      </c>
      <c r="E84" s="28" t="s">
        <v>3</v>
      </c>
      <c r="F84" s="26" t="s">
        <v>3</v>
      </c>
      <c r="G84" s="26" t="s">
        <v>3</v>
      </c>
      <c r="H84" s="26" t="s">
        <v>3</v>
      </c>
      <c r="I84" s="26" t="s">
        <v>3</v>
      </c>
    </row>
    <row r="85" spans="1:9" x14ac:dyDescent="0.25">
      <c r="A85" s="58" t="s">
        <v>77</v>
      </c>
      <c r="B85" s="58"/>
      <c r="C85" s="58"/>
      <c r="D85" s="26" t="s">
        <v>3</v>
      </c>
      <c r="E85" s="13" t="s">
        <v>76</v>
      </c>
      <c r="F85" s="26" t="s">
        <v>3</v>
      </c>
      <c r="G85" s="26" t="s">
        <v>3</v>
      </c>
      <c r="H85" s="26" t="s">
        <v>3</v>
      </c>
      <c r="I85" s="26" t="s">
        <v>3</v>
      </c>
    </row>
    <row r="86" spans="1:9" x14ac:dyDescent="0.25">
      <c r="A86" s="26" t="s">
        <v>78</v>
      </c>
      <c r="B86" s="26" t="s">
        <v>3</v>
      </c>
      <c r="C86" s="26" t="s">
        <v>3</v>
      </c>
      <c r="D86" s="26" t="s">
        <v>3</v>
      </c>
      <c r="E86" s="26" t="s">
        <v>3</v>
      </c>
      <c r="F86" s="26" t="s">
        <v>3</v>
      </c>
      <c r="G86" s="26" t="s">
        <v>3</v>
      </c>
      <c r="H86" s="26" t="s">
        <v>3</v>
      </c>
      <c r="I86" s="26" t="s">
        <v>3</v>
      </c>
    </row>
  </sheetData>
  <mergeCells count="22">
    <mergeCell ref="A10:I10"/>
    <mergeCell ref="G1:I1"/>
    <mergeCell ref="G2:I2"/>
    <mergeCell ref="G3:I3"/>
    <mergeCell ref="G4:I4"/>
    <mergeCell ref="A8:I8"/>
    <mergeCell ref="A11:I11"/>
    <mergeCell ref="A13:A14"/>
    <mergeCell ref="B13:B14"/>
    <mergeCell ref="C13:G13"/>
    <mergeCell ref="H13:H14"/>
    <mergeCell ref="I13:I14"/>
    <mergeCell ref="A82:C82"/>
    <mergeCell ref="A83:C83"/>
    <mergeCell ref="A84:C84"/>
    <mergeCell ref="A85:C85"/>
    <mergeCell ref="A23:I23"/>
    <mergeCell ref="A34:I34"/>
    <mergeCell ref="A36:I36"/>
    <mergeCell ref="A54:I54"/>
    <mergeCell ref="A65:I65"/>
    <mergeCell ref="A67:I67"/>
  </mergeCells>
  <pageMargins left="0.56000000000000005" right="0.16" top="0.2" bottom="0.21" header="0.2" footer="0.21"/>
  <pageSetup paperSize="9" scale="68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баланс</vt:lpstr>
      <vt:lpstr>форма2</vt:lpstr>
      <vt:lpstr>форма3</vt:lpstr>
      <vt:lpstr>форма4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2017-05-16T05:14:43Z</dcterms:modified>
</cp:coreProperties>
</file>