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Департамент экономики аналитики и бюджетного планирования\ФО\Биржа\Для выкладки и пояснительная\"/>
    </mc:Choice>
  </mc:AlternateContent>
  <bookViews>
    <workbookView xWindow="90" yWindow="45" windowWidth="19095" windowHeight="7395"/>
  </bookViews>
  <sheets>
    <sheet name="Ф1 " sheetId="4" r:id="rId1"/>
    <sheet name="Ф2" sheetId="1" r:id="rId2"/>
    <sheet name="ФЗ" sheetId="2" r:id="rId3"/>
    <sheet name="Ф4" sheetId="5" r:id="rId4"/>
  </sheets>
  <calcPr calcId="152511"/>
</workbook>
</file>

<file path=xl/calcChain.xml><?xml version="1.0" encoding="utf-8"?>
<calcChain xmlns="http://schemas.openxmlformats.org/spreadsheetml/2006/main">
  <c r="D28" i="4" l="1"/>
  <c r="E7" i="5"/>
  <c r="D7" i="5"/>
  <c r="D9" i="5" s="1"/>
  <c r="D15" i="5" s="1"/>
  <c r="B7" i="5"/>
  <c r="D18" i="5"/>
  <c r="F9" i="5"/>
  <c r="F7" i="5"/>
  <c r="E9" i="5"/>
  <c r="E15" i="5" s="1"/>
  <c r="F10" i="5" l="1"/>
  <c r="F15" i="5" s="1"/>
</calcChain>
</file>

<file path=xl/sharedStrings.xml><?xml version="1.0" encoding="utf-8"?>
<sst xmlns="http://schemas.openxmlformats.org/spreadsheetml/2006/main" count="153" uniqueCount="125">
  <si>
    <t>ОТЧЕТ О ФИНАНСОВОМ ПОЛОЖЕНИИ</t>
  </si>
  <si>
    <t xml:space="preserve">Примечания 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</si>
  <si>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</si>
  <si>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</si>
  <si>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</si>
  <si>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</si>
  <si>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дочерние организации</t>
  </si>
  <si>
    <t>Инвестиции в недвижимость</t>
  </si>
  <si>
    <t>Прочие финансовые активы долгосрочные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</si>
  <si>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</si>
  <si>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</si>
  <si>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</si>
  <si>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</si>
  <si>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Торговая дебиторская задолженность</t>
  </si>
  <si>
    <t>Прочие финансовые активы текущие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</si>
  <si>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</si>
  <si>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</si>
  <si>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</si>
  <si>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</si>
  <si>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</si>
  <si>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</si>
  <si>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</si>
  <si>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</si>
  <si>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 xml:space="preserve">Уставный капитал </t>
  </si>
  <si>
    <t>Резерв по переоценке основных средств и нематериальных активов</t>
  </si>
  <si>
    <t>Нераспределенная прибыль (непокрытый убыток)</t>
  </si>
  <si>
    <t>Итого капитал</t>
  </si>
  <si>
    <t>Прочие долгосрочные финансовые обязательства</t>
  </si>
  <si>
    <t>Обязательства по отсроченному подоходному налогу</t>
  </si>
  <si>
    <t xml:space="preserve">Прочие долгосрочные обязательства </t>
  </si>
  <si>
    <t xml:space="preserve">Итого долгосрочные обязательства </t>
  </si>
  <si>
    <t xml:space="preserve">Обязательства по подоходному налогу </t>
  </si>
  <si>
    <t>Обязательства по прочим налогам и платежам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</si>
  <si>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</si>
  <si>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</si>
  <si>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</si>
  <si>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</si>
  <si>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 xml:space="preserve">Главный бухгалтер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</si>
  <si>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</si>
  <si>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</si>
  <si>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</si>
  <si>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</si>
  <si>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</si>
  <si>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</si>
  <si>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</si>
  <si>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Доходы от финансирования</t>
  </si>
  <si>
    <t>Расходы от финансирования</t>
  </si>
  <si>
    <t>Прочие прибыли и убытки</t>
  </si>
  <si>
    <t>Прибыль (убыток) до налогообложения</t>
  </si>
  <si>
    <t>Расходы по корпоративному подоходному налогу</t>
  </si>
  <si>
    <t>Прибыль (убыток) за год:</t>
  </si>
  <si>
    <t>Прочий совокупный доход:</t>
  </si>
  <si>
    <t>Прибыли (убытки) от переоценки основных средств</t>
  </si>
  <si>
    <t>Расходы по корпоративному подходному налогу, относящемуся к прочему совокупному доходу</t>
  </si>
  <si>
    <t>Прочий совокупный доход, за вычетом корпоративного подоходного налога</t>
  </si>
  <si>
    <t>Итого суммарный совокупный доход (убыток) за год</t>
  </si>
  <si>
    <t>Прибыль на акцию базовая (тенге)</t>
  </si>
  <si>
    <t>Ахшабаева Н.Т.</t>
  </si>
  <si>
    <t>ОТЧЕТ О ДВИЖЕНИИ ДЕНЕЖНЫХ СРЕДСТВ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</si>
  <si>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</si>
  <si>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</si>
  <si>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</si>
  <si>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авансы полученные</t>
  </si>
  <si>
    <t>прочие поступления</t>
  </si>
  <si>
    <t>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</si>
  <si>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</si>
  <si>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</si>
  <si>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</si>
  <si>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</si>
  <si>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</si>
  <si>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</si>
  <si>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</si>
  <si>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</si>
  <si>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</si>
  <si>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</si>
  <si>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</si>
  <si>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</si>
  <si>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</si>
  <si>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</si>
  <si>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</si>
  <si>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прочих займов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</si>
  <si>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</si>
  <si>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</si>
  <si>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</si>
  <si>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</si>
  <si>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Денежные средства и их эквиваленты на начало периода (Примечание12)</t>
  </si>
  <si>
    <t>Денежные средства и их эквиваленты на конец периода (Примечание12)</t>
  </si>
  <si>
    <t>ТОО "Алма-ТВ"</t>
  </si>
  <si>
    <t>За отчетный период</t>
  </si>
  <si>
    <t>Расходы от переоценки основных средств</t>
  </si>
  <si>
    <t>по состоянию на 30.09. 2015 года.</t>
  </si>
  <si>
    <t>31.12.2014 года.</t>
  </si>
  <si>
    <t>30.09.2015 года.</t>
  </si>
  <si>
    <t>Долгосрочные обязательства по займам</t>
  </si>
  <si>
    <t>Текущие обязательства по займам</t>
  </si>
  <si>
    <t>И.О. Генерального директора</t>
  </si>
  <si>
    <t>2014год</t>
  </si>
  <si>
    <t>выплаты вознаграждения по займам</t>
  </si>
  <si>
    <t xml:space="preserve">   Получение  займов</t>
  </si>
  <si>
    <t>за 9месяцев 2015 год</t>
  </si>
  <si>
    <t>Уставный капитал</t>
  </si>
  <si>
    <t>Эмиссионный доход</t>
  </si>
  <si>
    <t>Нераспределенная прибыль</t>
  </si>
  <si>
    <t>Всего</t>
  </si>
  <si>
    <t>Сальдо на 1 января отчетного года</t>
  </si>
  <si>
    <t>Корректировки прошлых периодов</t>
  </si>
  <si>
    <t>Пересчитанное сальдо на 1 января отчетного года</t>
  </si>
  <si>
    <t>Совокупный доход</t>
  </si>
  <si>
    <t>Амортизация переоценки основных средств на нераспределенный доход</t>
  </si>
  <si>
    <t>Дивиденды</t>
  </si>
  <si>
    <t>КПН, относящийся к прочему совокупному доходу</t>
  </si>
  <si>
    <t>Переоценка основных средств</t>
  </si>
  <si>
    <t>Сальдо на 1 января предыдущего года</t>
  </si>
  <si>
    <t>Корректировка сальдо нераспределенной прибыли на начало периода</t>
  </si>
  <si>
    <t>Пересчитанное сальдо</t>
  </si>
  <si>
    <t xml:space="preserve">Сальдо на 31 декабря предыдущего года </t>
  </si>
  <si>
    <t>ОТЧЕТ ОБ ИЗМЕНЕНИЯХ В СОБСТВЕННОМ КАПИТАЛЕ ЗА ОТЧЕТНЫЙ ПЕРИОД</t>
  </si>
  <si>
    <t>за  9месяцев 2015 год.</t>
  </si>
  <si>
    <t>Катипов А.Ж</t>
  </si>
  <si>
    <t>Катипов А.Ж.</t>
  </si>
  <si>
    <t>-</t>
  </si>
  <si>
    <t xml:space="preserve">Консолидированная финансовая отчетность </t>
  </si>
  <si>
    <t xml:space="preserve">Сальдо на 30сентября отчетного года </t>
  </si>
  <si>
    <t xml:space="preserve">Краткосрочная торговая и прочая кредиторская задолженность </t>
  </si>
  <si>
    <t xml:space="preserve">Консолидированная  финансовая отчетность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</si>
</sst>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_);\(#,##0\)"/>
  </numFmts>
  <fonts count="26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12" fillId="0" borderId="0" xfId="0" applyFont="1"/>
    <xf numFmtId="0" fontId="13" fillId="2" borderId="0" xfId="0" applyFont="1" applyFill="1"/>
    <xf numFmtId="0" fontId="1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165" fontId="10" fillId="2" borderId="1" xfId="0" applyNumberFormat="1" applyFont="1" applyFill="1" applyBorder="1" applyAlignment="1">
      <alignment horizontal="right" wrapText="1"/>
    </xf>
    <xf numFmtId="165" fontId="5" fillId="2" borderId="1" xfId="0" applyNumberFormat="1" applyFont="1" applyFill="1" applyBorder="1" applyAlignment="1">
      <alignment horizontal="right" wrapText="1"/>
    </xf>
    <xf numFmtId="0" fontId="15" fillId="0" borderId="0" xfId="0" applyFont="1"/>
    <xf numFmtId="0" fontId="16" fillId="0" borderId="0" xfId="0" applyFont="1"/>
    <xf numFmtId="0" fontId="2" fillId="0" borderId="0" xfId="0" applyFont="1" applyAlignment="1"/>
    <xf numFmtId="0" fontId="17" fillId="0" borderId="0" xfId="0" applyFont="1" applyAlignment="1">
      <alignment horizontal="center"/>
    </xf>
    <xf numFmtId="0" fontId="5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wrapText="1" indent="1"/>
    </xf>
    <xf numFmtId="165" fontId="5" fillId="2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 wrapText="1" indent="1"/>
    </xf>
    <xf numFmtId="0" fontId="5" fillId="4" borderId="1" xfId="0" applyFont="1" applyFill="1" applyBorder="1" applyAlignment="1">
      <alignment horizontal="left" wrapText="1" indent="1"/>
    </xf>
    <xf numFmtId="165" fontId="5" fillId="4" borderId="1" xfId="0" applyNumberFormat="1" applyFont="1" applyFill="1" applyBorder="1" applyAlignment="1">
      <alignment horizontal="right"/>
    </xf>
    <xf numFmtId="0" fontId="16" fillId="2" borderId="0" xfId="0" applyFont="1" applyFill="1"/>
    <xf numFmtId="165" fontId="10" fillId="2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165" fontId="16" fillId="2" borderId="0" xfId="0" applyNumberFormat="1" applyFont="1" applyFill="1"/>
    <xf numFmtId="165" fontId="16" fillId="0" borderId="0" xfId="0" applyNumberFormat="1" applyFont="1"/>
    <xf numFmtId="165" fontId="19" fillId="2" borderId="1" xfId="0" applyNumberFormat="1" applyFont="1" applyFill="1" applyBorder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10" fillId="2" borderId="1" xfId="0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right" wrapText="1"/>
    </xf>
    <xf numFmtId="164" fontId="12" fillId="0" borderId="0" xfId="0" applyNumberFormat="1" applyFont="1"/>
    <xf numFmtId="0" fontId="20" fillId="0" borderId="1" xfId="0" applyFont="1" applyBorder="1"/>
    <xf numFmtId="0" fontId="0" fillId="0" borderId="1" xfId="0" applyBorder="1"/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justify" vertical="top" wrapText="1"/>
    </xf>
    <xf numFmtId="165" fontId="21" fillId="5" borderId="1" xfId="0" applyNumberFormat="1" applyFont="1" applyFill="1" applyBorder="1" applyAlignment="1">
      <alignment horizontal="right" wrapText="1"/>
    </xf>
    <xf numFmtId="0" fontId="22" fillId="5" borderId="1" xfId="0" applyFont="1" applyFill="1" applyBorder="1" applyAlignment="1">
      <alignment horizontal="justify" vertical="top" wrapText="1"/>
    </xf>
    <xf numFmtId="165" fontId="22" fillId="5" borderId="1" xfId="0" applyNumberFormat="1" applyFont="1" applyFill="1" applyBorder="1" applyAlignment="1">
      <alignment horizontal="right" wrapText="1"/>
    </xf>
    <xf numFmtId="165" fontId="10" fillId="5" borderId="1" xfId="0" applyNumberFormat="1" applyFont="1" applyFill="1" applyBorder="1" applyAlignment="1">
      <alignment horizontal="right" vertical="top" wrapText="1"/>
    </xf>
    <xf numFmtId="0" fontId="21" fillId="2" borderId="1" xfId="0" applyFont="1" applyFill="1" applyBorder="1" applyAlignment="1">
      <alignment horizontal="justify" vertical="top" wrapText="1"/>
    </xf>
    <xf numFmtId="165" fontId="21" fillId="2" borderId="1" xfId="0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justify" vertical="top" wrapText="1"/>
    </xf>
    <xf numFmtId="165" fontId="22" fillId="2" borderId="1" xfId="0" applyNumberFormat="1" applyFont="1" applyFill="1" applyBorder="1" applyAlignment="1">
      <alignment horizontal="right" wrapText="1"/>
    </xf>
    <xf numFmtId="165" fontId="10" fillId="2" borderId="1" xfId="0" applyNumberFormat="1" applyFont="1" applyFill="1" applyBorder="1" applyAlignment="1">
      <alignment horizontal="right" vertical="top" wrapText="1"/>
    </xf>
    <xf numFmtId="0" fontId="23" fillId="6" borderId="1" xfId="0" applyFont="1" applyFill="1" applyBorder="1" applyAlignment="1">
      <alignment horizontal="justify" vertical="top" wrapText="1"/>
    </xf>
    <xf numFmtId="0" fontId="0" fillId="0" borderId="0" xfId="0" applyFont="1"/>
    <xf numFmtId="0" fontId="25" fillId="0" borderId="1" xfId="0" applyFont="1" applyBorder="1"/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2"/>
  <sheetViews>
    <sheetView tabSelected="1" topLeftCell="A19" workbookViewId="0">
      <selection activeCell="D29" sqref="D29"/>
    </sheetView>
  </sheetViews>
  <sheetFormatPr defaultRowHeight="15" x14ac:dyDescent="0.25"/>
  <cols>
    <col min="2" max="2" width="36.28515625" customWidth="1"/>
    <col min="3" max="3" width="13.140625" customWidth="1"/>
    <col min="4" max="4" width="14.28515625" customWidth="1"/>
    <col min="5" max="5" width="15.28515625" customWidth="1"/>
  </cols>
  <sheetData>
    <row r="2" spans="1:5" x14ac:dyDescent="0.25">
      <c r="B2" s="1" t="s">
        <v>87</v>
      </c>
      <c r="E2" s="2"/>
    </row>
    <row r="3" spans="1:5" x14ac:dyDescent="0.25">
      <c r="B3" s="1" t="s">
        <v>121</v>
      </c>
      <c r="E3" s="2"/>
    </row>
    <row r="4" spans="1:5" ht="8.4499999999999993" customHeight="1" x14ac:dyDescent="0.25">
      <c r="E4" s="2"/>
    </row>
    <row r="5" spans="1:5" ht="12" customHeight="1" x14ac:dyDescent="0.25">
      <c r="B5" s="84" t="s">
        <v>0</v>
      </c>
      <c r="C5" s="84"/>
      <c r="D5" s="84"/>
      <c r="E5" s="84"/>
    </row>
    <row r="6" spans="1:5" x14ac:dyDescent="0.25">
      <c r="B6" s="84" t="s">
        <v>90</v>
      </c>
      <c r="C6" s="84"/>
      <c r="D6" s="84"/>
      <c r="E6" s="84"/>
    </row>
    <row r="7" spans="1:5" ht="9.6" customHeight="1" x14ac:dyDescent="0.25">
      <c r="B7" s="3"/>
      <c r="C7" s="3"/>
      <c r="D7" s="3"/>
      <c r="E7" s="4"/>
    </row>
    <row r="8" spans="1:5" ht="12" customHeight="1" x14ac:dyDescent="0.25">
      <c r="E8" s="2" t="s">
        <v>39</v>
      </c>
    </row>
    <row r="9" spans="1:5" ht="18" customHeight="1" x14ac:dyDescent="0.25">
      <c r="B9" s="5"/>
      <c r="C9" s="6" t="s">
        <v>1</v>
      </c>
      <c r="D9" s="7" t="s">
        <v>92</v>
      </c>
      <c r="E9" s="7" t="s">
        <v>91</v>
      </c>
    </row>
    <row r="10" spans="1:5" ht="18" customHeight="1" x14ac:dyDescent="0.25">
      <c r="B10" s="8" t="s">
        <v>2</v>
      </c>
      <c r="C10" s="9"/>
      <c r="D10" s="10"/>
      <c r="E10" s="10"/>
    </row>
    <row r="11" spans="1:5" ht="18" customHeight="1" x14ac:dyDescent="0.25">
      <c r="B11" s="11" t="s">
        <v>3</v>
      </c>
      <c r="C11" s="9"/>
      <c r="D11" s="12"/>
      <c r="E11" s="12"/>
    </row>
    <row r="12" spans="1:5" ht="14.45" customHeight="1" x14ac:dyDescent="0.25">
      <c r="B12" s="13" t="s">
        <v>4</v>
      </c>
      <c r="C12" s="14">
        <v>5</v>
      </c>
      <c r="D12" s="15">
        <v>23930140.208749998</v>
      </c>
      <c r="E12" s="16">
        <v>24441477</v>
      </c>
    </row>
    <row r="13" spans="1:5" ht="18.600000000000001" customHeight="1" x14ac:dyDescent="0.25">
      <c r="A13" s="2"/>
      <c r="B13" s="17" t="s">
        <v>5</v>
      </c>
      <c r="C13" s="18">
        <v>6</v>
      </c>
      <c r="D13" s="15">
        <v>31379855.318020001</v>
      </c>
      <c r="E13" s="16">
        <v>31384652</v>
      </c>
    </row>
    <row r="14" spans="1:5" ht="17.45" customHeight="1" x14ac:dyDescent="0.25">
      <c r="A14" s="2"/>
      <c r="B14" s="17" t="s">
        <v>6</v>
      </c>
      <c r="C14" s="18">
        <v>7</v>
      </c>
      <c r="D14" s="15"/>
      <c r="E14" s="16"/>
    </row>
    <row r="15" spans="1:5" ht="16.899999999999999" customHeight="1" x14ac:dyDescent="0.25">
      <c r="A15" s="2"/>
      <c r="B15" s="17" t="s">
        <v>7</v>
      </c>
      <c r="C15" s="18">
        <v>8</v>
      </c>
      <c r="D15" s="15">
        <v>255959.62700000001</v>
      </c>
      <c r="E15" s="16">
        <v>255960</v>
      </c>
    </row>
    <row r="16" spans="1:5" ht="22.15" customHeight="1" x14ac:dyDescent="0.25">
      <c r="A16" s="2"/>
      <c r="B16" s="17" t="s">
        <v>8</v>
      </c>
      <c r="C16" s="18">
        <v>9</v>
      </c>
      <c r="D16" s="15">
        <v>35822.718000000001</v>
      </c>
      <c r="E16" s="16">
        <v>38817</v>
      </c>
    </row>
    <row r="17" spans="1:5" ht="21" customHeight="1" x14ac:dyDescent="0.25">
      <c r="A17" s="2"/>
      <c r="B17" s="17" t="s">
        <v>9</v>
      </c>
      <c r="C17" s="18">
        <v>10</v>
      </c>
      <c r="D17" s="15">
        <v>281993.56261000002</v>
      </c>
      <c r="E17" s="16">
        <v>114283</v>
      </c>
    </row>
    <row r="18" spans="1:5" ht="18.600000000000001" customHeight="1" x14ac:dyDescent="0.25">
      <c r="A18" s="2"/>
      <c r="B18" s="19" t="s">
        <v>10</v>
      </c>
      <c r="C18" s="20"/>
      <c r="D18" s="21">
        <v>55883771.434379995</v>
      </c>
      <c r="E18" s="22">
        <v>56235189</v>
      </c>
    </row>
    <row r="19" spans="1:5" ht="16.899999999999999" customHeight="1" x14ac:dyDescent="0.25">
      <c r="A19" s="2"/>
      <c r="B19" s="19" t="s">
        <v>11</v>
      </c>
      <c r="C19" s="20"/>
      <c r="D19" s="10"/>
      <c r="E19" s="23"/>
    </row>
    <row r="20" spans="1:5" ht="15.6" customHeight="1" x14ac:dyDescent="0.25">
      <c r="A20" s="2"/>
      <c r="B20" s="17" t="s">
        <v>12</v>
      </c>
      <c r="C20" s="18">
        <v>11</v>
      </c>
      <c r="D20" s="15">
        <v>2402781.2230700003</v>
      </c>
      <c r="E20" s="16">
        <v>1348198</v>
      </c>
    </row>
    <row r="21" spans="1:5" ht="20.45" customHeight="1" x14ac:dyDescent="0.25">
      <c r="A21" s="2"/>
      <c r="B21" s="17" t="s">
        <v>13</v>
      </c>
      <c r="C21" s="18">
        <v>12</v>
      </c>
      <c r="D21" s="15">
        <v>545813.8981600001</v>
      </c>
      <c r="E21" s="16">
        <v>313189</v>
      </c>
    </row>
    <row r="22" spans="1:5" ht="22.15" customHeight="1" x14ac:dyDescent="0.25">
      <c r="A22" s="2"/>
      <c r="B22" s="17" t="s">
        <v>14</v>
      </c>
      <c r="C22" s="18">
        <v>13</v>
      </c>
      <c r="D22" s="15">
        <v>40009.836189999995</v>
      </c>
      <c r="E22" s="16"/>
    </row>
    <row r="23" spans="1:5" ht="27" customHeight="1" x14ac:dyDescent="0.25">
      <c r="A23" s="2"/>
      <c r="B23" s="17" t="s">
        <v>15</v>
      </c>
      <c r="C23" s="18">
        <v>14</v>
      </c>
      <c r="D23" s="15">
        <v>13126.13521</v>
      </c>
      <c r="E23" s="16">
        <v>42112</v>
      </c>
    </row>
    <row r="24" spans="1:5" ht="19.899999999999999" customHeight="1" x14ac:dyDescent="0.25">
      <c r="A24" s="2"/>
      <c r="B24" s="17" t="s">
        <v>16</v>
      </c>
      <c r="C24" s="18">
        <v>15</v>
      </c>
      <c r="D24" s="15">
        <v>46070.707589999998</v>
      </c>
      <c r="E24" s="16">
        <v>4962</v>
      </c>
    </row>
    <row r="25" spans="1:5" ht="18" customHeight="1" x14ac:dyDescent="0.25">
      <c r="A25" s="2"/>
      <c r="B25" s="17" t="s">
        <v>17</v>
      </c>
      <c r="C25" s="18">
        <v>16</v>
      </c>
      <c r="D25" s="15">
        <v>1115112.3152399999</v>
      </c>
      <c r="E25" s="16">
        <v>195782</v>
      </c>
    </row>
    <row r="26" spans="1:5" ht="18.600000000000001" customHeight="1" x14ac:dyDescent="0.25">
      <c r="A26" s="2"/>
      <c r="B26" s="17" t="s">
        <v>18</v>
      </c>
      <c r="C26" s="18">
        <v>17</v>
      </c>
      <c r="D26" s="15">
        <v>536748.00874999992</v>
      </c>
      <c r="E26" s="16">
        <v>263113</v>
      </c>
    </row>
    <row r="27" spans="1:5" ht="18.600000000000001" customHeight="1" x14ac:dyDescent="0.25">
      <c r="A27" s="2"/>
      <c r="B27" s="19" t="s">
        <v>19</v>
      </c>
      <c r="C27" s="18"/>
      <c r="D27" s="21">
        <v>4699662.12421</v>
      </c>
      <c r="E27" s="22">
        <v>2167356</v>
      </c>
    </row>
    <row r="28" spans="1:5" ht="21.6" customHeight="1" x14ac:dyDescent="0.25">
      <c r="A28" s="2"/>
      <c r="B28" s="24" t="s">
        <v>20</v>
      </c>
      <c r="C28" s="25"/>
      <c r="D28" s="27">
        <f>60583433</f>
        <v>60583433</v>
      </c>
      <c r="E28" s="27">
        <v>58402545</v>
      </c>
    </row>
    <row r="29" spans="1:5" ht="20.45" customHeight="1" x14ac:dyDescent="0.25">
      <c r="A29" s="2"/>
      <c r="B29" s="28" t="s">
        <v>21</v>
      </c>
      <c r="C29" s="20"/>
      <c r="D29" s="20"/>
      <c r="E29" s="29"/>
    </row>
    <row r="30" spans="1:5" x14ac:dyDescent="0.25">
      <c r="A30" s="2"/>
      <c r="B30" s="30" t="s">
        <v>22</v>
      </c>
      <c r="C30" s="20"/>
      <c r="D30" s="20"/>
      <c r="E30" s="29"/>
    </row>
    <row r="31" spans="1:5" x14ac:dyDescent="0.25">
      <c r="A31" s="2"/>
      <c r="B31" s="17" t="s">
        <v>23</v>
      </c>
      <c r="C31" s="18">
        <v>18</v>
      </c>
      <c r="D31" s="15">
        <v>4000000</v>
      </c>
      <c r="E31" s="16">
        <v>4000000</v>
      </c>
    </row>
    <row r="32" spans="1:5" ht="28.9" customHeight="1" x14ac:dyDescent="0.25">
      <c r="A32" s="2"/>
      <c r="B32" s="17" t="s">
        <v>24</v>
      </c>
      <c r="C32" s="18">
        <v>19</v>
      </c>
      <c r="D32" s="15">
        <v>46294879.933470003</v>
      </c>
      <c r="E32" s="16">
        <v>46306328</v>
      </c>
    </row>
    <row r="33" spans="1:5" ht="21" customHeight="1" x14ac:dyDescent="0.25">
      <c r="A33" s="2"/>
      <c r="B33" s="17" t="s">
        <v>25</v>
      </c>
      <c r="C33" s="20">
        <v>20</v>
      </c>
      <c r="D33" s="15">
        <v>2403553.06189</v>
      </c>
      <c r="E33" s="16">
        <v>2340941</v>
      </c>
    </row>
    <row r="34" spans="1:5" ht="18.600000000000001" customHeight="1" x14ac:dyDescent="0.25">
      <c r="A34" s="2"/>
      <c r="B34" s="19" t="s">
        <v>26</v>
      </c>
      <c r="C34" s="31"/>
      <c r="D34" s="32">
        <v>52698432.995360002</v>
      </c>
      <c r="E34" s="33">
        <v>52647269</v>
      </c>
    </row>
    <row r="35" spans="1:5" ht="18" customHeight="1" x14ac:dyDescent="0.25">
      <c r="A35" s="2"/>
      <c r="B35" s="64" t="s">
        <v>93</v>
      </c>
      <c r="C35" s="31"/>
      <c r="D35" s="65">
        <v>800000</v>
      </c>
      <c r="E35" s="68"/>
    </row>
    <row r="36" spans="1:5" ht="14.45" customHeight="1" x14ac:dyDescent="0.25">
      <c r="A36" s="2"/>
      <c r="B36" s="17" t="s">
        <v>27</v>
      </c>
      <c r="C36" s="20">
        <v>21</v>
      </c>
      <c r="D36" s="15">
        <v>674.255</v>
      </c>
      <c r="E36" s="16">
        <v>764</v>
      </c>
    </row>
    <row r="37" spans="1:5" ht="18" customHeight="1" x14ac:dyDescent="0.25">
      <c r="A37" s="2"/>
      <c r="B37" s="17" t="s">
        <v>28</v>
      </c>
      <c r="C37" s="18">
        <v>22</v>
      </c>
      <c r="D37" s="15">
        <v>3750586.2080000001</v>
      </c>
      <c r="E37" s="16">
        <v>3750586</v>
      </c>
    </row>
    <row r="38" spans="1:5" ht="21" customHeight="1" x14ac:dyDescent="0.25">
      <c r="A38" s="2"/>
      <c r="B38" s="17" t="s">
        <v>29</v>
      </c>
      <c r="C38" s="18">
        <v>23</v>
      </c>
      <c r="D38" s="15"/>
      <c r="E38" s="16" t="s">
        <v>120</v>
      </c>
    </row>
    <row r="39" spans="1:5" ht="18.600000000000001" customHeight="1" x14ac:dyDescent="0.25">
      <c r="A39" s="2"/>
      <c r="B39" s="19" t="s">
        <v>30</v>
      </c>
      <c r="C39" s="20"/>
      <c r="D39" s="21">
        <v>4551260.4630000005</v>
      </c>
      <c r="E39" s="22">
        <v>3751350</v>
      </c>
    </row>
    <row r="40" spans="1:5" ht="18" customHeight="1" x14ac:dyDescent="0.25">
      <c r="A40" s="2"/>
      <c r="B40" s="64" t="s">
        <v>94</v>
      </c>
      <c r="C40" s="20"/>
      <c r="D40" s="15">
        <v>500000</v>
      </c>
      <c r="E40" s="68"/>
    </row>
    <row r="41" spans="1:5" ht="22.9" customHeight="1" x14ac:dyDescent="0.25">
      <c r="A41" s="2"/>
      <c r="B41" s="17" t="s">
        <v>123</v>
      </c>
      <c r="C41" s="18">
        <v>24</v>
      </c>
      <c r="D41" s="15">
        <v>1142575.112</v>
      </c>
      <c r="E41" s="16">
        <v>237859</v>
      </c>
    </row>
    <row r="42" spans="1:5" ht="14.45" customHeight="1" x14ac:dyDescent="0.25">
      <c r="A42" s="2"/>
      <c r="B42" s="17" t="s">
        <v>31</v>
      </c>
      <c r="C42" s="18">
        <v>25</v>
      </c>
      <c r="D42" s="15">
        <v>0</v>
      </c>
      <c r="E42" s="16"/>
    </row>
    <row r="43" spans="1:5" ht="18" customHeight="1" x14ac:dyDescent="0.25">
      <c r="A43" s="2"/>
      <c r="B43" s="17" t="s">
        <v>32</v>
      </c>
      <c r="C43" s="18">
        <v>26</v>
      </c>
      <c r="D43" s="15">
        <v>176974.18</v>
      </c>
      <c r="E43" s="16">
        <v>336231</v>
      </c>
    </row>
    <row r="44" spans="1:5" ht="15.6" customHeight="1" x14ac:dyDescent="0.25">
      <c r="A44" s="2"/>
      <c r="B44" s="17" t="s">
        <v>33</v>
      </c>
      <c r="C44" s="18">
        <v>27</v>
      </c>
      <c r="D44" s="15">
        <v>1514190.6355100002</v>
      </c>
      <c r="E44" s="16">
        <v>1429836</v>
      </c>
    </row>
    <row r="45" spans="1:5" ht="35.450000000000003" customHeight="1" x14ac:dyDescent="0.25">
      <c r="A45" s="2"/>
      <c r="B45" s="19" t="s">
        <v>34</v>
      </c>
      <c r="C45" s="20"/>
      <c r="D45" s="21">
        <v>3333739.9275099998</v>
      </c>
      <c r="E45" s="22">
        <v>2003926</v>
      </c>
    </row>
    <row r="46" spans="1:5" x14ac:dyDescent="0.25">
      <c r="A46" s="2"/>
      <c r="B46" s="19" t="s">
        <v>35</v>
      </c>
      <c r="C46" s="20"/>
      <c r="D46" s="21">
        <v>7885000.3905100003</v>
      </c>
      <c r="E46" s="22">
        <v>5755276</v>
      </c>
    </row>
    <row r="47" spans="1:5" ht="32.450000000000003" customHeight="1" x14ac:dyDescent="0.25">
      <c r="B47" s="24" t="s">
        <v>36</v>
      </c>
      <c r="C47" s="25"/>
      <c r="D47" s="26">
        <v>60583433.385870002</v>
      </c>
      <c r="E47" s="27">
        <v>58402545</v>
      </c>
    </row>
    <row r="48" spans="1:5" ht="15.75" x14ac:dyDescent="0.25">
      <c r="B48" s="37"/>
      <c r="C48" s="35"/>
      <c r="D48" s="66"/>
      <c r="E48" s="36"/>
    </row>
    <row r="49" spans="2:5" ht="48.6" customHeight="1" x14ac:dyDescent="0.25">
      <c r="B49" s="34" t="s">
        <v>95</v>
      </c>
      <c r="C49" s="35"/>
      <c r="D49" s="66"/>
      <c r="E49" s="36" t="s">
        <v>119</v>
      </c>
    </row>
    <row r="50" spans="2:5" ht="15.75" x14ac:dyDescent="0.25">
      <c r="B50" s="37"/>
      <c r="C50" s="35"/>
      <c r="D50" s="35"/>
      <c r="E50" s="36"/>
    </row>
    <row r="51" spans="2:5" ht="15.75" x14ac:dyDescent="0.25">
      <c r="B51" s="37"/>
      <c r="C51" s="35"/>
      <c r="D51" s="35"/>
      <c r="E51" s="36"/>
    </row>
    <row r="52" spans="2:5" ht="15.75" x14ac:dyDescent="0.25">
      <c r="B52" s="34" t="s">
        <v>37</v>
      </c>
      <c r="C52" s="35"/>
      <c r="D52" s="35"/>
      <c r="E52" s="36" t="s">
        <v>57</v>
      </c>
    </row>
  </sheetData>
  <mergeCells count="2">
    <mergeCell ref="B5:E5"/>
    <mergeCell ref="B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workbookViewId="0">
      <selection activeCell="B4" sqref="B4"/>
    </sheetView>
  </sheetViews>
  <sheetFormatPr defaultRowHeight="15" x14ac:dyDescent="0.25"/>
  <cols>
    <col min="2" max="2" width="48.42578125" customWidth="1"/>
    <col min="3" max="3" width="10" customWidth="1"/>
    <col min="4" max="4" width="13.42578125" customWidth="1"/>
    <col min="5" max="5" width="11.28515625" customWidth="1"/>
  </cols>
  <sheetData>
    <row r="2" spans="2:5" x14ac:dyDescent="0.25">
      <c r="B2" s="1" t="s">
        <v>87</v>
      </c>
    </row>
    <row r="3" spans="2:5" x14ac:dyDescent="0.25">
      <c r="B3" s="1" t="s">
        <v>124</v>
      </c>
    </row>
    <row r="5" spans="2:5" x14ac:dyDescent="0.25">
      <c r="B5" s="84" t="s">
        <v>38</v>
      </c>
      <c r="C5" s="84"/>
      <c r="D5" s="84"/>
    </row>
    <row r="6" spans="2:5" x14ac:dyDescent="0.25">
      <c r="B6" s="84" t="s">
        <v>99</v>
      </c>
      <c r="C6" s="84"/>
      <c r="D6" s="84"/>
    </row>
    <row r="8" spans="2:5" ht="24.75" x14ac:dyDescent="0.25">
      <c r="B8" s="11"/>
      <c r="C8" s="6" t="s">
        <v>1</v>
      </c>
      <c r="D8" s="38" t="s">
        <v>88</v>
      </c>
      <c r="E8" s="38" t="s">
        <v>96</v>
      </c>
    </row>
    <row r="9" spans="2:5" ht="24" customHeight="1" x14ac:dyDescent="0.25">
      <c r="B9" s="39" t="s">
        <v>40</v>
      </c>
      <c r="C9" s="40">
        <v>25</v>
      </c>
      <c r="D9" s="41">
        <v>9550275.1172900014</v>
      </c>
      <c r="E9" s="41">
        <v>7468703.382149999</v>
      </c>
    </row>
    <row r="10" spans="2:5" ht="27.6" customHeight="1" x14ac:dyDescent="0.25">
      <c r="B10" s="39" t="s">
        <v>41</v>
      </c>
      <c r="C10" s="40">
        <v>26</v>
      </c>
      <c r="D10" s="41">
        <v>-6052298.7872600006</v>
      </c>
      <c r="E10" s="41">
        <v>-3886448.4010300003</v>
      </c>
    </row>
    <row r="11" spans="2:5" x14ac:dyDescent="0.25">
      <c r="B11" s="11" t="s">
        <v>42</v>
      </c>
      <c r="C11" s="40"/>
      <c r="D11" s="42">
        <v>3497976.3300300008</v>
      </c>
      <c r="E11" s="42">
        <v>3582254.9811199987</v>
      </c>
    </row>
    <row r="12" spans="2:5" x14ac:dyDescent="0.25">
      <c r="B12" s="39" t="s">
        <v>43</v>
      </c>
      <c r="C12" s="40">
        <v>27</v>
      </c>
      <c r="D12" s="41">
        <v>-993143.23013000004</v>
      </c>
      <c r="E12" s="41">
        <v>-557508.98040999996</v>
      </c>
    </row>
    <row r="13" spans="2:5" ht="21.6" customHeight="1" x14ac:dyDescent="0.25">
      <c r="B13" s="39" t="s">
        <v>44</v>
      </c>
      <c r="C13" s="40">
        <v>28</v>
      </c>
      <c r="D13" s="41">
        <v>-1926426.4004599999</v>
      </c>
      <c r="E13" s="41">
        <v>-983583.48771000002</v>
      </c>
    </row>
    <row r="14" spans="2:5" ht="19.149999999999999" customHeight="1" x14ac:dyDescent="0.25">
      <c r="B14" s="39" t="s">
        <v>45</v>
      </c>
      <c r="C14" s="40">
        <v>29</v>
      </c>
      <c r="D14" s="41">
        <v>23299.88421</v>
      </c>
      <c r="E14" s="41">
        <v>40540.535130000004</v>
      </c>
    </row>
    <row r="15" spans="2:5" ht="20.45" customHeight="1" x14ac:dyDescent="0.25">
      <c r="B15" s="39" t="s">
        <v>46</v>
      </c>
      <c r="C15" s="40">
        <v>30</v>
      </c>
      <c r="D15" s="41">
        <v>-12104.629640000001</v>
      </c>
      <c r="E15" s="41">
        <v>0</v>
      </c>
    </row>
    <row r="16" spans="2:5" ht="20.45" customHeight="1" x14ac:dyDescent="0.25">
      <c r="B16" s="39" t="s">
        <v>89</v>
      </c>
      <c r="C16" s="40">
        <v>31</v>
      </c>
      <c r="D16" s="41">
        <v>33001.940479999997</v>
      </c>
      <c r="E16" s="67"/>
    </row>
    <row r="17" spans="2:5" ht="27" customHeight="1" x14ac:dyDescent="0.25">
      <c r="B17" s="39" t="s">
        <v>47</v>
      </c>
      <c r="C17" s="40">
        <v>32</v>
      </c>
      <c r="D17" s="41">
        <v>-89831.059150000001</v>
      </c>
      <c r="E17" s="41">
        <v>300927.34944000002</v>
      </c>
    </row>
    <row r="18" spans="2:5" ht="27.6" customHeight="1" x14ac:dyDescent="0.25">
      <c r="B18" s="11" t="s">
        <v>48</v>
      </c>
      <c r="C18" s="40"/>
      <c r="D18" s="42">
        <v>532772.83534000081</v>
      </c>
      <c r="E18" s="42">
        <v>2382631.3975699991</v>
      </c>
    </row>
    <row r="19" spans="2:5" ht="36" customHeight="1" x14ac:dyDescent="0.25">
      <c r="B19" s="39" t="s">
        <v>49</v>
      </c>
      <c r="C19" s="40">
        <v>33</v>
      </c>
      <c r="D19" s="41">
        <v>-481608.467</v>
      </c>
      <c r="E19" s="41">
        <v>-500374.03899999999</v>
      </c>
    </row>
    <row r="20" spans="2:5" ht="28.15" customHeight="1" x14ac:dyDescent="0.25">
      <c r="B20" s="11" t="s">
        <v>50</v>
      </c>
      <c r="C20" s="40"/>
      <c r="D20" s="42">
        <v>51164.368340000801</v>
      </c>
      <c r="E20" s="42">
        <v>1882257.3585699992</v>
      </c>
    </row>
    <row r="21" spans="2:5" ht="21.6" customHeight="1" x14ac:dyDescent="0.25">
      <c r="B21" s="11" t="s">
        <v>51</v>
      </c>
      <c r="C21" s="40"/>
      <c r="D21" s="42">
        <v>0</v>
      </c>
      <c r="E21" s="42">
        <v>0</v>
      </c>
    </row>
    <row r="22" spans="2:5" ht="27" customHeight="1" x14ac:dyDescent="0.25">
      <c r="B22" s="39" t="s">
        <v>52</v>
      </c>
      <c r="C22" s="40">
        <v>34</v>
      </c>
      <c r="D22" s="42">
        <v>0</v>
      </c>
      <c r="E22" s="42">
        <v>0</v>
      </c>
    </row>
    <row r="23" spans="2:5" ht="33.6" customHeight="1" x14ac:dyDescent="0.25">
      <c r="B23" s="39" t="s">
        <v>53</v>
      </c>
      <c r="C23" s="40">
        <v>35</v>
      </c>
      <c r="D23" s="42">
        <v>0</v>
      </c>
      <c r="E23" s="42">
        <v>0</v>
      </c>
    </row>
    <row r="24" spans="2:5" ht="28.9" customHeight="1" x14ac:dyDescent="0.25">
      <c r="B24" s="11" t="s">
        <v>54</v>
      </c>
      <c r="C24" s="40"/>
      <c r="D24" s="42">
        <v>0</v>
      </c>
      <c r="E24" s="42">
        <v>0</v>
      </c>
    </row>
    <row r="25" spans="2:5" ht="24.6" customHeight="1" x14ac:dyDescent="0.25">
      <c r="B25" s="11" t="s">
        <v>55</v>
      </c>
      <c r="C25" s="40"/>
      <c r="D25" s="42">
        <v>51164.368340000801</v>
      </c>
      <c r="E25" s="42">
        <v>1882257.3585699992</v>
      </c>
    </row>
    <row r="26" spans="2:5" ht="28.15" customHeight="1" x14ac:dyDescent="0.25">
      <c r="B26" s="39" t="s">
        <v>56</v>
      </c>
      <c r="C26" s="40"/>
      <c r="D26" s="42">
        <v>0</v>
      </c>
      <c r="E26" s="83">
        <v>0</v>
      </c>
    </row>
    <row r="29" spans="2:5" ht="15.75" x14ac:dyDescent="0.25">
      <c r="B29" s="34" t="s">
        <v>95</v>
      </c>
      <c r="C29" s="35"/>
      <c r="D29" s="36" t="s">
        <v>118</v>
      </c>
    </row>
    <row r="30" spans="2:5" ht="15.75" x14ac:dyDescent="0.25">
      <c r="B30" s="37"/>
      <c r="C30" s="35"/>
      <c r="D30" s="35"/>
      <c r="E30" s="36"/>
    </row>
    <row r="31" spans="2:5" ht="15.75" x14ac:dyDescent="0.25">
      <c r="B31" s="37"/>
      <c r="C31" s="35"/>
      <c r="D31" s="35"/>
      <c r="E31" s="36"/>
    </row>
    <row r="32" spans="2:5" ht="15.75" x14ac:dyDescent="0.25">
      <c r="B32" s="34" t="s">
        <v>37</v>
      </c>
      <c r="C32" s="35"/>
      <c r="D32" s="36" t="s">
        <v>57</v>
      </c>
    </row>
  </sheetData>
  <mergeCells count="2">
    <mergeCell ref="B6:D6"/>
    <mergeCell ref="B5:D5"/>
  </mergeCells>
  <pageMargins left="0.17" right="0.7" top="0.75" bottom="0.75" header="0.44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opLeftCell="A30" workbookViewId="0">
      <selection activeCell="B4" sqref="B4"/>
    </sheetView>
  </sheetViews>
  <sheetFormatPr defaultRowHeight="15" x14ac:dyDescent="0.25"/>
  <cols>
    <col min="2" max="2" width="56" customWidth="1"/>
    <col min="3" max="3" width="15" customWidth="1"/>
    <col min="4" max="4" width="13.140625" customWidth="1"/>
  </cols>
  <sheetData>
    <row r="2" spans="1:4" x14ac:dyDescent="0.25">
      <c r="A2" s="44"/>
      <c r="B2" s="1" t="s">
        <v>87</v>
      </c>
      <c r="D2" s="44"/>
    </row>
    <row r="3" spans="1:4" x14ac:dyDescent="0.25">
      <c r="A3" s="44"/>
      <c r="B3" s="1" t="s">
        <v>124</v>
      </c>
      <c r="D3" s="44"/>
    </row>
    <row r="4" spans="1:4" x14ac:dyDescent="0.25">
      <c r="A4" s="44"/>
      <c r="D4" s="44"/>
    </row>
    <row r="5" spans="1:4" x14ac:dyDescent="0.25">
      <c r="A5" s="45"/>
      <c r="B5" s="45" t="s">
        <v>58</v>
      </c>
      <c r="C5" s="45"/>
      <c r="D5" s="45"/>
    </row>
    <row r="6" spans="1:4" x14ac:dyDescent="0.25">
      <c r="A6" s="63"/>
      <c r="B6" s="84" t="s">
        <v>99</v>
      </c>
      <c r="C6" s="84"/>
      <c r="D6" s="84"/>
    </row>
    <row r="7" spans="1:4" x14ac:dyDescent="0.25">
      <c r="A7" s="46"/>
      <c r="B7" s="63"/>
      <c r="C7" s="63"/>
      <c r="D7" s="46"/>
    </row>
    <row r="8" spans="1:4" ht="24" x14ac:dyDescent="0.25">
      <c r="A8" s="44"/>
      <c r="B8" s="47"/>
      <c r="C8" s="38" t="s">
        <v>88</v>
      </c>
      <c r="D8" s="38" t="s">
        <v>96</v>
      </c>
    </row>
    <row r="9" spans="1:4" ht="30" customHeight="1" x14ac:dyDescent="0.25">
      <c r="A9" s="44"/>
      <c r="B9" s="48" t="s">
        <v>59</v>
      </c>
      <c r="C9" s="49"/>
      <c r="D9" s="49"/>
    </row>
    <row r="10" spans="1:4" ht="24" customHeight="1" x14ac:dyDescent="0.25">
      <c r="A10" s="44"/>
      <c r="B10" s="50" t="s">
        <v>60</v>
      </c>
      <c r="C10" s="51">
        <v>10225099.318533601</v>
      </c>
      <c r="D10" s="51">
        <v>8365754.3512460003</v>
      </c>
    </row>
    <row r="11" spans="1:4" ht="22.15" customHeight="1" x14ac:dyDescent="0.25">
      <c r="A11" s="44"/>
      <c r="B11" s="52" t="s">
        <v>61</v>
      </c>
      <c r="C11" s="41">
        <v>10109817.067633601</v>
      </c>
      <c r="D11" s="41">
        <v>8220188.5784859983</v>
      </c>
    </row>
    <row r="12" spans="1:4" ht="19.149999999999999" customHeight="1" x14ac:dyDescent="0.25">
      <c r="A12" s="44"/>
      <c r="B12" s="52" t="s">
        <v>62</v>
      </c>
      <c r="C12" s="41">
        <v>79104.736379999638</v>
      </c>
      <c r="D12" s="41">
        <v>100811.83644000173</v>
      </c>
    </row>
    <row r="13" spans="1:4" ht="18" customHeight="1" x14ac:dyDescent="0.25">
      <c r="A13" s="44"/>
      <c r="B13" s="52" t="s">
        <v>63</v>
      </c>
      <c r="C13" s="41">
        <v>36177.514519999997</v>
      </c>
      <c r="D13" s="41">
        <v>44753.936320000001</v>
      </c>
    </row>
    <row r="14" spans="1:4" ht="19.149999999999999" customHeight="1" x14ac:dyDescent="0.25">
      <c r="A14" s="44"/>
      <c r="B14" s="50" t="s">
        <v>64</v>
      </c>
      <c r="C14" s="51">
        <v>-10098811.43046</v>
      </c>
      <c r="D14" s="51">
        <v>-5746016.6390799992</v>
      </c>
    </row>
    <row r="15" spans="1:4" ht="21" customHeight="1" x14ac:dyDescent="0.25">
      <c r="A15" s="44"/>
      <c r="B15" s="52" t="s">
        <v>65</v>
      </c>
      <c r="C15" s="41">
        <v>-5039086.7552799992</v>
      </c>
      <c r="D15" s="41">
        <v>-2032467.8926899999</v>
      </c>
    </row>
    <row r="16" spans="1:4" ht="19.899999999999999" customHeight="1" x14ac:dyDescent="0.25">
      <c r="A16" s="44"/>
      <c r="B16" s="52" t="s">
        <v>66</v>
      </c>
      <c r="C16" s="41">
        <v>-746254.64095999883</v>
      </c>
      <c r="D16" s="41">
        <v>0</v>
      </c>
    </row>
    <row r="17" spans="1:4" ht="23.45" customHeight="1" x14ac:dyDescent="0.25">
      <c r="A17" s="44"/>
      <c r="B17" s="52" t="s">
        <v>67</v>
      </c>
      <c r="C17" s="41">
        <v>-1910822.6701400001</v>
      </c>
      <c r="D17" s="41">
        <v>-1720621.1629199998</v>
      </c>
    </row>
    <row r="18" spans="1:4" ht="22.15" customHeight="1" x14ac:dyDescent="0.25">
      <c r="A18" s="44"/>
      <c r="B18" s="52" t="s">
        <v>97</v>
      </c>
      <c r="C18" s="41">
        <v>-7319.4444000000003</v>
      </c>
      <c r="D18" s="68">
        <v>0</v>
      </c>
    </row>
    <row r="19" spans="1:4" ht="19.899999999999999" customHeight="1" x14ac:dyDescent="0.25">
      <c r="A19" s="44"/>
      <c r="B19" s="52" t="s">
        <v>68</v>
      </c>
      <c r="C19" s="41">
        <v>-448951.14</v>
      </c>
      <c r="D19" s="41">
        <v>-421620.54100000003</v>
      </c>
    </row>
    <row r="20" spans="1:4" x14ac:dyDescent="0.25">
      <c r="A20" s="44"/>
      <c r="B20" s="52" t="s">
        <v>69</v>
      </c>
      <c r="C20" s="41">
        <v>-1913593.0101999999</v>
      </c>
      <c r="D20" s="41">
        <v>-1549732.4541599997</v>
      </c>
    </row>
    <row r="21" spans="1:4" ht="24.6" customHeight="1" x14ac:dyDescent="0.25">
      <c r="A21" s="55"/>
      <c r="B21" s="52" t="s">
        <v>70</v>
      </c>
      <c r="C21" s="41">
        <v>-32783.033810000001</v>
      </c>
      <c r="D21" s="41">
        <v>-21574.588310000003</v>
      </c>
    </row>
    <row r="22" spans="1:4" ht="24.6" customHeight="1" x14ac:dyDescent="0.25">
      <c r="A22" s="44"/>
      <c r="B22" s="53" t="s">
        <v>71</v>
      </c>
      <c r="C22" s="54">
        <v>126287.88807360083</v>
      </c>
      <c r="D22" s="54">
        <v>2619737.7121660011</v>
      </c>
    </row>
    <row r="23" spans="1:4" ht="21" customHeight="1" x14ac:dyDescent="0.25">
      <c r="A23" s="44"/>
      <c r="B23" s="48" t="s">
        <v>72</v>
      </c>
      <c r="C23" s="51"/>
      <c r="D23" s="51"/>
    </row>
    <row r="24" spans="1:4" ht="19.149999999999999" customHeight="1" x14ac:dyDescent="0.25">
      <c r="A24" s="44"/>
      <c r="B24" s="52" t="s">
        <v>73</v>
      </c>
      <c r="C24" s="56">
        <v>26324.086966399998</v>
      </c>
      <c r="D24" s="56">
        <v>46095.358744000005</v>
      </c>
    </row>
    <row r="25" spans="1:4" ht="17.45" customHeight="1" x14ac:dyDescent="0.25">
      <c r="A25" s="44"/>
      <c r="B25" s="52" t="s">
        <v>74</v>
      </c>
      <c r="C25" s="56">
        <v>0</v>
      </c>
      <c r="D25" s="56">
        <v>0</v>
      </c>
    </row>
    <row r="26" spans="1:4" ht="21.6" customHeight="1" x14ac:dyDescent="0.25">
      <c r="A26" s="44"/>
      <c r="B26" s="52" t="s">
        <v>75</v>
      </c>
      <c r="C26" s="56">
        <v>-1156436.70765</v>
      </c>
      <c r="D26" s="56">
        <v>-427041.50097999995</v>
      </c>
    </row>
    <row r="27" spans="1:4" ht="25.9" customHeight="1" x14ac:dyDescent="0.25">
      <c r="A27" s="44"/>
      <c r="B27" s="52" t="s">
        <v>76</v>
      </c>
      <c r="C27" s="56">
        <v>-3589.07141</v>
      </c>
      <c r="D27" s="56">
        <v>0</v>
      </c>
    </row>
    <row r="28" spans="1:4" ht="27" customHeight="1" x14ac:dyDescent="0.25">
      <c r="A28" s="55"/>
      <c r="B28" s="52" t="s">
        <v>77</v>
      </c>
      <c r="C28" s="56">
        <v>0</v>
      </c>
      <c r="D28" s="56">
        <v>0</v>
      </c>
    </row>
    <row r="29" spans="1:4" ht="24.6" customHeight="1" x14ac:dyDescent="0.25">
      <c r="A29" s="44"/>
      <c r="B29" s="53" t="s">
        <v>78</v>
      </c>
      <c r="C29" s="57">
        <v>-1133701.6920936001</v>
      </c>
      <c r="D29" s="57">
        <v>-380946.14223599993</v>
      </c>
    </row>
    <row r="30" spans="1:4" ht="19.899999999999999" customHeight="1" x14ac:dyDescent="0.25">
      <c r="A30" s="44"/>
      <c r="B30" s="48" t="s">
        <v>79</v>
      </c>
      <c r="C30" s="51"/>
      <c r="D30" s="51"/>
    </row>
    <row r="31" spans="1:4" ht="18.600000000000001" customHeight="1" x14ac:dyDescent="0.25">
      <c r="A31" s="44"/>
      <c r="B31" s="58" t="s">
        <v>98</v>
      </c>
      <c r="C31" s="56">
        <v>1300000</v>
      </c>
      <c r="D31" s="56">
        <v>0</v>
      </c>
    </row>
    <row r="32" spans="1:4" ht="18" customHeight="1" x14ac:dyDescent="0.25">
      <c r="A32" s="44"/>
      <c r="B32" s="52" t="s">
        <v>63</v>
      </c>
      <c r="C32" s="56">
        <v>374.12700000000001</v>
      </c>
      <c r="D32" s="56">
        <v>657.5</v>
      </c>
    </row>
    <row r="33" spans="1:4" ht="15.6" customHeight="1" x14ac:dyDescent="0.25">
      <c r="A33" s="44"/>
      <c r="B33" s="52" t="s">
        <v>80</v>
      </c>
      <c r="C33" s="56">
        <v>-38600</v>
      </c>
      <c r="D33" s="56">
        <v>0</v>
      </c>
    </row>
    <row r="34" spans="1:4" x14ac:dyDescent="0.25">
      <c r="A34" s="44"/>
      <c r="B34" s="52" t="s">
        <v>81</v>
      </c>
      <c r="C34" s="56">
        <v>0</v>
      </c>
      <c r="D34" s="56">
        <v>-2000000</v>
      </c>
    </row>
    <row r="35" spans="1:4" ht="22.9" customHeight="1" x14ac:dyDescent="0.25">
      <c r="A35" s="55"/>
      <c r="B35" s="52" t="s">
        <v>70</v>
      </c>
      <c r="C35" s="56">
        <v>0</v>
      </c>
      <c r="D35" s="56">
        <v>-14109.999930000067</v>
      </c>
    </row>
    <row r="36" spans="1:4" ht="24" customHeight="1" x14ac:dyDescent="0.25">
      <c r="A36" s="59"/>
      <c r="B36" s="53" t="s">
        <v>82</v>
      </c>
      <c r="C36" s="54">
        <v>1261774.1270000001</v>
      </c>
      <c r="D36" s="54">
        <v>-2013452.4999300002</v>
      </c>
    </row>
    <row r="37" spans="1:4" ht="22.15" customHeight="1" x14ac:dyDescent="0.25">
      <c r="A37" s="60"/>
      <c r="B37" s="19" t="s">
        <v>83</v>
      </c>
      <c r="C37" s="51">
        <v>254360.32298000087</v>
      </c>
      <c r="D37" s="51">
        <v>225339.070000001</v>
      </c>
    </row>
    <row r="38" spans="1:4" ht="25.15" customHeight="1" x14ac:dyDescent="0.25">
      <c r="A38" s="44"/>
      <c r="B38" s="58" t="s">
        <v>84</v>
      </c>
      <c r="C38" s="51">
        <v>19274.890259999996</v>
      </c>
      <c r="D38" s="51">
        <v>290029.16109999997</v>
      </c>
    </row>
    <row r="39" spans="1:4" ht="22.9" customHeight="1" x14ac:dyDescent="0.25">
      <c r="A39" s="60"/>
      <c r="B39" s="47" t="s">
        <v>85</v>
      </c>
      <c r="C39" s="61">
        <v>263112.96015</v>
      </c>
      <c r="D39" s="61">
        <v>1204554.875</v>
      </c>
    </row>
    <row r="40" spans="1:4" ht="24.75" x14ac:dyDescent="0.25">
      <c r="A40" s="60"/>
      <c r="B40" s="47" t="s">
        <v>86</v>
      </c>
      <c r="C40" s="51">
        <v>536748.00875000202</v>
      </c>
      <c r="D40" s="51">
        <v>1719923.1061</v>
      </c>
    </row>
    <row r="41" spans="1:4" x14ac:dyDescent="0.25">
      <c r="A41" s="60"/>
      <c r="C41" s="62"/>
      <c r="D41" s="60"/>
    </row>
    <row r="42" spans="1:4" ht="15.75" x14ac:dyDescent="0.25">
      <c r="A42" s="44"/>
      <c r="B42" s="34" t="s">
        <v>95</v>
      </c>
      <c r="C42" s="36" t="s">
        <v>119</v>
      </c>
      <c r="D42" s="44"/>
    </row>
    <row r="43" spans="1:4" ht="15.75" x14ac:dyDescent="0.25">
      <c r="A43" s="44"/>
      <c r="B43" s="37"/>
      <c r="C43" s="36"/>
      <c r="D43" s="44"/>
    </row>
    <row r="44" spans="1:4" ht="15.75" x14ac:dyDescent="0.25">
      <c r="A44" s="44"/>
      <c r="B44" s="34" t="s">
        <v>37</v>
      </c>
      <c r="C44" s="36" t="s">
        <v>57</v>
      </c>
      <c r="D44" s="44"/>
    </row>
    <row r="45" spans="1:4" x14ac:dyDescent="0.25">
      <c r="A45" s="44"/>
      <c r="B45" s="43"/>
      <c r="C45" s="43"/>
      <c r="D45" s="44"/>
    </row>
    <row r="46" spans="1:4" x14ac:dyDescent="0.25">
      <c r="A46" s="44"/>
    </row>
    <row r="47" spans="1:4" x14ac:dyDescent="0.25">
      <c r="A47" s="44"/>
    </row>
  </sheetData>
  <mergeCells count="1">
    <mergeCell ref="B6:D6"/>
  </mergeCells>
  <pageMargins left="0.1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3.28515625" customWidth="1"/>
    <col min="3" max="3" width="13.85546875" customWidth="1"/>
    <col min="4" max="4" width="16" customWidth="1"/>
    <col min="5" max="5" width="14" customWidth="1"/>
    <col min="6" max="6" width="14.5703125" customWidth="1"/>
  </cols>
  <sheetData>
    <row r="1" spans="1:6" x14ac:dyDescent="0.25">
      <c r="A1" s="1" t="s">
        <v>87</v>
      </c>
      <c r="B1" s="82"/>
      <c r="C1" s="82"/>
      <c r="D1" s="82"/>
      <c r="E1" s="82"/>
      <c r="F1" s="82"/>
    </row>
    <row r="2" spans="1:6" x14ac:dyDescent="0.25">
      <c r="A2" s="1" t="s">
        <v>124</v>
      </c>
      <c r="B2" s="82"/>
      <c r="C2" s="82"/>
      <c r="D2" s="82"/>
      <c r="E2" s="82"/>
      <c r="F2" s="82"/>
    </row>
    <row r="3" spans="1:6" x14ac:dyDescent="0.25">
      <c r="A3" s="43"/>
      <c r="B3" s="43"/>
      <c r="C3" s="43"/>
      <c r="D3" s="43"/>
      <c r="E3" s="43"/>
      <c r="F3" s="43"/>
    </row>
    <row r="4" spans="1:6" x14ac:dyDescent="0.25">
      <c r="A4" s="85" t="s">
        <v>116</v>
      </c>
      <c r="B4" s="85"/>
      <c r="C4" s="85"/>
      <c r="D4" s="85"/>
      <c r="E4" s="86"/>
      <c r="F4" s="86"/>
    </row>
    <row r="5" spans="1:6" x14ac:dyDescent="0.25">
      <c r="A5" s="87" t="s">
        <v>117</v>
      </c>
      <c r="B5" s="87"/>
      <c r="C5" s="87"/>
      <c r="D5" s="87"/>
      <c r="E5" s="88"/>
      <c r="F5" s="88"/>
    </row>
    <row r="6" spans="1:6" ht="72" x14ac:dyDescent="0.25">
      <c r="A6" s="69"/>
      <c r="B6" s="70" t="s">
        <v>100</v>
      </c>
      <c r="C6" s="70" t="s">
        <v>101</v>
      </c>
      <c r="D6" s="70" t="s">
        <v>102</v>
      </c>
      <c r="E6" s="70" t="s">
        <v>24</v>
      </c>
      <c r="F6" s="70" t="s">
        <v>103</v>
      </c>
    </row>
    <row r="7" spans="1:6" x14ac:dyDescent="0.25">
      <c r="A7" s="71" t="s">
        <v>104</v>
      </c>
      <c r="B7" s="72">
        <f>B24</f>
        <v>4000000</v>
      </c>
      <c r="C7" s="72">
        <v>0</v>
      </c>
      <c r="D7" s="72">
        <f>D24</f>
        <v>2340941</v>
      </c>
      <c r="E7" s="72">
        <f>E24</f>
        <v>46306327.903810002</v>
      </c>
      <c r="F7" s="72">
        <f>F24</f>
        <v>52647269</v>
      </c>
    </row>
    <row r="8" spans="1:6" x14ac:dyDescent="0.25">
      <c r="A8" s="73" t="s">
        <v>105</v>
      </c>
      <c r="B8" s="72"/>
      <c r="C8" s="72"/>
      <c r="D8" s="72">
        <v>0</v>
      </c>
      <c r="E8" s="72">
        <v>0</v>
      </c>
      <c r="F8" s="72">
        <v>0</v>
      </c>
    </row>
    <row r="9" spans="1:6" ht="24" x14ac:dyDescent="0.25">
      <c r="A9" s="71" t="s">
        <v>106</v>
      </c>
      <c r="B9" s="72">
        <v>4000000</v>
      </c>
      <c r="C9" s="72">
        <v>0</v>
      </c>
      <c r="D9" s="72">
        <f>D7</f>
        <v>2340941</v>
      </c>
      <c r="E9" s="72">
        <f>E7</f>
        <v>46306327.903810002</v>
      </c>
      <c r="F9" s="72">
        <f>F7</f>
        <v>52647269</v>
      </c>
    </row>
    <row r="10" spans="1:6" ht="14.45" customHeight="1" x14ac:dyDescent="0.25">
      <c r="A10" s="73" t="s">
        <v>107</v>
      </c>
      <c r="B10" s="74"/>
      <c r="C10" s="74"/>
      <c r="D10" s="75">
        <v>51164</v>
      </c>
      <c r="E10" s="75"/>
      <c r="F10" s="72">
        <f>D10</f>
        <v>51164</v>
      </c>
    </row>
    <row r="11" spans="1:6" ht="25.9" customHeight="1" x14ac:dyDescent="0.25">
      <c r="A11" s="73" t="s">
        <v>108</v>
      </c>
      <c r="B11" s="74"/>
      <c r="C11" s="74"/>
      <c r="D11" s="74">
        <v>11447.9709</v>
      </c>
      <c r="E11" s="74">
        <v>-11447.9709</v>
      </c>
      <c r="F11" s="72">
        <v>0</v>
      </c>
    </row>
    <row r="12" spans="1:6" x14ac:dyDescent="0.25">
      <c r="A12" s="73" t="s">
        <v>109</v>
      </c>
      <c r="B12" s="74"/>
      <c r="C12" s="74"/>
      <c r="D12" s="75">
        <v>0</v>
      </c>
      <c r="E12" s="75"/>
      <c r="F12" s="72">
        <v>0</v>
      </c>
    </row>
    <row r="13" spans="1:6" ht="28.15" customHeight="1" x14ac:dyDescent="0.25">
      <c r="A13" s="73" t="s">
        <v>110</v>
      </c>
      <c r="B13" s="74"/>
      <c r="C13" s="74"/>
      <c r="D13" s="75"/>
      <c r="E13" s="75">
        <v>0</v>
      </c>
      <c r="F13" s="72">
        <v>0</v>
      </c>
    </row>
    <row r="14" spans="1:6" ht="16.899999999999999" customHeight="1" x14ac:dyDescent="0.25">
      <c r="A14" s="73" t="s">
        <v>111</v>
      </c>
      <c r="B14" s="74"/>
      <c r="C14" s="74"/>
      <c r="D14" s="75"/>
      <c r="E14" s="75">
        <v>0</v>
      </c>
      <c r="F14" s="72">
        <v>0</v>
      </c>
    </row>
    <row r="15" spans="1:6" ht="24.6" customHeight="1" x14ac:dyDescent="0.25">
      <c r="A15" s="71" t="s">
        <v>122</v>
      </c>
      <c r="B15" s="72">
        <v>4000000</v>
      </c>
      <c r="C15" s="72">
        <v>0</v>
      </c>
      <c r="D15" s="72">
        <f>D9+D10+D11</f>
        <v>2403552.9709000001</v>
      </c>
      <c r="E15" s="72">
        <f>E9+E11</f>
        <v>46294879.932910003</v>
      </c>
      <c r="F15" s="72">
        <f>F9+F10</f>
        <v>52698433</v>
      </c>
    </row>
    <row r="16" spans="1:6" ht="25.15" customHeight="1" x14ac:dyDescent="0.25">
      <c r="A16" s="76" t="s">
        <v>112</v>
      </c>
      <c r="B16" s="77">
        <v>4000000</v>
      </c>
      <c r="C16" s="77">
        <v>0</v>
      </c>
      <c r="D16" s="77">
        <v>4434206</v>
      </c>
      <c r="E16" s="77">
        <v>328817</v>
      </c>
      <c r="F16" s="77">
        <v>8763023</v>
      </c>
    </row>
    <row r="17" spans="1:6" ht="28.9" customHeight="1" x14ac:dyDescent="0.25">
      <c r="A17" s="78" t="s">
        <v>113</v>
      </c>
      <c r="B17" s="79"/>
      <c r="C17" s="79"/>
      <c r="D17" s="79"/>
      <c r="E17" s="79"/>
      <c r="F17" s="77">
        <v>0</v>
      </c>
    </row>
    <row r="18" spans="1:6" ht="21.6" customHeight="1" x14ac:dyDescent="0.25">
      <c r="A18" s="76" t="s">
        <v>114</v>
      </c>
      <c r="B18" s="77">
        <v>4000000</v>
      </c>
      <c r="C18" s="77">
        <v>0</v>
      </c>
      <c r="D18" s="77">
        <f>D16</f>
        <v>4434206</v>
      </c>
      <c r="E18" s="77">
        <v>328816.79499999998</v>
      </c>
      <c r="F18" s="77">
        <v>8763023</v>
      </c>
    </row>
    <row r="19" spans="1:6" ht="17.45" customHeight="1" x14ac:dyDescent="0.25">
      <c r="A19" s="78" t="s">
        <v>107</v>
      </c>
      <c r="B19" s="79"/>
      <c r="C19" s="79"/>
      <c r="D19" s="80">
        <v>1661189</v>
      </c>
      <c r="E19" s="80"/>
      <c r="F19" s="77">
        <v>1661189</v>
      </c>
    </row>
    <row r="20" spans="1:6" ht="28.15" customHeight="1" x14ac:dyDescent="0.25">
      <c r="A20" s="78" t="s">
        <v>108</v>
      </c>
      <c r="B20" s="79"/>
      <c r="C20" s="79"/>
      <c r="D20" s="79">
        <v>127802.84576000001</v>
      </c>
      <c r="E20" s="79">
        <v>-127802.84576000001</v>
      </c>
      <c r="F20" s="77">
        <v>0</v>
      </c>
    </row>
    <row r="21" spans="1:6" x14ac:dyDescent="0.25">
      <c r="A21" s="78" t="s">
        <v>109</v>
      </c>
      <c r="B21" s="79"/>
      <c r="C21" s="79"/>
      <c r="D21" s="80">
        <v>-3882257</v>
      </c>
      <c r="E21" s="80"/>
      <c r="F21" s="77">
        <v>-3882257</v>
      </c>
    </row>
    <row r="22" spans="1:6" ht="23.45" customHeight="1" x14ac:dyDescent="0.25">
      <c r="A22" s="73" t="s">
        <v>110</v>
      </c>
      <c r="B22" s="79"/>
      <c r="C22" s="79"/>
      <c r="D22" s="80"/>
      <c r="E22" s="80">
        <v>-3653324.659</v>
      </c>
      <c r="F22" s="77">
        <v>-3653324.659</v>
      </c>
    </row>
    <row r="23" spans="1:6" ht="15" customHeight="1" x14ac:dyDescent="0.25">
      <c r="A23" s="81" t="s">
        <v>111</v>
      </c>
      <c r="B23" s="79"/>
      <c r="C23" s="79"/>
      <c r="D23" s="80"/>
      <c r="E23" s="80">
        <v>49758638.613570005</v>
      </c>
      <c r="F23" s="77">
        <v>49758638.613570005</v>
      </c>
    </row>
    <row r="24" spans="1:6" ht="22.15" customHeight="1" x14ac:dyDescent="0.25">
      <c r="A24" s="76" t="s">
        <v>115</v>
      </c>
      <c r="B24" s="77">
        <v>4000000</v>
      </c>
      <c r="C24" s="77">
        <v>0</v>
      </c>
      <c r="D24" s="77">
        <v>2340941</v>
      </c>
      <c r="E24" s="77">
        <v>46306327.903810002</v>
      </c>
      <c r="F24" s="77">
        <v>52647269</v>
      </c>
    </row>
    <row r="27" spans="1:6" ht="15.75" x14ac:dyDescent="0.25">
      <c r="A27" s="34" t="s">
        <v>95</v>
      </c>
      <c r="B27" s="35"/>
      <c r="C27" s="66"/>
      <c r="D27" s="36" t="s">
        <v>119</v>
      </c>
    </row>
    <row r="28" spans="1:6" ht="15.75" x14ac:dyDescent="0.25">
      <c r="A28" s="37"/>
      <c r="B28" s="35"/>
      <c r="C28" s="35"/>
      <c r="D28" s="36"/>
    </row>
    <row r="29" spans="1:6" ht="15.75" x14ac:dyDescent="0.25">
      <c r="A29" s="37"/>
      <c r="B29" s="35"/>
      <c r="C29" s="35"/>
      <c r="D29" s="36"/>
    </row>
    <row r="30" spans="1:6" ht="15.75" x14ac:dyDescent="0.25">
      <c r="A30" s="34" t="s">
        <v>37</v>
      </c>
      <c r="B30" s="35"/>
      <c r="C30" s="35"/>
      <c r="D30" s="36" t="s">
        <v>57</v>
      </c>
    </row>
  </sheetData>
  <mergeCells count="2"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</vt:lpstr>
      <vt:lpstr>Ф2</vt:lpstr>
      <vt:lpstr>ФЗ</vt:lpstr>
      <vt:lpstr>Ф4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Nazyre.Akhshabaeva</dc:creator>
  <cp:lastModifiedBy>Илахунова Гульнара</cp:lastModifiedBy>
  <cp:lastPrinted>2015-11-19T08:38:19Z</cp:lastPrinted>
  <dcterms:created xsi:type="dcterms:W3CDTF">2015-06-10T04:34:29Z</dcterms:created>
  <dcterms:modified xsi:type="dcterms:W3CDTF">2015-11-26T09:59:37Z</dcterms:modified>
</cp:coreProperties>
</file>