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 (Личный)\01 VP\2015 REPORT\2015 AMAN MUNAI\Отчет KASE\2016.03.31\"/>
    </mc:Choice>
  </mc:AlternateContent>
  <bookViews>
    <workbookView xWindow="240" yWindow="36" windowWidth="20112" windowHeight="7488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F15" i="4" l="1"/>
  <c r="E15" i="4"/>
  <c r="D15" i="4"/>
  <c r="C15" i="4"/>
  <c r="G15" i="4" s="1"/>
  <c r="A3" i="4"/>
  <c r="F22" i="4"/>
  <c r="C22" i="4"/>
  <c r="D22" i="4"/>
  <c r="E22" i="4"/>
  <c r="G22" i="4" l="1"/>
</calcChain>
</file>

<file path=xl/sharedStrings.xml><?xml version="1.0" encoding="utf-8"?>
<sst xmlns="http://schemas.openxmlformats.org/spreadsheetml/2006/main" count="149" uniqueCount="111">
  <si>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</si>
  <si>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</si>
  <si>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</si>
  <si>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</si>
  <si>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</si>
  <si>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</si>
  <si>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</si>
  <si>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</si>
  <si>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</si>
  <si>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</si>
  <si>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</si>
  <si>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</si>
  <si>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</si>
  <si>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</si>
  <si>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</si>
  <si>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</si>
  <si>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</si>
  <si>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</si>
  <si>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</si>
  <si>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</si>
  <si>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</si>
  <si>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</si>
  <si>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</si>
  <si>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</si>
  <si>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</si>
  <si>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</si>
  <si>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Текущая часть прочих долгосрочных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</si>
  <si>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</si>
  <si>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</si>
  <si>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</si>
  <si>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</si>
  <si>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</si>
  <si>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</si>
  <si>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</si>
  <si>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</si>
  <si>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</si>
  <si>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</si>
  <si>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</si>
  <si>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</si>
  <si>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</si>
  <si>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</si>
  <si>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</si>
  <si>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</si>
  <si>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</si>
  <si>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</si>
  <si>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</si>
  <si>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</si>
  <si>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</si>
  <si>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</si>
  <si>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</si>
  <si>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</si>
  <si>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</si>
  <si>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</si>
  <si>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</si>
  <si>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</si>
  <si>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</si>
  <si>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</si>
  <si>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</si>
  <si>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</si>
  <si>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</si>
  <si>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</si>
  <si>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</si>
  <si>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</si>
  <si>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</si>
  <si>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</si>
  <si>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</si>
  <si>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</si>
  <si>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</si>
  <si>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</si>
  <si>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</si>
  <si>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</si>
  <si>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</si>
  <si>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</si>
  <si>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</si>
  <si>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</si>
  <si>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</si>
  <si>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</si>
  <si>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</si>
  <si>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</si>
  <si>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</si>
  <si>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</si>
  <si>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</si>
  <si>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</si>
  <si>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</si>
  <si>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</si>
  <si>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</si>
  <si>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</si>
  <si>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</si>
  <si>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</si>
  <si>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</si>
  <si>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На 31 декабря 2014 года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</si>
  <si>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</si>
  <si>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</si>
  <si>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</si>
  <si>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</si>
  <si>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</si>
  <si>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</si>
  <si>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</si>
  <si>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</si>
  <si>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</si>
  <si>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</si>
  <si>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</si>
  <si>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</si>
  <si>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</si>
  <si>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За три месяца, закончивщийся 31 марта 2016 года</t>
  </si>
  <si>
    <t>31 марта 2016 года</t>
  </si>
  <si>
    <t>31 марта 2015 года</t>
  </si>
  <si>
    <t>По состоянию на 31 марта 2016 года</t>
  </si>
  <si>
    <t>31 декабря 2015 года</t>
  </si>
  <si>
    <t>На 31 декабря 2015 года</t>
  </si>
  <si>
    <t>На 31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</si>
</sst>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50" fillId="5" borderId="0" xfId="0" applyFont="1" applyFill="1" applyAlignment="1"/>
    <xf numFmtId="0" fontId="250" fillId="5" borderId="0" xfId="0" applyFont="1" applyFill="1"/>
    <xf numFmtId="0" fontId="249" fillId="5" borderId="0" xfId="0" applyFont="1" applyFill="1"/>
    <xf numFmtId="0" fontId="251" fillId="5" borderId="0" xfId="0" applyFont="1" applyFill="1" applyAlignment="1"/>
    <xf numFmtId="0" fontId="39" fillId="5" borderId="0" xfId="0" applyFont="1" applyFill="1"/>
    <xf numFmtId="14" fontId="252" fillId="5" borderId="0" xfId="0" applyNumberFormat="1" applyFont="1" applyFill="1" applyAlignment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0" fontId="39" fillId="5" borderId="5" xfId="0" applyFont="1" applyFill="1" applyBorder="1"/>
    <xf numFmtId="0" fontId="253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4" fillId="5" borderId="51" xfId="0" applyFont="1" applyFill="1" applyBorder="1" applyAlignment="1">
      <alignment horizontal="center" wrapText="1"/>
    </xf>
    <xf numFmtId="14" fontId="254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0" fontId="254" fillId="5" borderId="0" xfId="0" applyFont="1" applyFill="1" applyBorder="1" applyAlignment="1">
      <alignment horizontal="center" wrapText="1"/>
    </xf>
    <xf numFmtId="174" fontId="254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5" fillId="5" borderId="0" xfId="0" applyFont="1" applyFill="1" applyAlignment="1">
      <alignment wrapText="1"/>
    </xf>
    <xf numFmtId="0" fontId="254" fillId="5" borderId="0" xfId="0" applyFont="1" applyFill="1" applyAlignment="1">
      <alignment horizontal="center" wrapText="1"/>
    </xf>
    <xf numFmtId="174" fontId="254" fillId="5" borderId="0" xfId="0" applyNumberFormat="1" applyFont="1" applyFill="1" applyAlignment="1">
      <alignment horizontal="right" wrapText="1"/>
    </xf>
    <xf numFmtId="0" fontId="255" fillId="5" borderId="52" xfId="0" applyFont="1" applyFill="1" applyBorder="1" applyAlignment="1">
      <alignment wrapText="1"/>
    </xf>
    <xf numFmtId="0" fontId="254" fillId="5" borderId="52" xfId="0" applyFont="1" applyFill="1" applyBorder="1" applyAlignment="1">
      <alignment horizontal="center" wrapText="1"/>
    </xf>
    <xf numFmtId="174" fontId="254" fillId="5" borderId="52" xfId="0" applyNumberFormat="1" applyFont="1" applyFill="1" applyBorder="1" applyAlignment="1">
      <alignment horizontal="right" wrapText="1"/>
    </xf>
    <xf numFmtId="0" fontId="256" fillId="5" borderId="0" xfId="0" applyFont="1" applyFill="1" applyBorder="1" applyAlignment="1">
      <alignment wrapText="1"/>
    </xf>
    <xf numFmtId="174" fontId="254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4" fillId="5" borderId="52" xfId="0" applyFont="1" applyFill="1" applyBorder="1" applyAlignment="1"/>
    <xf numFmtId="0" fontId="254" fillId="5" borderId="52" xfId="0" applyFont="1" applyFill="1" applyBorder="1"/>
    <xf numFmtId="174" fontId="254" fillId="5" borderId="52" xfId="0" applyNumberFormat="1" applyFont="1" applyFill="1" applyBorder="1"/>
    <xf numFmtId="0" fontId="257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3" fillId="5" borderId="5" xfId="0" applyNumberFormat="1" applyFont="1" applyFill="1" applyBorder="1" applyAlignment="1"/>
    <xf numFmtId="0" fontId="257" fillId="5" borderId="0" xfId="0" applyFont="1" applyFill="1" applyAlignment="1"/>
    <xf numFmtId="14" fontId="254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4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4" fillId="5" borderId="0" xfId="0" applyFont="1" applyFill="1" applyAlignment="1">
      <alignment wrapText="1"/>
    </xf>
    <xf numFmtId="0" fontId="254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4" fillId="5" borderId="52" xfId="0" applyNumberFormat="1" applyFont="1" applyFill="1" applyBorder="1" applyAlignment="1">
      <alignment wrapText="1"/>
    </xf>
    <xf numFmtId="174" fontId="254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4" fillId="5" borderId="51" xfId="0" applyFont="1" applyFill="1" applyBorder="1" applyAlignment="1"/>
    <xf numFmtId="0" fontId="254" fillId="5" borderId="51" xfId="0" applyFont="1" applyFill="1" applyBorder="1" applyAlignment="1">
      <alignment horizontal="center" vertical="center"/>
    </xf>
    <xf numFmtId="174" fontId="254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7" fillId="5" borderId="0" xfId="0" applyNumberFormat="1" applyFont="1" applyFill="1" applyAlignment="1"/>
    <xf numFmtId="0" fontId="257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4" fillId="5" borderId="53" xfId="0" applyFont="1" applyFill="1" applyBorder="1" applyAlignment="1">
      <alignment wrapText="1"/>
    </xf>
    <xf numFmtId="0" fontId="254" fillId="5" borderId="53" xfId="0" applyFont="1" applyFill="1" applyBorder="1" applyAlignment="1">
      <alignment horizontal="center" wrapText="1"/>
    </xf>
    <xf numFmtId="174" fontId="254" fillId="5" borderId="53" xfId="0" applyNumberFormat="1" applyFont="1" applyFill="1" applyBorder="1" applyAlignment="1">
      <alignment vertical="top" wrapText="1"/>
    </xf>
    <xf numFmtId="0" fontId="255" fillId="5" borderId="52" xfId="0" applyFont="1" applyFill="1" applyBorder="1" applyAlignment="1">
      <alignment horizontal="center" wrapText="1"/>
    </xf>
    <xf numFmtId="174" fontId="254" fillId="5" borderId="52" xfId="0" applyNumberFormat="1" applyFont="1" applyFill="1" applyBorder="1" applyAlignment="1">
      <alignment vertical="top" wrapText="1"/>
    </xf>
    <xf numFmtId="0" fontId="256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4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4" fillId="5" borderId="0" xfId="0" applyFont="1" applyFill="1" applyAlignment="1"/>
    <xf numFmtId="14" fontId="253" fillId="5" borderId="0" xfId="0" applyNumberFormat="1" applyFont="1" applyFill="1" applyAlignment="1">
      <alignment horizontal="left"/>
    </xf>
    <xf numFmtId="0" fontId="254" fillId="5" borderId="51" xfId="0" applyFont="1" applyFill="1" applyBorder="1" applyAlignment="1">
      <alignment horizontal="center" vertical="center" wrapText="1"/>
    </xf>
    <xf numFmtId="0" fontId="257" fillId="5" borderId="0" xfId="0" applyFont="1" applyFill="1" applyBorder="1" applyAlignment="1">
      <alignment wrapText="1"/>
    </xf>
    <xf numFmtId="0" fontId="254" fillId="5" borderId="0" xfId="0" applyFont="1" applyFill="1" applyBorder="1" applyAlignment="1">
      <alignment horizontal="center" vertical="top"/>
    </xf>
    <xf numFmtId="0" fontId="254" fillId="5" borderId="0" xfId="0" applyFont="1" applyFill="1" applyBorder="1" applyAlignment="1">
      <alignment horizontal="center" vertical="top" wrapText="1"/>
    </xf>
    <xf numFmtId="174" fontId="254" fillId="5" borderId="52" xfId="0" applyNumberFormat="1" applyFont="1" applyFill="1" applyBorder="1" applyAlignment="1"/>
    <xf numFmtId="174" fontId="254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50" fillId="5" borderId="0" xfId="5178" applyNumberFormat="1" applyFont="1" applyFill="1"/>
    <xf numFmtId="37" fontId="249" fillId="5" borderId="0" xfId="5178" applyNumberFormat="1" applyFont="1" applyFill="1"/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0"/>
  <sheetViews>
    <sheetView tabSelected="1" zoomScaleNormal="100" workbookViewId="0"/>
  </sheetViews>
  <sheetFormatPr defaultColWidth="9.109375" defaultRowHeight="13.2"/>
  <cols>
    <col min="1" max="1" width="55.6640625" style="1" customWidth="1"/>
    <col min="2" max="2" width="5.6640625" style="2" customWidth="1"/>
    <col min="3" max="3" width="12.6640625" style="43" customWidth="1"/>
    <col min="4" max="4" width="12.6640625" style="2" customWidth="1"/>
    <col min="5" max="5" width="13" style="2" customWidth="1"/>
    <col min="6" max="6" width="11.44140625" style="2" customWidth="1"/>
    <col min="7" max="7" width="14.88671875" style="2" hidden="1" customWidth="1"/>
    <col min="8" max="8" width="0" style="2" hidden="1" customWidth="1"/>
    <col min="9" max="9" width="9.109375" style="2"/>
    <col min="10" max="10" width="10.33203125" style="2" customWidth="1"/>
    <col min="11" max="11" width="13.109375" style="2" customWidth="1"/>
    <col min="12" max="16384" width="9.109375" style="2"/>
  </cols>
  <sheetData>
    <row r="1" spans="1:6" ht="13.8">
      <c r="A1" s="6" t="s">
        <v>1</v>
      </c>
      <c r="B1" s="7"/>
      <c r="C1" s="7"/>
      <c r="D1" s="7"/>
    </row>
    <row r="2" spans="1:6" ht="13.8">
      <c r="A2" s="6" t="s">
        <v>39</v>
      </c>
      <c r="B2" s="7"/>
      <c r="C2" s="7"/>
      <c r="D2" s="7"/>
    </row>
    <row r="3" spans="1:6" ht="13.8">
      <c r="A3" s="8" t="s">
        <v>104</v>
      </c>
      <c r="B3" s="9"/>
      <c r="C3" s="9"/>
      <c r="D3" s="9"/>
    </row>
    <row r="4" spans="1:6" ht="14.4" thickBot="1">
      <c r="A4" s="10"/>
      <c r="B4" s="11"/>
      <c r="C4" s="11"/>
      <c r="D4" s="11"/>
    </row>
    <row r="5" spans="1:6" ht="13.8">
      <c r="A5" s="12"/>
      <c r="B5" s="7"/>
      <c r="C5" s="7"/>
      <c r="D5" s="7"/>
    </row>
    <row r="6" spans="1:6" ht="27.6">
      <c r="A6" s="13" t="s">
        <v>3</v>
      </c>
      <c r="B6" s="14" t="s">
        <v>81</v>
      </c>
      <c r="C6" s="15" t="s">
        <v>105</v>
      </c>
      <c r="D6" s="15" t="s">
        <v>106</v>
      </c>
    </row>
    <row r="7" spans="1:6" ht="13.8">
      <c r="A7" s="16" t="s">
        <v>93</v>
      </c>
      <c r="B7" s="17"/>
      <c r="C7" s="18">
        <v>0</v>
      </c>
      <c r="D7" s="18">
        <v>0</v>
      </c>
    </row>
    <row r="8" spans="1:6" ht="13.8">
      <c r="A8" s="13" t="s">
        <v>40</v>
      </c>
      <c r="B8" s="19"/>
      <c r="C8" s="20">
        <v>-19373.534970000001</v>
      </c>
      <c r="D8" s="20">
        <v>-1753</v>
      </c>
    </row>
    <row r="9" spans="1:6" ht="13.8">
      <c r="A9" s="21" t="s">
        <v>41</v>
      </c>
      <c r="B9" s="22"/>
      <c r="C9" s="23">
        <v>-19373.534970000001</v>
      </c>
      <c r="D9" s="23">
        <v>-1753</v>
      </c>
    </row>
    <row r="10" spans="1:6" ht="13.8">
      <c r="A10" s="24" t="s">
        <v>86</v>
      </c>
      <c r="B10" s="22"/>
      <c r="C10" s="18">
        <v>92753.826349999988</v>
      </c>
      <c r="D10" s="18">
        <v>77360</v>
      </c>
      <c r="F10" s="42"/>
    </row>
    <row r="11" spans="1:6" ht="13.8">
      <c r="A11" s="24" t="s">
        <v>87</v>
      </c>
      <c r="B11" s="22"/>
      <c r="C11" s="18">
        <v>-1521.9273500000002</v>
      </c>
      <c r="D11" s="18">
        <v>-765</v>
      </c>
    </row>
    <row r="12" spans="1:6" ht="13.8">
      <c r="A12" s="24" t="s">
        <v>42</v>
      </c>
      <c r="B12" s="25"/>
      <c r="C12" s="18">
        <v>0</v>
      </c>
      <c r="D12" s="18">
        <v>0</v>
      </c>
      <c r="F12" s="42"/>
    </row>
    <row r="13" spans="1:6" ht="13.8">
      <c r="A13" s="24" t="s">
        <v>43</v>
      </c>
      <c r="B13" s="22"/>
      <c r="C13" s="18">
        <v>-20525.582750000081</v>
      </c>
      <c r="D13" s="18">
        <v>101474</v>
      </c>
    </row>
    <row r="14" spans="1:6" ht="13.8">
      <c r="A14" s="26" t="s">
        <v>44</v>
      </c>
      <c r="B14" s="14"/>
      <c r="C14" s="20">
        <v>320.17859000000004</v>
      </c>
      <c r="D14" s="20">
        <v>-6511</v>
      </c>
    </row>
    <row r="15" spans="1:6" ht="13.8">
      <c r="A15" s="27" t="s">
        <v>94</v>
      </c>
      <c r="B15" s="28"/>
      <c r="C15" s="29">
        <v>51652.959869999904</v>
      </c>
      <c r="D15" s="29">
        <v>169805</v>
      </c>
    </row>
    <row r="16" spans="1:6" ht="13.8">
      <c r="A16" s="24" t="s">
        <v>85</v>
      </c>
      <c r="B16" s="25"/>
      <c r="C16" s="18">
        <v>-18549.983199999999</v>
      </c>
      <c r="D16" s="18">
        <v>-15424</v>
      </c>
    </row>
    <row r="17" spans="1:4" ht="13.8">
      <c r="A17" s="30" t="s">
        <v>95</v>
      </c>
      <c r="B17" s="31"/>
      <c r="C17" s="32">
        <v>33102.976669999902</v>
      </c>
      <c r="D17" s="32">
        <v>154381</v>
      </c>
    </row>
    <row r="18" spans="1:4" ht="13.8">
      <c r="A18" s="33" t="s">
        <v>96</v>
      </c>
      <c r="B18" s="25"/>
      <c r="C18" s="18">
        <v>0</v>
      </c>
      <c r="D18" s="18" t="s">
        <v>38</v>
      </c>
    </row>
    <row r="19" spans="1:4" ht="27.6">
      <c r="A19" s="30" t="s">
        <v>97</v>
      </c>
      <c r="B19" s="31"/>
      <c r="C19" s="34">
        <v>33102.976669999902</v>
      </c>
      <c r="D19" s="34">
        <v>154381</v>
      </c>
    </row>
    <row r="20" spans="1:4" ht="13.8">
      <c r="A20" s="35"/>
      <c r="B20" s="7"/>
      <c r="C20" s="36"/>
      <c r="D20" s="36"/>
    </row>
    <row r="21" spans="1:4" ht="13.8">
      <c r="A21" s="37" t="s">
        <v>98</v>
      </c>
      <c r="B21" s="38">
        <v>5</v>
      </c>
      <c r="C21" s="39">
        <v>1.2625004593791687</v>
      </c>
      <c r="D21" s="39">
        <v>5.8878718177647205</v>
      </c>
    </row>
    <row r="22" spans="1:4" ht="13.8">
      <c r="A22" s="35"/>
      <c r="B22" s="7"/>
      <c r="C22" s="7"/>
      <c r="D22" s="7"/>
    </row>
    <row r="23" spans="1:4" ht="13.8">
      <c r="A23" s="40" t="s">
        <v>45</v>
      </c>
      <c r="B23" s="7"/>
      <c r="C23" s="7"/>
      <c r="D23" s="7"/>
    </row>
    <row r="24" spans="1:4" ht="13.8">
      <c r="A24" s="40"/>
      <c r="B24" s="7"/>
      <c r="C24" s="41"/>
      <c r="D24" s="7"/>
    </row>
    <row r="25" spans="1:4" ht="13.8">
      <c r="A25" s="40"/>
      <c r="B25" s="7"/>
      <c r="C25" s="7"/>
      <c r="D25" s="7"/>
    </row>
    <row r="26" spans="1:4" ht="13.8">
      <c r="A26" s="35"/>
      <c r="B26" s="7"/>
      <c r="C26" s="7"/>
      <c r="D26" s="7"/>
    </row>
    <row r="27" spans="1:4" ht="13.8">
      <c r="A27" s="35" t="s">
        <v>35</v>
      </c>
      <c r="B27" s="7"/>
      <c r="C27" s="7" t="s">
        <v>91</v>
      </c>
      <c r="D27" s="7"/>
    </row>
    <row r="28" spans="1:4" ht="13.8">
      <c r="A28" s="35"/>
      <c r="B28" s="7"/>
      <c r="C28" s="7"/>
      <c r="D28" s="7"/>
    </row>
    <row r="29" spans="1:4" ht="13.8">
      <c r="A29" s="35"/>
      <c r="B29" s="7"/>
      <c r="C29" s="7"/>
      <c r="D29" s="7"/>
    </row>
    <row r="30" spans="1:4" ht="13.8">
      <c r="A30" s="35" t="s">
        <v>36</v>
      </c>
      <c r="B30" s="7"/>
      <c r="C30" s="7" t="s">
        <v>37</v>
      </c>
      <c r="D30" s="7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6"/>
  <sheetViews>
    <sheetView zoomScaleNormal="100" workbookViewId="0">
      <selection sqref="A1:D49"/>
    </sheetView>
  </sheetViews>
  <sheetFormatPr defaultColWidth="9.109375" defaultRowHeight="13.2"/>
  <cols>
    <col min="1" max="1" width="55.6640625" style="1" customWidth="1"/>
    <col min="2" max="2" width="5.6640625" style="2" customWidth="1"/>
    <col min="3" max="4" width="12.6640625" style="2" customWidth="1"/>
    <col min="5" max="5" width="12.88671875" style="65" customWidth="1"/>
    <col min="6" max="6" width="13.109375" style="2" customWidth="1"/>
    <col min="7" max="7" width="16.6640625" style="2" customWidth="1"/>
    <col min="8" max="8" width="2.6640625" style="2" customWidth="1"/>
    <col min="9" max="9" width="11.33203125" style="2" customWidth="1"/>
    <col min="10" max="10" width="9.109375" style="2"/>
    <col min="11" max="11" width="12.33203125" style="2" bestFit="1" customWidth="1"/>
    <col min="12" max="12" width="12.33203125" style="2" customWidth="1"/>
    <col min="13" max="13" width="14.33203125" style="2" customWidth="1"/>
    <col min="14" max="14" width="13" style="2" customWidth="1"/>
    <col min="15" max="16384" width="9.109375" style="2"/>
  </cols>
  <sheetData>
    <row r="1" spans="1:5" ht="13.8">
      <c r="A1" s="6" t="s">
        <v>1</v>
      </c>
      <c r="B1" s="7"/>
      <c r="C1" s="7"/>
      <c r="D1" s="7"/>
      <c r="E1" s="2"/>
    </row>
    <row r="2" spans="1:5" ht="13.8">
      <c r="A2" s="6" t="s">
        <v>2</v>
      </c>
      <c r="B2" s="7"/>
      <c r="C2" s="7"/>
      <c r="D2" s="7"/>
      <c r="E2" s="2"/>
    </row>
    <row r="3" spans="1:5" ht="13.8">
      <c r="A3" s="8" t="s">
        <v>107</v>
      </c>
      <c r="B3" s="9"/>
      <c r="C3" s="9"/>
      <c r="D3" s="9"/>
      <c r="E3" s="2"/>
    </row>
    <row r="4" spans="1:5" ht="14.4" thickBot="1">
      <c r="A4" s="44"/>
      <c r="B4" s="45"/>
      <c r="C4" s="45"/>
      <c r="D4" s="45"/>
      <c r="E4" s="2"/>
    </row>
    <row r="5" spans="1:5" ht="13.8">
      <c r="A5" s="46"/>
      <c r="B5" s="7"/>
      <c r="C5" s="7"/>
      <c r="D5" s="7"/>
      <c r="E5" s="2"/>
    </row>
    <row r="6" spans="1:5" ht="27.6">
      <c r="A6" s="13" t="s">
        <v>3</v>
      </c>
      <c r="B6" s="14" t="s">
        <v>81</v>
      </c>
      <c r="C6" s="47" t="s">
        <v>105</v>
      </c>
      <c r="D6" s="47" t="s">
        <v>108</v>
      </c>
      <c r="E6" s="2"/>
    </row>
    <row r="7" spans="1:5" ht="13.8">
      <c r="A7" s="27" t="s">
        <v>4</v>
      </c>
      <c r="B7" s="17"/>
      <c r="C7" s="48"/>
      <c r="D7" s="48"/>
      <c r="E7" s="2"/>
    </row>
    <row r="8" spans="1:5" ht="13.8">
      <c r="A8" s="27" t="s">
        <v>5</v>
      </c>
      <c r="B8" s="17"/>
      <c r="C8" s="48"/>
      <c r="D8" s="48"/>
      <c r="E8" s="2"/>
    </row>
    <row r="9" spans="1:5" ht="13.8">
      <c r="A9" s="16" t="s">
        <v>6</v>
      </c>
      <c r="B9" s="17">
        <v>3</v>
      </c>
      <c r="C9" s="49">
        <v>16099532</v>
      </c>
      <c r="D9" s="49">
        <v>16275273</v>
      </c>
      <c r="E9" s="2"/>
    </row>
    <row r="10" spans="1:5" ht="13.8">
      <c r="A10" s="16" t="s">
        <v>7</v>
      </c>
      <c r="B10" s="17">
        <v>4</v>
      </c>
      <c r="C10" s="49">
        <v>780317</v>
      </c>
      <c r="D10" s="49">
        <v>804193</v>
      </c>
      <c r="E10" s="2"/>
    </row>
    <row r="11" spans="1:5" ht="13.8">
      <c r="A11" s="16" t="s">
        <v>8</v>
      </c>
      <c r="B11" s="17"/>
      <c r="C11" s="49">
        <v>839</v>
      </c>
      <c r="D11" s="49">
        <v>903</v>
      </c>
      <c r="E11" s="2"/>
    </row>
    <row r="12" spans="1:5" ht="13.8">
      <c r="A12" s="16" t="s">
        <v>9</v>
      </c>
      <c r="B12" s="17"/>
      <c r="C12" s="49">
        <v>14206</v>
      </c>
      <c r="D12" s="49">
        <v>14013</v>
      </c>
      <c r="E12" s="2"/>
    </row>
    <row r="13" spans="1:5" ht="13.8">
      <c r="A13" s="16" t="s">
        <v>10</v>
      </c>
      <c r="B13" s="17"/>
      <c r="C13" s="49">
        <v>970333</v>
      </c>
      <c r="D13" s="49">
        <v>970333</v>
      </c>
      <c r="E13" s="2"/>
    </row>
    <row r="14" spans="1:5" ht="13.8">
      <c r="A14" s="16" t="s">
        <v>11</v>
      </c>
      <c r="B14" s="17"/>
      <c r="C14" s="49">
        <v>0</v>
      </c>
      <c r="D14" s="49">
        <v>0</v>
      </c>
      <c r="E14" s="2"/>
    </row>
    <row r="15" spans="1:5" ht="13.8">
      <c r="A15" s="13" t="s">
        <v>12</v>
      </c>
      <c r="B15" s="19"/>
      <c r="C15" s="50">
        <v>161311</v>
      </c>
      <c r="D15" s="50">
        <v>161311</v>
      </c>
      <c r="E15" s="2"/>
    </row>
    <row r="16" spans="1:5" ht="13.8">
      <c r="A16" s="51"/>
      <c r="B16" s="52"/>
      <c r="C16" s="53">
        <v>18026538</v>
      </c>
      <c r="D16" s="53">
        <v>18226026</v>
      </c>
      <c r="E16" s="2"/>
    </row>
    <row r="17" spans="1:5" ht="13.8">
      <c r="A17" s="54" t="s">
        <v>13</v>
      </c>
      <c r="B17" s="17"/>
      <c r="C17" s="49"/>
      <c r="D17" s="49"/>
      <c r="E17" s="2"/>
    </row>
    <row r="18" spans="1:5" ht="13.8">
      <c r="A18" s="16" t="s">
        <v>14</v>
      </c>
      <c r="B18" s="17"/>
      <c r="C18" s="49">
        <v>21408</v>
      </c>
      <c r="D18" s="49">
        <v>21776</v>
      </c>
      <c r="E18" s="2"/>
    </row>
    <row r="19" spans="1:5" ht="13.8">
      <c r="A19" s="16" t="s">
        <v>15</v>
      </c>
      <c r="B19" s="17"/>
      <c r="C19" s="49">
        <v>10365</v>
      </c>
      <c r="D19" s="49">
        <v>5349</v>
      </c>
      <c r="E19" s="2"/>
    </row>
    <row r="20" spans="1:5" ht="13.8">
      <c r="A20" s="16" t="s">
        <v>9</v>
      </c>
      <c r="B20" s="17"/>
      <c r="C20" s="49">
        <v>12274540</v>
      </c>
      <c r="D20" s="49">
        <v>11917583</v>
      </c>
      <c r="E20" s="2"/>
    </row>
    <row r="21" spans="1:5" ht="13.8">
      <c r="A21" s="16" t="s">
        <v>16</v>
      </c>
      <c r="B21" s="17"/>
      <c r="C21" s="49">
        <v>1074093</v>
      </c>
      <c r="D21" s="49">
        <v>654701</v>
      </c>
      <c r="E21" s="2"/>
    </row>
    <row r="22" spans="1:5" ht="13.8">
      <c r="A22" s="13" t="s">
        <v>17</v>
      </c>
      <c r="B22" s="19"/>
      <c r="C22" s="50">
        <v>14592</v>
      </c>
      <c r="D22" s="50">
        <v>6420</v>
      </c>
      <c r="E22" s="2"/>
    </row>
    <row r="23" spans="1:5" ht="13.8">
      <c r="A23" s="55"/>
      <c r="B23" s="25"/>
      <c r="C23" s="56">
        <v>13394998</v>
      </c>
      <c r="D23" s="56">
        <v>12605829</v>
      </c>
      <c r="E23" s="2"/>
    </row>
    <row r="24" spans="1:5" ht="13.8">
      <c r="A24" s="51" t="s">
        <v>18</v>
      </c>
      <c r="B24" s="31"/>
      <c r="C24" s="57">
        <v>31421536</v>
      </c>
      <c r="D24" s="57">
        <v>30831855</v>
      </c>
      <c r="E24" s="2"/>
    </row>
    <row r="25" spans="1:5" ht="13.8">
      <c r="A25" s="27"/>
      <c r="B25" s="24"/>
      <c r="C25" s="56"/>
      <c r="D25" s="56"/>
      <c r="E25" s="2"/>
    </row>
    <row r="26" spans="1:5" ht="13.8">
      <c r="A26" s="27" t="s">
        <v>19</v>
      </c>
      <c r="B26" s="16"/>
      <c r="C26" s="49"/>
      <c r="D26" s="49"/>
      <c r="E26" s="2"/>
    </row>
    <row r="27" spans="1:5" ht="13.8">
      <c r="A27" s="16" t="s">
        <v>20</v>
      </c>
      <c r="B27" s="17">
        <v>5</v>
      </c>
      <c r="C27" s="49">
        <v>26220170</v>
      </c>
      <c r="D27" s="49">
        <v>26220170</v>
      </c>
      <c r="E27" s="2"/>
    </row>
    <row r="28" spans="1:5" ht="13.8">
      <c r="A28" s="16" t="s">
        <v>89</v>
      </c>
      <c r="B28" s="17"/>
      <c r="C28" s="49">
        <v>-967433</v>
      </c>
      <c r="D28" s="49">
        <v>-967433</v>
      </c>
      <c r="E28" s="2"/>
    </row>
    <row r="29" spans="1:5" ht="13.8">
      <c r="A29" s="16" t="s">
        <v>0</v>
      </c>
      <c r="B29" s="17"/>
      <c r="C29" s="49">
        <v>3254830</v>
      </c>
      <c r="D29" s="49">
        <v>3254830</v>
      </c>
      <c r="E29" s="2"/>
    </row>
    <row r="30" spans="1:5" ht="13.8">
      <c r="A30" s="24" t="s">
        <v>21</v>
      </c>
      <c r="B30" s="25"/>
      <c r="C30" s="56">
        <v>-2305788</v>
      </c>
      <c r="D30" s="49">
        <v>-2338891</v>
      </c>
      <c r="E30" s="2"/>
    </row>
    <row r="31" spans="1:5" ht="13.8">
      <c r="A31" s="30" t="s">
        <v>22</v>
      </c>
      <c r="B31" s="31"/>
      <c r="C31" s="57">
        <v>26201779</v>
      </c>
      <c r="D31" s="57">
        <v>26168676</v>
      </c>
      <c r="E31" s="2"/>
    </row>
    <row r="32" spans="1:5" ht="13.8">
      <c r="A32" s="21"/>
      <c r="B32" s="22"/>
      <c r="C32" s="58"/>
      <c r="D32" s="58"/>
      <c r="E32" s="2"/>
    </row>
    <row r="33" spans="1:5" ht="13.8">
      <c r="A33" s="27" t="s">
        <v>23</v>
      </c>
      <c r="B33" s="17"/>
      <c r="C33" s="49"/>
      <c r="D33" s="49"/>
      <c r="E33" s="2"/>
    </row>
    <row r="34" spans="1:5" ht="13.8">
      <c r="A34" s="16" t="s">
        <v>24</v>
      </c>
      <c r="B34" s="17">
        <v>6</v>
      </c>
      <c r="C34" s="56">
        <v>2280468</v>
      </c>
      <c r="D34" s="56">
        <v>2280468</v>
      </c>
      <c r="E34" s="2"/>
    </row>
    <row r="35" spans="1:5" ht="13.8">
      <c r="A35" s="13" t="s">
        <v>82</v>
      </c>
      <c r="B35" s="19">
        <v>7</v>
      </c>
      <c r="C35" s="50">
        <v>829785</v>
      </c>
      <c r="D35" s="50">
        <v>829785</v>
      </c>
    </row>
    <row r="36" spans="1:5" ht="13.8">
      <c r="A36" s="30"/>
      <c r="B36" s="52"/>
      <c r="C36" s="53">
        <v>3110253</v>
      </c>
      <c r="D36" s="53">
        <v>3110253</v>
      </c>
    </row>
    <row r="37" spans="1:5" ht="13.8">
      <c r="A37" s="27" t="s">
        <v>25</v>
      </c>
      <c r="B37" s="17"/>
      <c r="C37" s="49"/>
      <c r="D37" s="49"/>
    </row>
    <row r="38" spans="1:5" ht="13.8">
      <c r="A38" s="16" t="s">
        <v>26</v>
      </c>
      <c r="B38" s="17">
        <v>7</v>
      </c>
      <c r="C38" s="56">
        <v>670797</v>
      </c>
      <c r="D38" s="56">
        <v>670797</v>
      </c>
    </row>
    <row r="39" spans="1:5" ht="13.8">
      <c r="A39" s="16" t="s">
        <v>27</v>
      </c>
      <c r="B39" s="17"/>
      <c r="C39" s="56">
        <v>89904</v>
      </c>
      <c r="D39" s="56">
        <v>85881</v>
      </c>
    </row>
    <row r="40" spans="1:5" ht="13.8">
      <c r="A40" s="16" t="s">
        <v>28</v>
      </c>
      <c r="B40" s="17"/>
      <c r="C40" s="56">
        <v>-4538</v>
      </c>
      <c r="D40" s="56">
        <v>-19992</v>
      </c>
      <c r="E40" s="2"/>
    </row>
    <row r="41" spans="1:5" ht="13.8">
      <c r="A41" s="16" t="s">
        <v>29</v>
      </c>
      <c r="B41" s="17">
        <v>8</v>
      </c>
      <c r="C41" s="56">
        <v>239887</v>
      </c>
      <c r="D41" s="56">
        <v>260585</v>
      </c>
      <c r="E41" s="2"/>
    </row>
    <row r="42" spans="1:5" ht="13.8">
      <c r="A42" s="13" t="s">
        <v>30</v>
      </c>
      <c r="B42" s="19">
        <v>9</v>
      </c>
      <c r="C42" s="50">
        <v>1113454</v>
      </c>
      <c r="D42" s="50">
        <v>555655</v>
      </c>
      <c r="E42" s="2"/>
    </row>
    <row r="43" spans="1:5" ht="13.8">
      <c r="A43" s="30"/>
      <c r="B43" s="52"/>
      <c r="C43" s="53">
        <v>2109504</v>
      </c>
      <c r="D43" s="53">
        <v>1552926</v>
      </c>
      <c r="E43" s="2"/>
    </row>
    <row r="44" spans="1:5" ht="13.8">
      <c r="A44" s="30" t="s">
        <v>31</v>
      </c>
      <c r="B44" s="31"/>
      <c r="C44" s="57">
        <v>5219757</v>
      </c>
      <c r="D44" s="57">
        <v>4663179</v>
      </c>
      <c r="E44" s="2"/>
    </row>
    <row r="45" spans="1:5" ht="13.8">
      <c r="A45" s="30" t="s">
        <v>32</v>
      </c>
      <c r="B45" s="31"/>
      <c r="C45" s="57">
        <v>31421536</v>
      </c>
      <c r="D45" s="57">
        <v>30831855</v>
      </c>
      <c r="E45" s="2"/>
    </row>
    <row r="46" spans="1:5" ht="13.8">
      <c r="A46" s="35"/>
      <c r="B46" s="7"/>
      <c r="C46" s="36">
        <v>0</v>
      </c>
      <c r="D46" s="36">
        <v>0</v>
      </c>
      <c r="E46" s="2"/>
    </row>
    <row r="47" spans="1:5" ht="13.8">
      <c r="A47" s="35"/>
      <c r="B47" s="7"/>
      <c r="C47" s="36"/>
      <c r="D47" s="36"/>
      <c r="E47" s="2"/>
    </row>
    <row r="48" spans="1:5" ht="13.8">
      <c r="A48" s="59" t="s">
        <v>33</v>
      </c>
      <c r="B48" s="60"/>
      <c r="C48" s="61">
        <v>26220170</v>
      </c>
      <c r="D48" s="61">
        <v>26220170</v>
      </c>
      <c r="E48" s="2"/>
    </row>
    <row r="49" spans="1:5" ht="13.8">
      <c r="A49" s="62" t="s">
        <v>34</v>
      </c>
      <c r="B49" s="63">
        <v>5</v>
      </c>
      <c r="C49" s="64">
        <v>999.26659514411995</v>
      </c>
      <c r="D49" s="64">
        <v>998.00165292597262</v>
      </c>
      <c r="E49" s="2"/>
    </row>
    <row r="50" spans="1:5" ht="13.8">
      <c r="A50" s="35"/>
      <c r="B50" s="7"/>
      <c r="C50" s="7"/>
      <c r="D50" s="7"/>
      <c r="E50" s="2"/>
    </row>
    <row r="51" spans="1:5" ht="13.8">
      <c r="A51" s="35"/>
      <c r="B51" s="7"/>
      <c r="C51" s="7"/>
      <c r="D51" s="7"/>
      <c r="E51" s="2"/>
    </row>
    <row r="52" spans="1:5" ht="13.8">
      <c r="A52" s="35" t="s">
        <v>35</v>
      </c>
      <c r="B52" s="7"/>
      <c r="C52" s="7" t="s">
        <v>91</v>
      </c>
      <c r="D52" s="7"/>
      <c r="E52" s="2"/>
    </row>
    <row r="53" spans="1:5" ht="13.8">
      <c r="A53" s="35"/>
      <c r="B53" s="7"/>
      <c r="C53" s="7"/>
      <c r="D53" s="7"/>
      <c r="E53" s="2"/>
    </row>
    <row r="54" spans="1:5" ht="13.8">
      <c r="A54" s="35"/>
      <c r="B54" s="7"/>
      <c r="C54" s="7"/>
      <c r="D54" s="7"/>
      <c r="E54" s="2"/>
    </row>
    <row r="55" spans="1:5" ht="13.8">
      <c r="A55" s="35" t="s">
        <v>36</v>
      </c>
      <c r="B55" s="7"/>
      <c r="C55" s="7" t="s">
        <v>37</v>
      </c>
      <c r="D55" s="7"/>
      <c r="E55" s="2"/>
    </row>
    <row r="56" spans="1:5">
      <c r="A56" s="3"/>
      <c r="B56" s="4"/>
      <c r="C56" s="4"/>
      <c r="D56" s="4"/>
      <c r="E56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6"/>
  <sheetViews>
    <sheetView zoomScale="90" zoomScaleNormal="90" workbookViewId="0">
      <selection sqref="A1:D50"/>
    </sheetView>
  </sheetViews>
  <sheetFormatPr defaultColWidth="9.109375" defaultRowHeight="12"/>
  <cols>
    <col min="1" max="1" width="55.6640625" style="91" customWidth="1"/>
    <col min="2" max="2" width="5.6640625" style="91" customWidth="1"/>
    <col min="3" max="3" width="12.6640625" style="92" customWidth="1"/>
    <col min="4" max="9" width="12.6640625" style="91" customWidth="1"/>
    <col min="10" max="12" width="13.6640625" style="91" customWidth="1"/>
    <col min="13" max="17" width="12.6640625" style="91" customWidth="1"/>
    <col min="18" max="18" width="13.33203125" style="91" customWidth="1"/>
    <col min="19" max="23" width="12.6640625" style="91" customWidth="1"/>
    <col min="24" max="24" width="13.88671875" style="91" customWidth="1"/>
    <col min="25" max="25" width="14.6640625" style="91" customWidth="1"/>
    <col min="26" max="16384" width="9.109375" style="91"/>
  </cols>
  <sheetData>
    <row r="1" spans="1:4" ht="13.8">
      <c r="A1" s="6" t="s">
        <v>1</v>
      </c>
      <c r="B1" s="35"/>
      <c r="C1" s="66"/>
      <c r="D1" s="66"/>
    </row>
    <row r="2" spans="1:4" ht="13.8">
      <c r="A2" s="6" t="s">
        <v>46</v>
      </c>
      <c r="B2" s="35"/>
      <c r="C2" s="66"/>
      <c r="D2" s="66"/>
    </row>
    <row r="3" spans="1:4" ht="13.8">
      <c r="A3" s="8" t="s">
        <v>104</v>
      </c>
      <c r="B3" s="67"/>
      <c r="C3" s="67"/>
      <c r="D3" s="67"/>
    </row>
    <row r="4" spans="1:4" ht="14.4" thickBot="1">
      <c r="A4" s="68"/>
      <c r="B4" s="11"/>
      <c r="C4" s="11"/>
      <c r="D4" s="11"/>
    </row>
    <row r="5" spans="1:4" ht="13.8">
      <c r="A5" s="69"/>
      <c r="B5" s="66"/>
      <c r="C5" s="66"/>
      <c r="D5" s="66"/>
    </row>
    <row r="6" spans="1:4" ht="27.6">
      <c r="A6" s="13" t="s">
        <v>3</v>
      </c>
      <c r="B6" s="14" t="s">
        <v>81</v>
      </c>
      <c r="C6" s="15" t="s">
        <v>105</v>
      </c>
      <c r="D6" s="15" t="s">
        <v>106</v>
      </c>
    </row>
    <row r="7" spans="1:4" ht="13.8">
      <c r="A7" s="54" t="s">
        <v>47</v>
      </c>
      <c r="B7" s="28"/>
      <c r="C7" s="29"/>
      <c r="D7" s="29"/>
    </row>
    <row r="8" spans="1:4" ht="13.8">
      <c r="A8" s="16" t="s">
        <v>83</v>
      </c>
      <c r="B8" s="17"/>
      <c r="C8" s="49">
        <v>51653</v>
      </c>
      <c r="D8" s="49">
        <v>-169806</v>
      </c>
    </row>
    <row r="9" spans="1:4" ht="13.8">
      <c r="A9" s="16" t="s">
        <v>48</v>
      </c>
      <c r="B9" s="17"/>
      <c r="C9" s="49">
        <v>0</v>
      </c>
      <c r="D9" s="49">
        <v>0</v>
      </c>
    </row>
    <row r="10" spans="1:4" ht="13.8">
      <c r="A10" s="70" t="s">
        <v>49</v>
      </c>
      <c r="B10" s="17"/>
      <c r="C10" s="49">
        <v>-92754</v>
      </c>
      <c r="D10" s="49">
        <v>-77360</v>
      </c>
    </row>
    <row r="11" spans="1:4" ht="13.8">
      <c r="A11" s="70" t="s">
        <v>50</v>
      </c>
      <c r="B11" s="17"/>
      <c r="C11" s="49">
        <v>1522</v>
      </c>
      <c r="D11" s="49">
        <v>765</v>
      </c>
    </row>
    <row r="12" spans="1:4" ht="13.8">
      <c r="A12" s="70" t="s">
        <v>42</v>
      </c>
      <c r="B12" s="17"/>
      <c r="C12" s="49">
        <v>0</v>
      </c>
      <c r="D12" s="49">
        <v>0</v>
      </c>
    </row>
    <row r="13" spans="1:4" ht="13.8">
      <c r="A13" s="70" t="s">
        <v>51</v>
      </c>
      <c r="B13" s="17"/>
      <c r="C13" s="49">
        <v>23940</v>
      </c>
      <c r="D13" s="49">
        <v>0</v>
      </c>
    </row>
    <row r="14" spans="1:4" ht="13.8">
      <c r="A14" s="70" t="s">
        <v>52</v>
      </c>
      <c r="B14" s="17"/>
      <c r="C14" s="49">
        <v>0</v>
      </c>
      <c r="D14" s="49">
        <v>0</v>
      </c>
    </row>
    <row r="15" spans="1:4" ht="13.8">
      <c r="A15" s="70" t="s">
        <v>99</v>
      </c>
      <c r="B15" s="17"/>
      <c r="C15" s="49">
        <v>0</v>
      </c>
      <c r="D15" s="49">
        <v>0</v>
      </c>
    </row>
    <row r="16" spans="1:4" ht="13.8">
      <c r="A16" s="70" t="s">
        <v>53</v>
      </c>
      <c r="B16" s="17"/>
      <c r="C16" s="49">
        <v>0</v>
      </c>
      <c r="D16" s="49">
        <v>-101475</v>
      </c>
    </row>
    <row r="17" spans="1:4" ht="27.6">
      <c r="A17" s="71" t="s">
        <v>54</v>
      </c>
      <c r="B17" s="72"/>
      <c r="C17" s="73">
        <v>-15639</v>
      </c>
      <c r="D17" s="73">
        <v>-347876</v>
      </c>
    </row>
    <row r="18" spans="1:4" ht="13.8">
      <c r="A18" s="16" t="s">
        <v>55</v>
      </c>
      <c r="B18" s="17"/>
      <c r="C18" s="49">
        <v>369</v>
      </c>
      <c r="D18" s="49">
        <v>-2565</v>
      </c>
    </row>
    <row r="19" spans="1:4" ht="13.8">
      <c r="A19" s="16" t="s">
        <v>56</v>
      </c>
      <c r="B19" s="17"/>
      <c r="C19" s="49">
        <v>-419392</v>
      </c>
      <c r="D19" s="49">
        <v>-52164</v>
      </c>
    </row>
    <row r="20" spans="1:4" ht="13.8">
      <c r="A20" s="16" t="s">
        <v>57</v>
      </c>
      <c r="B20" s="17"/>
      <c r="C20" s="49">
        <v>-5016</v>
      </c>
      <c r="D20" s="49">
        <v>99</v>
      </c>
    </row>
    <row r="21" spans="1:4" ht="13.8">
      <c r="A21" s="16" t="s">
        <v>58</v>
      </c>
      <c r="B21" s="17"/>
      <c r="C21" s="49">
        <v>26880</v>
      </c>
      <c r="D21" s="49">
        <v>-128570</v>
      </c>
    </row>
    <row r="22" spans="1:4" ht="13.8">
      <c r="A22" s="16" t="s">
        <v>59</v>
      </c>
      <c r="B22" s="17"/>
      <c r="C22" s="49">
        <v>-60018</v>
      </c>
      <c r="D22" s="49">
        <v>0</v>
      </c>
    </row>
    <row r="23" spans="1:4" ht="13.8">
      <c r="A23" s="16" t="s">
        <v>60</v>
      </c>
      <c r="B23" s="17"/>
      <c r="C23" s="49">
        <v>557799</v>
      </c>
      <c r="D23" s="49">
        <v>55907</v>
      </c>
    </row>
    <row r="24" spans="1:4" ht="13.8">
      <c r="A24" s="16" t="s">
        <v>61</v>
      </c>
      <c r="B24" s="17"/>
      <c r="C24" s="49">
        <v>0</v>
      </c>
      <c r="D24" s="49">
        <v>0</v>
      </c>
    </row>
    <row r="25" spans="1:4" ht="27.6">
      <c r="A25" s="71" t="s">
        <v>62</v>
      </c>
      <c r="B25" s="72"/>
      <c r="C25" s="73">
        <v>84983</v>
      </c>
      <c r="D25" s="73">
        <v>-475169</v>
      </c>
    </row>
    <row r="26" spans="1:4" ht="13.8">
      <c r="A26" s="24" t="s">
        <v>63</v>
      </c>
      <c r="B26" s="25"/>
      <c r="C26" s="56">
        <v>-3096</v>
      </c>
      <c r="D26" s="56">
        <v>0</v>
      </c>
    </row>
    <row r="27" spans="1:4" ht="13.8">
      <c r="A27" s="24" t="s">
        <v>64</v>
      </c>
      <c r="B27" s="25"/>
      <c r="C27" s="56">
        <v>0</v>
      </c>
      <c r="D27" s="56">
        <v>0</v>
      </c>
    </row>
    <row r="28" spans="1:4" ht="27.6">
      <c r="A28" s="30" t="s">
        <v>65</v>
      </c>
      <c r="B28" s="74"/>
      <c r="C28" s="75">
        <v>81887</v>
      </c>
      <c r="D28" s="75">
        <v>-475169</v>
      </c>
    </row>
    <row r="29" spans="1:4" ht="13.8">
      <c r="A29" s="16"/>
      <c r="B29" s="17"/>
      <c r="C29" s="49"/>
      <c r="D29" s="49"/>
    </row>
    <row r="30" spans="1:4" ht="13.8">
      <c r="A30" s="54" t="s">
        <v>66</v>
      </c>
      <c r="B30" s="76"/>
      <c r="C30" s="49"/>
      <c r="D30" s="49"/>
    </row>
    <row r="31" spans="1:4" ht="13.8">
      <c r="A31" s="16" t="s">
        <v>67</v>
      </c>
      <c r="B31" s="17"/>
      <c r="C31" s="49">
        <v>0</v>
      </c>
      <c r="D31" s="49">
        <v>0</v>
      </c>
    </row>
    <row r="32" spans="1:4" ht="13.8">
      <c r="A32" s="16" t="s">
        <v>68</v>
      </c>
      <c r="B32" s="17"/>
      <c r="C32" s="49">
        <v>-198750</v>
      </c>
      <c r="D32" s="49">
        <v>-94538</v>
      </c>
    </row>
    <row r="33" spans="1:4" ht="13.8">
      <c r="A33" s="16" t="s">
        <v>69</v>
      </c>
      <c r="B33" s="17"/>
      <c r="C33" s="49">
        <v>374490</v>
      </c>
      <c r="D33" s="49">
        <v>125875</v>
      </c>
    </row>
    <row r="34" spans="1:4" ht="27.6">
      <c r="A34" s="16" t="s">
        <v>70</v>
      </c>
      <c r="B34" s="17"/>
      <c r="C34" s="77">
        <v>0</v>
      </c>
      <c r="D34" s="77">
        <v>0</v>
      </c>
    </row>
    <row r="35" spans="1:4" ht="13.8">
      <c r="A35" s="16" t="s">
        <v>12</v>
      </c>
      <c r="B35" s="17"/>
      <c r="C35" s="49">
        <v>0</v>
      </c>
      <c r="D35" s="49">
        <v>0</v>
      </c>
    </row>
    <row r="36" spans="1:4" ht="13.8">
      <c r="A36" s="16" t="s">
        <v>9</v>
      </c>
      <c r="B36" s="17"/>
      <c r="C36" s="56">
        <v>-433014</v>
      </c>
      <c r="D36" s="56">
        <v>0</v>
      </c>
    </row>
    <row r="37" spans="1:4" ht="13.8">
      <c r="A37" s="16" t="s">
        <v>100</v>
      </c>
      <c r="B37" s="17"/>
      <c r="C37" s="56">
        <v>0</v>
      </c>
      <c r="D37" s="56">
        <v>0</v>
      </c>
    </row>
    <row r="38" spans="1:4" ht="13.8">
      <c r="A38" s="16" t="s">
        <v>71</v>
      </c>
      <c r="B38" s="25"/>
      <c r="C38" s="56">
        <v>179536</v>
      </c>
      <c r="D38" s="56">
        <v>365300</v>
      </c>
    </row>
    <row r="39" spans="1:4" ht="27.6">
      <c r="A39" s="30" t="s">
        <v>88</v>
      </c>
      <c r="B39" s="74"/>
      <c r="C39" s="75">
        <v>-77738</v>
      </c>
      <c r="D39" s="75">
        <v>396637</v>
      </c>
    </row>
    <row r="40" spans="1:4" ht="13.8">
      <c r="A40" s="16"/>
      <c r="B40" s="17"/>
      <c r="C40" s="49"/>
      <c r="D40" s="49"/>
    </row>
    <row r="41" spans="1:4" ht="13.8">
      <c r="A41" s="54" t="s">
        <v>72</v>
      </c>
      <c r="B41" s="28"/>
      <c r="C41" s="78"/>
      <c r="D41" s="78"/>
    </row>
    <row r="42" spans="1:4" ht="13.8">
      <c r="A42" s="24" t="s">
        <v>73</v>
      </c>
      <c r="B42" s="25"/>
      <c r="C42" s="56">
        <v>0</v>
      </c>
      <c r="D42" s="56">
        <v>-256250</v>
      </c>
    </row>
    <row r="43" spans="1:4" ht="13.8">
      <c r="A43" s="24" t="s">
        <v>101</v>
      </c>
      <c r="B43" s="25"/>
      <c r="C43" s="56">
        <v>4023</v>
      </c>
      <c r="D43" s="56">
        <v>0</v>
      </c>
    </row>
    <row r="44" spans="1:4" ht="13.8">
      <c r="A44" s="24" t="s">
        <v>74</v>
      </c>
      <c r="B44" s="25"/>
      <c r="C44" s="56">
        <v>0</v>
      </c>
      <c r="D44" s="56">
        <v>0</v>
      </c>
    </row>
    <row r="45" spans="1:4" ht="27.6">
      <c r="A45" s="30" t="s">
        <v>92</v>
      </c>
      <c r="B45" s="31"/>
      <c r="C45" s="75">
        <v>4023</v>
      </c>
      <c r="D45" s="75">
        <v>-256250</v>
      </c>
    </row>
    <row r="46" spans="1:4" ht="13.8">
      <c r="A46" s="21"/>
      <c r="B46" s="22"/>
      <c r="C46" s="58"/>
      <c r="D46" s="58"/>
    </row>
    <row r="47" spans="1:4" ht="13.8">
      <c r="A47" s="16" t="s">
        <v>75</v>
      </c>
      <c r="B47" s="17"/>
      <c r="C47" s="49">
        <v>8172</v>
      </c>
      <c r="D47" s="49">
        <v>-334782</v>
      </c>
    </row>
    <row r="48" spans="1:4" ht="13.8">
      <c r="A48" s="16" t="s">
        <v>43</v>
      </c>
      <c r="B48" s="17"/>
      <c r="C48" s="49">
        <v>0</v>
      </c>
      <c r="D48" s="49">
        <v>28632</v>
      </c>
    </row>
    <row r="49" spans="1:4" ht="13.8">
      <c r="A49" s="24" t="s">
        <v>76</v>
      </c>
      <c r="B49" s="25"/>
      <c r="C49" s="56">
        <v>6420</v>
      </c>
      <c r="D49" s="56">
        <v>421383</v>
      </c>
    </row>
    <row r="50" spans="1:4" ht="13.8">
      <c r="A50" s="30" t="s">
        <v>102</v>
      </c>
      <c r="B50" s="74"/>
      <c r="C50" s="57">
        <v>14592</v>
      </c>
      <c r="D50" s="57">
        <v>115233</v>
      </c>
    </row>
    <row r="51" spans="1:4" ht="13.8">
      <c r="A51" s="69"/>
      <c r="B51" s="66"/>
      <c r="C51" s="49">
        <v>0</v>
      </c>
      <c r="D51" s="49"/>
    </row>
    <row r="52" spans="1:4" ht="13.8">
      <c r="A52" s="35"/>
      <c r="B52" s="35"/>
      <c r="C52" s="79"/>
      <c r="D52" s="7"/>
    </row>
    <row r="53" spans="1:4" ht="13.8">
      <c r="A53" s="35" t="s">
        <v>35</v>
      </c>
      <c r="B53" s="35"/>
      <c r="C53" s="7" t="s">
        <v>91</v>
      </c>
      <c r="D53" s="7"/>
    </row>
    <row r="54" spans="1:4" ht="13.8">
      <c r="A54" s="35"/>
      <c r="B54" s="35"/>
      <c r="C54" s="7"/>
      <c r="D54" s="7"/>
    </row>
    <row r="55" spans="1:4">
      <c r="A55" s="3"/>
      <c r="B55" s="3"/>
      <c r="C55" s="5"/>
      <c r="D55" s="4"/>
    </row>
    <row r="56" spans="1:4">
      <c r="A56" s="91" t="s">
        <v>36</v>
      </c>
      <c r="C56" s="92" t="s">
        <v>37</v>
      </c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>
      <selection activeCell="A27" sqref="A27"/>
    </sheetView>
  </sheetViews>
  <sheetFormatPr defaultColWidth="9.109375" defaultRowHeight="13.2"/>
  <cols>
    <col min="1" max="1" width="35.6640625" style="1" customWidth="1"/>
    <col min="2" max="2" width="5.6640625" style="1" customWidth="1"/>
    <col min="3" max="7" width="11.6640625" style="1" customWidth="1"/>
    <col min="8" max="10" width="12.6640625" style="1" customWidth="1"/>
    <col min="11" max="16384" width="9.109375" style="1"/>
  </cols>
  <sheetData>
    <row r="1" spans="1:7" ht="13.8">
      <c r="A1" s="6" t="s">
        <v>1</v>
      </c>
      <c r="B1" s="80"/>
      <c r="C1" s="80"/>
      <c r="D1" s="80"/>
      <c r="E1" s="80"/>
      <c r="F1" s="80"/>
      <c r="G1" s="80"/>
    </row>
    <row r="2" spans="1:7" ht="13.8">
      <c r="A2" s="6" t="s">
        <v>80</v>
      </c>
      <c r="B2" s="80"/>
      <c r="C2" s="80"/>
      <c r="D2" s="80"/>
      <c r="E2" s="80"/>
      <c r="F2" s="80"/>
      <c r="G2" s="80"/>
    </row>
    <row r="3" spans="1:7" ht="13.8">
      <c r="A3" s="8" t="str">
        <f>ОПУ!A3</f>
        <v>За три месяца, закончивщийся 31 марта 2016 года</v>
      </c>
      <c r="B3" s="67"/>
      <c r="C3" s="67"/>
      <c r="D3" s="67"/>
      <c r="E3" s="67"/>
      <c r="F3" s="9"/>
      <c r="G3" s="9"/>
    </row>
    <row r="4" spans="1:7" ht="14.4" thickBot="1">
      <c r="A4" s="68"/>
      <c r="B4" s="11"/>
      <c r="C4" s="11"/>
      <c r="D4" s="11"/>
      <c r="E4" s="11"/>
      <c r="F4" s="11"/>
      <c r="G4" s="11"/>
    </row>
    <row r="5" spans="1:7" ht="13.8">
      <c r="A5" s="81"/>
      <c r="B5" s="81"/>
      <c r="C5" s="81"/>
      <c r="D5" s="81"/>
      <c r="E5" s="81"/>
      <c r="F5" s="81"/>
      <c r="G5" s="81"/>
    </row>
    <row r="6" spans="1:7" ht="55.2">
      <c r="A6" s="13" t="s">
        <v>3</v>
      </c>
      <c r="B6" s="82" t="s">
        <v>81</v>
      </c>
      <c r="C6" s="82" t="s">
        <v>19</v>
      </c>
      <c r="D6" s="82" t="s">
        <v>0</v>
      </c>
      <c r="E6" s="82" t="s">
        <v>89</v>
      </c>
      <c r="F6" s="82" t="s">
        <v>21</v>
      </c>
      <c r="G6" s="82" t="s">
        <v>103</v>
      </c>
    </row>
    <row r="7" spans="1:7" ht="13.8">
      <c r="A7" s="83"/>
      <c r="B7" s="84"/>
      <c r="C7" s="85"/>
      <c r="D7" s="85"/>
      <c r="E7" s="85"/>
      <c r="F7" s="85"/>
      <c r="G7" s="85"/>
    </row>
    <row r="8" spans="1:7" ht="13.8">
      <c r="A8" s="30" t="s">
        <v>90</v>
      </c>
      <c r="B8" s="30"/>
      <c r="C8" s="86">
        <v>26220170</v>
      </c>
      <c r="D8" s="86">
        <v>3254830</v>
      </c>
      <c r="E8" s="86">
        <v>-967433</v>
      </c>
      <c r="F8" s="86">
        <v>-2627314</v>
      </c>
      <c r="G8" s="86">
        <v>25880253</v>
      </c>
    </row>
    <row r="9" spans="1:7" ht="13.8">
      <c r="A9" s="21"/>
      <c r="B9" s="21"/>
      <c r="C9" s="87"/>
      <c r="D9" s="87"/>
      <c r="E9" s="87"/>
      <c r="F9" s="87"/>
      <c r="G9" s="87"/>
    </row>
    <row r="10" spans="1:7" ht="13.8">
      <c r="A10" s="24" t="s">
        <v>84</v>
      </c>
      <c r="B10" s="24"/>
      <c r="C10" s="88"/>
      <c r="D10" s="88"/>
      <c r="E10" s="88"/>
      <c r="F10" s="88">
        <v>288423</v>
      </c>
      <c r="G10" s="88">
        <v>288423</v>
      </c>
    </row>
    <row r="11" spans="1:7" ht="41.4">
      <c r="A11" s="24" t="s">
        <v>78</v>
      </c>
      <c r="B11" s="24"/>
      <c r="C11" s="89"/>
      <c r="D11" s="89"/>
      <c r="E11" s="89"/>
      <c r="F11" s="89"/>
      <c r="G11" s="88">
        <v>0</v>
      </c>
    </row>
    <row r="12" spans="1:7" ht="13.8">
      <c r="A12" s="13" t="s">
        <v>77</v>
      </c>
      <c r="B12" s="19"/>
      <c r="C12" s="90"/>
      <c r="D12" s="90"/>
      <c r="E12" s="90"/>
      <c r="F12" s="90"/>
      <c r="G12" s="90">
        <v>0</v>
      </c>
    </row>
    <row r="13" spans="1:7" ht="13.8">
      <c r="A13" s="24" t="s">
        <v>79</v>
      </c>
      <c r="B13" s="24"/>
      <c r="C13" s="88">
        <v>0</v>
      </c>
      <c r="D13" s="88">
        <v>0</v>
      </c>
      <c r="E13" s="88">
        <v>0</v>
      </c>
      <c r="F13" s="88">
        <v>288423</v>
      </c>
      <c r="G13" s="88">
        <v>288423</v>
      </c>
    </row>
    <row r="14" spans="1:7" ht="13.8">
      <c r="A14" s="24"/>
      <c r="B14" s="24"/>
      <c r="C14" s="88"/>
      <c r="D14" s="88"/>
      <c r="E14" s="88"/>
      <c r="F14" s="88"/>
      <c r="G14" s="88"/>
    </row>
    <row r="15" spans="1:7" ht="13.8">
      <c r="A15" s="30" t="s">
        <v>109</v>
      </c>
      <c r="B15" s="30"/>
      <c r="C15" s="86">
        <f>SUM(C8,C13)</f>
        <v>26220170</v>
      </c>
      <c r="D15" s="86">
        <f t="shared" ref="D15:F15" si="0">SUM(D8,D13)</f>
        <v>3254830</v>
      </c>
      <c r="E15" s="86">
        <f t="shared" si="0"/>
        <v>-967433</v>
      </c>
      <c r="F15" s="86">
        <f t="shared" si="0"/>
        <v>-2338891</v>
      </c>
      <c r="G15" s="86">
        <f>SUM(C15:F15)</f>
        <v>26168676</v>
      </c>
    </row>
    <row r="16" spans="1:7" ht="13.8">
      <c r="A16" s="21"/>
      <c r="B16" s="21"/>
      <c r="C16" s="87"/>
      <c r="D16" s="87"/>
      <c r="E16" s="87"/>
      <c r="F16" s="87"/>
      <c r="G16" s="87"/>
    </row>
    <row r="17" spans="1:7" ht="13.8">
      <c r="A17" s="24" t="s">
        <v>84</v>
      </c>
      <c r="B17" s="24"/>
      <c r="C17" s="88"/>
      <c r="D17" s="88"/>
      <c r="E17" s="88"/>
      <c r="F17" s="88">
        <v>33103</v>
      </c>
      <c r="G17" s="88">
        <v>33103</v>
      </c>
    </row>
    <row r="18" spans="1:7" ht="41.4">
      <c r="A18" s="24" t="s">
        <v>78</v>
      </c>
      <c r="B18" s="24"/>
      <c r="C18" s="89"/>
      <c r="D18" s="89"/>
      <c r="E18" s="89"/>
      <c r="F18" s="89"/>
      <c r="G18" s="88">
        <v>0</v>
      </c>
    </row>
    <row r="19" spans="1:7" ht="13.8">
      <c r="A19" s="13" t="s">
        <v>77</v>
      </c>
      <c r="B19" s="19"/>
      <c r="C19" s="90"/>
      <c r="D19" s="90"/>
      <c r="E19" s="90"/>
      <c r="F19" s="90"/>
      <c r="G19" s="90">
        <v>0</v>
      </c>
    </row>
    <row r="20" spans="1:7" ht="13.8">
      <c r="A20" s="24" t="s">
        <v>79</v>
      </c>
      <c r="B20" s="24"/>
      <c r="C20" s="88">
        <v>0</v>
      </c>
      <c r="D20" s="88">
        <v>0</v>
      </c>
      <c r="E20" s="88">
        <v>0</v>
      </c>
      <c r="F20" s="88">
        <v>33103</v>
      </c>
      <c r="G20" s="88">
        <v>33103</v>
      </c>
    </row>
    <row r="21" spans="1:7" ht="13.8">
      <c r="A21" s="24"/>
      <c r="B21" s="24"/>
      <c r="C21" s="88"/>
      <c r="D21" s="88"/>
      <c r="E21" s="88"/>
      <c r="F21" s="88"/>
      <c r="G21" s="88"/>
    </row>
    <row r="22" spans="1:7" ht="13.8">
      <c r="A22" s="30" t="s">
        <v>110</v>
      </c>
      <c r="B22" s="30"/>
      <c r="C22" s="86">
        <f>SUM(C15,C20)</f>
        <v>26220170</v>
      </c>
      <c r="D22" s="86">
        <f t="shared" ref="D22:G22" si="1">SUM(D15,D20)</f>
        <v>3254830</v>
      </c>
      <c r="E22" s="86">
        <f t="shared" si="1"/>
        <v>-967433</v>
      </c>
      <c r="F22" s="86">
        <f t="shared" si="1"/>
        <v>-2305788</v>
      </c>
      <c r="G22" s="86">
        <f t="shared" si="1"/>
        <v>26201779</v>
      </c>
    </row>
    <row r="23" spans="1:7" ht="13.8">
      <c r="A23" s="21"/>
      <c r="B23" s="21"/>
      <c r="C23" s="87"/>
      <c r="D23" s="87"/>
      <c r="E23" s="87"/>
      <c r="F23" s="87"/>
      <c r="G23" s="87"/>
    </row>
    <row r="24" spans="1:7" ht="13.8">
      <c r="A24" s="21"/>
      <c r="B24" s="21"/>
      <c r="C24" s="87"/>
      <c r="D24" s="87"/>
      <c r="E24" s="87"/>
      <c r="F24" s="87"/>
      <c r="G24" s="87"/>
    </row>
    <row r="25" spans="1:7" ht="13.8">
      <c r="A25" s="21"/>
      <c r="B25" s="21"/>
      <c r="C25" s="87"/>
      <c r="D25" s="87"/>
      <c r="E25" s="87"/>
      <c r="F25" s="87"/>
      <c r="G25" s="87"/>
    </row>
    <row r="26" spans="1:7" ht="13.8">
      <c r="A26" s="21"/>
      <c r="B26" s="21"/>
      <c r="C26" s="87"/>
      <c r="D26" s="87"/>
      <c r="E26" s="87"/>
      <c r="F26" s="87"/>
      <c r="G26" s="87"/>
    </row>
    <row r="27" spans="1:7" ht="13.8">
      <c r="A27" s="21"/>
      <c r="B27" s="21"/>
      <c r="C27" s="87"/>
      <c r="D27" s="87"/>
      <c r="E27" s="87"/>
      <c r="F27" s="87"/>
      <c r="G27" s="87"/>
    </row>
    <row r="28" spans="1:7" ht="13.8">
      <c r="A28" s="21"/>
      <c r="B28" s="21"/>
      <c r="C28" s="87"/>
      <c r="D28" s="87"/>
      <c r="E28" s="87"/>
      <c r="F28" s="87"/>
      <c r="G28" s="87"/>
    </row>
    <row r="29" spans="1:7" ht="13.8">
      <c r="A29" s="35" t="s">
        <v>35</v>
      </c>
      <c r="B29" s="35"/>
      <c r="C29" s="79"/>
      <c r="D29" s="7" t="s">
        <v>91</v>
      </c>
      <c r="E29" s="7"/>
      <c r="F29" s="87"/>
      <c r="G29" s="87"/>
    </row>
    <row r="30" spans="1:7" ht="13.8">
      <c r="A30" s="35"/>
      <c r="B30" s="35"/>
      <c r="C30" s="7"/>
      <c r="D30" s="7"/>
      <c r="E30" s="7"/>
      <c r="F30" s="87"/>
      <c r="G30" s="87"/>
    </row>
    <row r="31" spans="1:7" ht="13.8">
      <c r="A31" s="35"/>
      <c r="B31" s="35"/>
      <c r="C31" s="7"/>
      <c r="D31" s="7"/>
      <c r="E31" s="7"/>
      <c r="F31" s="87"/>
      <c r="G31" s="87"/>
    </row>
    <row r="32" spans="1:7" ht="13.8">
      <c r="A32" s="35" t="s">
        <v>36</v>
      </c>
      <c r="B32" s="35"/>
      <c r="C32" s="7"/>
      <c r="D32" s="7" t="s">
        <v>37</v>
      </c>
      <c r="E32" s="7"/>
      <c r="F32" s="87"/>
      <c r="G32" s="87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dcterms:created xsi:type="dcterms:W3CDTF">2014-05-15T07:31:14Z</dcterms:created>
  <dcterms:modified xsi:type="dcterms:W3CDTF">2016-05-17T17:28:28Z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