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dim.Pakhomov\Dropbox (Личный)\01 VP\2015 REPORT\02 REPORTING WIM\P_AMAN MUNAI\Отчет KASE\2018.03.31\"/>
    </mc:Choice>
  </mc:AlternateContent>
  <xr:revisionPtr revIDLastSave="0" documentId="10_ncr:8100000_{C983956F-4174-464E-9895-CC164A283C93}" xr6:coauthVersionLast="32" xr6:coauthVersionMax="32" xr10:uidLastSave="{00000000-0000-0000-0000-000000000000}"/>
  <bookViews>
    <workbookView xWindow="240" yWindow="50" windowWidth="20120" windowHeight="7490" xr2:uid="{00000000-000D-0000-FFFF-FFFF00000000}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 localSheetId="2">ОДДС!#REF!</definedName>
    <definedName name="_xlnm.Print_Area">'[12]99 cons YTD'!#REF!</definedName>
    <definedName name="_xlnm.Recorder">#REF!</definedName>
    <definedName name="факт">#REF!</definedName>
  </definedNames>
  <calcPr calcId="162913"/>
</workbook>
</file>

<file path=xl/calcChain.xml><?xml version="1.0" encoding="utf-8"?>
<calcChain xmlns="http://schemas.openxmlformats.org/spreadsheetml/2006/main">
  <c r="G11" i="4" l="1"/>
  <c r="G10" i="4"/>
  <c r="E8" i="4"/>
  <c r="G8" i="4" s="1"/>
  <c r="F13" i="4" l="1"/>
  <c r="F15" i="4" s="1"/>
  <c r="E13" i="4"/>
  <c r="D13" i="4"/>
  <c r="D15" i="4" s="1"/>
  <c r="C13" i="4"/>
  <c r="C15" i="4" s="1"/>
  <c r="C22" i="4" s="1"/>
  <c r="G18" i="4"/>
  <c r="G19" i="4"/>
  <c r="C20" i="4"/>
  <c r="D20" i="4"/>
  <c r="E20" i="4"/>
  <c r="D45" i="3"/>
  <c r="C45" i="3"/>
  <c r="D39" i="3"/>
  <c r="C39" i="3"/>
  <c r="D17" i="3"/>
  <c r="D25" i="3" s="1"/>
  <c r="D28" i="3" s="1"/>
  <c r="C17" i="3"/>
  <c r="C25" i="3" s="1"/>
  <c r="C28" i="3" s="1"/>
  <c r="D44" i="1"/>
  <c r="C44" i="1"/>
  <c r="D36" i="1"/>
  <c r="C36" i="1"/>
  <c r="D31" i="1"/>
  <c r="C31" i="1"/>
  <c r="D23" i="1"/>
  <c r="C23" i="1"/>
  <c r="D16" i="1"/>
  <c r="C16" i="1"/>
  <c r="C47" i="3" l="1"/>
  <c r="C50" i="3" s="1"/>
  <c r="D47" i="3"/>
  <c r="D50" i="3" s="1"/>
  <c r="D22" i="4"/>
  <c r="C24" i="1"/>
  <c r="D24" i="1"/>
  <c r="E15" i="4"/>
  <c r="E22" i="4" s="1"/>
  <c r="C45" i="1"/>
  <c r="C46" i="1" s="1"/>
  <c r="D45" i="1"/>
  <c r="D46" i="1" s="1"/>
  <c r="D47" i="1" s="1"/>
  <c r="G13" i="4"/>
  <c r="G15" i="4" s="1"/>
  <c r="D10" i="2"/>
  <c r="D16" i="2" s="1"/>
  <c r="D18" i="2" s="1"/>
  <c r="D20" i="2" s="1"/>
  <c r="C10" i="2"/>
  <c r="C16" i="2" s="1"/>
  <c r="C18" i="2" s="1"/>
  <c r="C20" i="2" s="1"/>
  <c r="F17" i="4" s="1"/>
  <c r="C47" i="1" l="1"/>
  <c r="G17" i="4"/>
  <c r="G20" i="4" s="1"/>
  <c r="G22" i="4" s="1"/>
  <c r="F20" i="4"/>
  <c r="F22" i="4" s="1"/>
</calcChain>
</file>

<file path=xl/sharedStrings.xml><?xml version="1.0" encoding="utf-8"?>
<sst xmlns="http://schemas.openxmlformats.org/spreadsheetml/2006/main" count="152" uniqueCount="111">
  <si>
    <t>Дополнительно оплаченный капитал</t>
  </si>
  <si>
    <t>АО "Аман Мунай Эксплорэйшн"</t>
  </si>
  <si>
    <t>ПРОМЕЖУТОЧНЫЙ КОНСОЛИДИРОВАННЫЙ ОТЧЕТ О ФИНАНСОВОМ ПОЛОЖЕНИИ</t>
  </si>
  <si>
    <t>В тысячах тенге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</si>
  <si>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</si>
  <si>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</si>
  <si>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</si>
  <si>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</si>
  <si>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</si>
  <si>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</si>
  <si>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</si>
  <si>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Инвестиции в дочерние компании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</si>
  <si>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</si>
  <si>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</si>
  <si>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</si>
  <si>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</si>
  <si>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</si>
  <si>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</si>
  <si>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</si>
  <si>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</si>
  <si>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</si>
  <si>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</si>
  <si>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</si>
  <si>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</si>
  <si>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</si>
  <si>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</si>
  <si>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</si>
  <si>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</si>
  <si>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</si>
  <si>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</si>
  <si>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</si>
  <si>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</si>
  <si>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</si>
  <si>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</si>
  <si>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</si>
  <si>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</si>
  <si>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Круглов Б.А.</t>
  </si>
  <si>
    <t>–</t>
  </si>
  <si>
    <t>ПРОМЕЖУТОЧНЫЙ КОНСОЛИДИРОВАННЫЙ ОТЧЕТ О СОВОКУПНОМ ДОХОДЕ</t>
  </si>
  <si>
    <t>Административные расходы</t>
  </si>
  <si>
    <t>Операционный убыток</t>
  </si>
  <si>
    <t>Амортизация дисконта</t>
  </si>
  <si>
    <t>Курсовая разница, нетто</t>
  </si>
  <si>
    <t>Прочие операционные расходы</t>
  </si>
  <si>
    <t>Транзакций, приводящих к эффекту разводнения, не было</t>
  </si>
  <si>
    <t>ПРОМЕЖУТОЧНЫЙ КОНСОЛИДИРОВАННЫЙ ОТЧЕТ О ДВИЖЕНИИ ДЕНЕЖНЫХ СРЕДСТВ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</si>
  <si>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</si>
  <si>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</si>
  <si>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</si>
  <si>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</si>
  <si>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Износ</t>
  </si>
  <si>
    <t>Резерв по сомнительной дебиторской задолженности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</si>
  <si>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</si>
  <si>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</si>
  <si>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</si>
  <si>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</si>
  <si>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</si>
  <si>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</si>
  <si>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</si>
  <si>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</si>
  <si>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</si>
  <si>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</si>
  <si>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</si>
  <si>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</si>
  <si>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</si>
  <si>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</si>
  <si>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 и нематериальных активов</t>
  </si>
  <si>
    <t>Приобретение разведочных и оценочных активов</t>
  </si>
  <si>
    <t>Поступления от реализации тестовой нефти</t>
  </si>
  <si>
    <t>Поступления от реализации прочих основных средств и нематериальных активов</t>
  </si>
  <si>
    <t>Погашение займа, выданного связанной стороне</t>
  </si>
  <si>
    <t>Денежные потоки от финансовой деятельности:</t>
  </si>
  <si>
    <t>Выплата полученного процентного займа</t>
  </si>
  <si>
    <t>Проценты уплаченные</t>
  </si>
  <si>
    <t>Чистое изменение в денежных средствах и их эквивалентах</t>
  </si>
  <si>
    <t>Денежные средства и их эквиваленты на 1 января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</si>
  <si>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</si>
  <si>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</si>
  <si>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</si>
  <si>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ПРОМЕЖУТОЧНЫЙ КОНСОЛИДИРОВАННЫЙ ОТЧЕТ ОБ ИЗМЕНЕНИЯХ В КАПИТАЛЕ</t>
  </si>
  <si>
    <t>Прим.</t>
  </si>
  <si>
    <t>Прочие долгосрочные финансовые обязательства</t>
  </si>
  <si>
    <t>Прибыль / (Убыток) до подоходного налога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</si>
  <si>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</si>
  <si>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</si>
  <si>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</si>
  <si>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</si>
  <si>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</si>
  <si>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Призание дисконта</t>
  </si>
  <si>
    <t>Байбулова Ж.Д.</t>
  </si>
  <si>
    <t> Чистое использование денежных средств в финансовой деятельности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</si>
  <si>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</si>
  <si>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</si>
  <si>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</si>
  <si>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</si>
  <si>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</si>
  <si>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</si>
  <si>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Прибыль / (Убыток) от выбытия прочих основных средств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</si>
  <si>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</si>
  <si>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</si>
  <si>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</si>
  <si>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ИТОГО капитал</t>
  </si>
  <si>
    <t>На 31 декабря 2016 года</t>
  </si>
  <si>
    <t>Расходы по реализации</t>
  </si>
  <si>
    <t>За три месяца, закончивщийся 31 марта 2018 года</t>
  </si>
  <si>
    <t>31 марта 2018 года</t>
  </si>
  <si>
    <t>31 марта 2017 года</t>
  </si>
  <si>
    <t>По состоянию на 31 марта 2018 года</t>
  </si>
  <si>
    <t>31 декабря 2017 года</t>
  </si>
  <si>
    <t>На 31 декабря 2017 года</t>
  </si>
  <si>
    <t>На 31 марта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</si>
</sst>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7"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[$-409]d\-mmm\-yy;@"/>
    <numFmt numFmtId="174" formatCode="_(* #,##0_);_(* \(#,##0\);_(* \-_);_(@_)"/>
    <numFmt numFmtId="175" formatCode="_-* #,##0.00_-;\-* #,##0.00_-;_-* &quot;-&quot;??_-;_-@_-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-* #,##0_-;\-* #,##0_-;_-* &quot;-&quot;_-;_-@_-"/>
    <numFmt numFmtId="250" formatCode="_(* #,##0.00_);_(* \(#,##0.00\);_(* &quot;-&quot;??_);_(@_)"/>
    <numFmt numFmtId="251" formatCode="_(* #,##0.00_);_(* \(#,##0.00\);_(* \-??_);_(@_)"/>
    <numFmt numFmtId="252" formatCode="_(&quot;$&quot;* #,##0_);_(&quot;$&quot;* \(#,##0\);_(&quot;$&quot;* &quot;-&quot;_);_(@_)"/>
    <numFmt numFmtId="253" formatCode="_(* #,##0.0_);_(* \(#,##0.0\);_(* &quot;-&quot;?_);_(@_)"/>
    <numFmt numFmtId="254" formatCode="_._.* \(#,##0\)_%;_._.* #,##0_)_%;_._.* 0_)_%;_._.@_)_%"/>
    <numFmt numFmtId="255" formatCode="_._.&quot;р.&quot;* \(#,##0\)_%;_._.&quot;р.&quot;* #,##0_)_%;_._.&quot;р.&quot;* 0_)_%;_._.@_)_%"/>
    <numFmt numFmtId="256" formatCode="* \(#,##0\);* #,##0_);&quot;-&quot;??_);@"/>
    <numFmt numFmtId="257" formatCode="&quot;р.&quot;* #,##0_)_%;&quot;р.&quot;* \(#,##0\)_%;&quot;р.&quot;* &quot;-&quot;??_)_%;@_)_%"/>
    <numFmt numFmtId="258" formatCode="_(&quot;Rp.&quot;* #,##0_);_(&quot;Rp.&quot;* \(#,##0\);_(&quot;Rp.&quot;* &quot;-&quot;_);_(@_)"/>
    <numFmt numFmtId="259" formatCode="00000"/>
    <numFmt numFmtId="260" formatCode="_._.&quot;р.&quot;* #,##0.0_)_%;_._.&quot;р.&quot;* \(#,##0.0\)_%"/>
    <numFmt numFmtId="261" formatCode="&quot;р.&quot;* #,##0.0_)_%;&quot;р.&quot;* \(#,##0.0\)_%;&quot;р.&quot;* \ .0_)_%"/>
    <numFmt numFmtId="262" formatCode="_._.&quot;р.&quot;* #,##0.00_)_%;_._.&quot;р.&quot;* \(#,##0.00\)_%"/>
    <numFmt numFmtId="263" formatCode="&quot;р.&quot;* #,##0.00_)_%;&quot;р.&quot;* \(#,##0.00\)_%;&quot;р.&quot;* \ .00_)_%"/>
    <numFmt numFmtId="264" formatCode="_._.&quot;р.&quot;* #,##0.000_)_%;_._.&quot;р.&quot;* \(#,##0.000\)_%"/>
    <numFmt numFmtId="265" formatCode="&quot;р.&quot;* #,##0.000_)_%;&quot;р.&quot;* \(#,##0.000\)_%;&quot;р.&quot;* \ .000_)_%"/>
    <numFmt numFmtId="266" formatCode="\ \ _•\–\ \ \ \ @"/>
    <numFmt numFmtId="267" formatCode="mmmm\ d\,\ yyyy"/>
    <numFmt numFmtId="268" formatCode="* #,##0_);* \(#,##0\);&quot;-&quot;??_);@"/>
    <numFmt numFmtId="269" formatCode="[$-419]d\ mmm\ yy;@"/>
    <numFmt numFmtId="270" formatCode="\U\S\$#,##0.00;\(\U\S\$#,##0.00\)"/>
    <numFmt numFmtId="271" formatCode="&quot;$&quot;* #,##0.00_);\(#,##0.00\);&quot;- &quot;"/>
    <numFmt numFmtId="272" formatCode="&quot;р.&quot;* #,##0.00_);\(#,##0.00\);&quot;- &quot;"/>
    <numFmt numFmtId="273" formatCode="_-* #,##0\ _z_3_-;\-* #,##0\ _z_3_-;_-* &quot;-&quot;\ _z_3_-;_-@_-"/>
    <numFmt numFmtId="274" formatCode="_-* #,##0.00\ _z_3_-;\-* #,##0.00\ _z_3_-;_-* &quot;-&quot;??\ _z_3_-;_-@_-"/>
    <numFmt numFmtId="275" formatCode="_(* #,##0_);_(* \(#,##0\);_(* &quot;&quot;_);_(@_)"/>
    <numFmt numFmtId="276" formatCode="_([$€]* #,##0.00_);_([$€]* \(#,##0.00\);_([$€]* &quot;-&quot;??_);_(@_)"/>
    <numFmt numFmtId="277" formatCode="_-* #,##0.00[$€-1]_-;\-* #,##0.00[$€-1]_-;_-* &quot;-&quot;??[$€-1]_-"/>
    <numFmt numFmtId="278" formatCode="[Magenta]&quot;Err&quot;;[Magenta]&quot;Err&quot;;[Blue]&quot;OK&quot;;[Black]@"/>
    <numFmt numFmtId="279" formatCode="0.0_)%;[Red]\(0.0%\);0.0_)%"/>
    <numFmt numFmtId="280" formatCode="#,##0_);[Red]\(#,##0\);\-_)"/>
    <numFmt numFmtId="281" formatCode="#,##0\ ;\(#,##0\)"/>
    <numFmt numFmtId="282" formatCode="#,##0\ \ ;\(#,##0\)\ ;\—\ \ \ \ "/>
    <numFmt numFmtId="283" formatCode="_(* #,##0_);_(* \(#,##0\);_(* &quot;-&quot;??_);_(@_)"/>
    <numFmt numFmtId="284" formatCode="&quot;Rp.&quot;#,##0.00_);\(&quot;Rp.&quot;#,##0.00\)"/>
    <numFmt numFmtId="285" formatCode="&quot;FRF&quot;* #,##0.00_);\(#,##0.00\);&quot;- &quot;"/>
    <numFmt numFmtId="286" formatCode="0.0%"/>
    <numFmt numFmtId="287" formatCode="0;[Red]0"/>
    <numFmt numFmtId="288" formatCode="&quot;$&quot;#,##0\ ;\-&quot;$&quot;#,##0"/>
    <numFmt numFmtId="289" formatCode="&quot;р.&quot;#,##0\ ;\-&quot;р.&quot;#,##0"/>
    <numFmt numFmtId="290" formatCode="&quot;$&quot;#,##0.00\ ;\(&quot;$&quot;#,##0.00\)"/>
    <numFmt numFmtId="291" formatCode="&quot;р.&quot;#,##0.00\ ;\(&quot;р.&quot;#,##0.00\)"/>
    <numFmt numFmtId="292" formatCode="0.00000"/>
    <numFmt numFmtId="293" formatCode="#,##0;[Red]&quot;-&quot;#,##0"/>
    <numFmt numFmtId="294" formatCode="_-* #,##0\ _P_t_s_-;\-* #,##0\ _P_t_s_-;_-* &quot;-&quot;\ _P_t_s_-;_-@_-"/>
    <numFmt numFmtId="295" formatCode="_ * #,##0.00_ ;_ * \-#,##0.00_ ;_ * &quot;-&quot;??_ ;_ @_ "/>
    <numFmt numFmtId="296" formatCode="_(&quot;R$ &quot;* #,##0_);_(&quot;R$ &quot;* \(#,##0\);_(&quot;R$ &quot;* &quot;-&quot;_);_(@_)"/>
    <numFmt numFmtId="297" formatCode="_(&quot;R$ &quot;* #,##0.00_);_(&quot;R$ &quot;* \(#,##0.00\);_(&quot;R$ &quot;* &quot;-&quot;??_);_(@_)"/>
    <numFmt numFmtId="298" formatCode="_-* #,##0\ &quot;Pts&quot;_-;\-* #,##0\ &quot;Pts&quot;_-;_-* &quot;-&quot;\ &quot;Pts&quot;_-;_-@_-"/>
    <numFmt numFmtId="299" formatCode="_-* #,##0.00\ &quot;Pts&quot;_-;\-* #,##0.00\ &quot;Pts&quot;_-;_-* &quot;-&quot;??\ &quot;Pts&quot;_-;_-@_-"/>
    <numFmt numFmtId="300" formatCode="#,##0.0\x_);\(#,##0.0\x\);#,##0.0\x_);@_)"/>
    <numFmt numFmtId="301" formatCode="0.00_)"/>
    <numFmt numFmtId="302" formatCode="_-* #,##0\ _d_._-;\-* #,##0\ _d_._-;_-* &quot;-&quot;\ _d_._-;_-@_-"/>
    <numFmt numFmtId="303" formatCode="_-* #,##0.00\ _d_._-;\-* #,##0.00\ _d_._-;_-* &quot;-&quot;??\ _d_._-;_-@_-"/>
    <numFmt numFmtId="304" formatCode="_-* #,##0\ _đ_._-;\-* #,##0\ _đ_._-;_-* &quot;-&quot;\ _đ_._-;_-@_-"/>
    <numFmt numFmtId="305" formatCode="_-* #,##0.00\ _đ_._-;\-* #,##0.00\ _đ_._-;_-* &quot;-&quot;??\ _đ_._-;_-@_-"/>
    <numFmt numFmtId="306" formatCode="_-* #,##0_d_._-;\-* #,##0_d_._-;_-* &quot;-&quot;_d_._-;_-@_-"/>
    <numFmt numFmtId="307" formatCode="_-* #,##0.00_d_._-;\-* #,##0.00_d_._-;_-* &quot;-&quot;??_d_._-;_-@_-"/>
    <numFmt numFmtId="308" formatCode="\$#,##0_);[Red]\(\$#,##0\)"/>
    <numFmt numFmtId="309" formatCode="_-* #,##0.0000\ &quot;р.&quot;_-;\-* #,##0.0000\ &quot;р.&quot;_-;_-* &quot;-&quot;??\ &quot;р.&quot;_-;_-@_-"/>
    <numFmt numFmtId="310" formatCode="0.00000%"/>
    <numFmt numFmtId="311" formatCode="_-* #,##0.00000\ &quot;р.&quot;_-;\-* #,##0.00000\ &quot;р.&quot;_-;_-* &quot;-&quot;??\ &quot;р.&quot;_-;_-@_-"/>
    <numFmt numFmtId="312" formatCode="0.0000000%"/>
    <numFmt numFmtId="313" formatCode="0_)%;\(0\)%"/>
    <numFmt numFmtId="314" formatCode="_._._(* 0_)%;_._.* \(0\)%"/>
    <numFmt numFmtId="315" formatCode="_(0_)%;\(0\)%"/>
    <numFmt numFmtId="316" formatCode="0%_);\(0%\)"/>
    <numFmt numFmtId="317" formatCode="#,##0.000"/>
    <numFmt numFmtId="318" formatCode="_-* #,##0\ _$_-;\-* #,##0\ _$_-;_-* &quot;-&quot;\ _$_-;_-@_-"/>
    <numFmt numFmtId="319" formatCode="_(0.0_)%;\(0.0\)%"/>
    <numFmt numFmtId="320" formatCode="_._._(* 0.0_)%;_._.* \(0.0\)%"/>
    <numFmt numFmtId="321" formatCode="_._._(* 0.00_)%;_._.* \(0.00\)%"/>
    <numFmt numFmtId="322" formatCode="_(0.000_)%;\(0.000\)%"/>
    <numFmt numFmtId="323" formatCode="_._._(* 0.000_)%;_._.* \(0.000\)%"/>
    <numFmt numFmtId="324" formatCode="#,##0.0\%_);\(#,##0.0\%\);#,##0.0\%_);@_)"/>
    <numFmt numFmtId="325" formatCode="\+0.0;\-0.0"/>
    <numFmt numFmtId="326" formatCode="\+0.0%;\-0.0%"/>
    <numFmt numFmtId="327" formatCode="#,##0______;;&quot;------------      &quot;"/>
    <numFmt numFmtId="328" formatCode="mm/dd/yy"/>
    <numFmt numFmtId="329" formatCode="\ #,##0;[Red]\-#,##0"/>
    <numFmt numFmtId="330" formatCode="&quot;р.&quot;#,##0"/>
    <numFmt numFmtId="331" formatCode="\_x0000_\_x0000__(* #,##0_);_(* \(#,##0\);_(* &quot;-&quot;_);_(@"/>
    <numFmt numFmtId="332" formatCode="\_x0000_\_x0000__(* #,##0.00_);_(* \(#,##0.00\);_(* &quot;-&quot;??_);_(@"/>
    <numFmt numFmtId="333" formatCode="\_x0000_\_x0000__(&quot;р.&quot;* #,##0_);_(&quot;р.&quot;* \(#,##0\);_(&quot;р.&quot;* &quot;-&quot;_);_(@"/>
    <numFmt numFmtId="334" formatCode="\_x0000_\_x0000__(&quot;р.&quot;* #,##0.00_);_(&quot;р.&quot;* \(#,##0.00\);_(&quot;р.&quot;* &quot;-&quot;??_);_(@"/>
    <numFmt numFmtId="335" formatCode="&quot;р.&quot;#,\);\(&quot;р.&quot;#,\)"/>
    <numFmt numFmtId="336" formatCode="#\ ##0&quot;zі&quot;_.00&quot;gr&quot;;\(#\ ##0.00\z\і\)"/>
    <numFmt numFmtId="337" formatCode="&quot;$&quot;#,\);\(&quot;$&quot;#,\)"/>
    <numFmt numFmtId="338" formatCode="&quot;р.&quot;#,;\(&quot;р.&quot;#,\)"/>
    <numFmt numFmtId="339" formatCode="#\ ##0&quot;zі&quot;.00&quot;gr&quot;;\(#\ ##0&quot;zі&quot;.00&quot;gr&quot;\)"/>
    <numFmt numFmtId="340" formatCode="&quot;$&quot;#,;\(&quot;$&quot;#,\)"/>
    <numFmt numFmtId="341" formatCode="_(#,##0_);_(\(#,##0\);_(\ &quot;&quot;_);_(@_)"/>
    <numFmt numFmtId="342" formatCode="_(#,##0_);_(\(#,##0\);_(&quot;&quot;_);_(@_)"/>
    <numFmt numFmtId="343" formatCode="&quot;TRL&quot;* #,##0.0_);\(\T\R\L#,##0.0\);&quot;- &quot;\ "/>
    <numFmt numFmtId="344" formatCode="#,##0.00;[Red]&quot;-&quot;#,##0.00"/>
    <numFmt numFmtId="345" formatCode="#,##0.000_);[Red]\(#,##0.000\);\-_)"/>
    <numFmt numFmtId="346" formatCode="#,##0\ &quot;kr&quot;;[Red]\-#,##0\ &quot;kr&quot;"/>
    <numFmt numFmtId="347" formatCode="_-* #,##0.00_р_._-;\-* #,##0.00_р_._-;_-* &quot;-&quot;?_р_._-;_-@_-"/>
    <numFmt numFmtId="348" formatCode="#,##0.00\ &quot;kr&quot;;[Red]\-#,##0.00\ &quot;kr&quot;"/>
    <numFmt numFmtId="349" formatCode="_-* #,##0.00\ _T_L_-;\-* #,##0.00\ _T_L_-;_-* &quot;-&quot;??\ _T_L_-;_-@_-"/>
    <numFmt numFmtId="350" formatCode="#,##0.000_ ;\-#,##0.000\ "/>
    <numFmt numFmtId="351" formatCode="#,##0.00_ ;[Red]\-#,##0.00\ "/>
    <numFmt numFmtId="352" formatCode="\_x0000_\_x0000__(&quot;$&quot;* #,##0_);_(&quot;$&quot;* \(#,##0\);_(&quot;$&quot;* &quot;-&quot;_);_(@"/>
    <numFmt numFmtId="353" formatCode="\_x0000_\_x0000__(&quot;$&quot;* #,##0.00_);_(&quot;$&quot;* \(#,##0.00\);_(&quot;$&quot;* &quot;-&quot;??_);_(@"/>
    <numFmt numFmtId="354" formatCode="#,##0_ ;[Red]\-#,##0\ "/>
    <numFmt numFmtId="355" formatCode="_-* #,##0.00\ _р_._-;\-* #,##0.00\ _р_._-;_-* &quot;-&quot;??\ _р_._-;_-@_-"/>
    <numFmt numFmtId="356" formatCode="_-&quot;£&quot;* #,##0_-;\-&quot;£&quot;* #,##0_-;_-&quot;£&quot;* &quot;-&quot;_-;_-@_-"/>
    <numFmt numFmtId="357" formatCode="&quot;£&quot;#,##0;[Red]\-&quot;£&quot;#,##0"/>
    <numFmt numFmtId="358" formatCode="\£#,##0.00_);[Red]&quot;(£&quot;#,##0.00\)"/>
    <numFmt numFmtId="359" formatCode="&quot;\&quot;#,##0;[Red]&quot;\&quot;\-#,##0"/>
  </numFmts>
  <fonts count="259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7" fillId="0" borderId="8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176" fontId="1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1" fillId="0" borderId="0"/>
    <xf numFmtId="177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8" fontId="10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79" fontId="15" fillId="0" borderId="0">
      <protection locked="0"/>
    </xf>
    <xf numFmtId="179" fontId="15" fillId="0" borderId="0">
      <protection locked="0"/>
    </xf>
    <xf numFmtId="0" fontId="10" fillId="0" borderId="0"/>
    <xf numFmtId="180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5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5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5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2" fillId="0" borderId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3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5" fillId="0" borderId="0"/>
    <xf numFmtId="0" fontId="23" fillId="0" borderId="0"/>
    <xf numFmtId="0" fontId="20" fillId="0" borderId="0"/>
    <xf numFmtId="0" fontId="27" fillId="0" borderId="0"/>
    <xf numFmtId="0" fontId="28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0" fontId="26" fillId="0" borderId="0"/>
    <xf numFmtId="187" fontId="2" fillId="0" borderId="0" applyFont="0" applyFill="0" applyBorder="0" applyAlignment="0" applyProtection="0"/>
    <xf numFmtId="0" fontId="24" fillId="0" borderId="0"/>
    <xf numFmtId="187" fontId="2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6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1" fillId="0" borderId="0"/>
    <xf numFmtId="0" fontId="27" fillId="0" borderId="0"/>
    <xf numFmtId="0" fontId="24" fillId="0" borderId="0"/>
    <xf numFmtId="0" fontId="23" fillId="0" borderId="0"/>
    <xf numFmtId="203" fontId="2" fillId="0" borderId="0" applyFont="0" applyFill="0" applyBorder="0" applyAlignment="0" applyProtection="0"/>
    <xf numFmtId="0" fontId="23" fillId="0" borderId="0"/>
    <xf numFmtId="203" fontId="2" fillId="0" borderId="0" applyFont="0" applyFill="0" applyBorder="0" applyAlignment="0" applyProtection="0"/>
    <xf numFmtId="0" fontId="23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81" fontId="21" fillId="0" borderId="0">
      <alignment horizontal="left" wrapText="1"/>
    </xf>
    <xf numFmtId="0" fontId="29" fillId="0" borderId="0"/>
    <xf numFmtId="0" fontId="8" fillId="0" borderId="0"/>
    <xf numFmtId="0" fontId="29" fillId="0" borderId="0"/>
    <xf numFmtId="0" fontId="30" fillId="0" borderId="0"/>
    <xf numFmtId="0" fontId="29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9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1" fillId="0" borderId="0">
      <alignment horizontal="left" wrapText="1"/>
    </xf>
    <xf numFmtId="0" fontId="8" fillId="0" borderId="0"/>
    <xf numFmtId="181" fontId="2" fillId="0" borderId="0">
      <alignment horizontal="left" wrapText="1"/>
    </xf>
    <xf numFmtId="0" fontId="30" fillId="0" borderId="0"/>
    <xf numFmtId="0" fontId="30" fillId="0" borderId="0"/>
    <xf numFmtId="204" fontId="2" fillId="0" borderId="0" applyFont="0" applyFill="0" applyBorder="0" applyAlignment="0" applyProtection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0" fontId="30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4" fontId="21" fillId="6" borderId="0"/>
    <xf numFmtId="0" fontId="8" fillId="0" borderId="0"/>
    <xf numFmtId="0" fontId="2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32" fillId="0" borderId="0"/>
    <xf numFmtId="0" fontId="32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" fillId="0" borderId="0">
      <alignment horizontal="left" wrapText="1"/>
    </xf>
    <xf numFmtId="0" fontId="29" fillId="0" borderId="0"/>
    <xf numFmtId="0" fontId="8" fillId="0" borderId="0"/>
    <xf numFmtId="0" fontId="31" fillId="0" borderId="0">
      <alignment vertical="top"/>
    </xf>
    <xf numFmtId="181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181" fontId="21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8" fillId="0" borderId="0"/>
    <xf numFmtId="0" fontId="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8" fillId="0" borderId="0"/>
    <xf numFmtId="0" fontId="8" fillId="0" borderId="0"/>
    <xf numFmtId="0" fontId="32" fillId="0" borderId="0"/>
    <xf numFmtId="0" fontId="30" fillId="0" borderId="0"/>
    <xf numFmtId="0" fontId="30" fillId="0" borderId="0"/>
    <xf numFmtId="0" fontId="29" fillId="0" borderId="0"/>
    <xf numFmtId="173" fontId="8" fillId="0" borderId="0"/>
    <xf numFmtId="0" fontId="2" fillId="0" borderId="0"/>
    <xf numFmtId="0" fontId="8" fillId="0" borderId="0"/>
    <xf numFmtId="0" fontId="29" fillId="0" borderId="0"/>
    <xf numFmtId="0" fontId="2" fillId="0" borderId="0"/>
    <xf numFmtId="181" fontId="21" fillId="0" borderId="0">
      <alignment horizontal="left" wrapText="1"/>
    </xf>
    <xf numFmtId="0" fontId="30" fillId="0" borderId="0"/>
    <xf numFmtId="0" fontId="29" fillId="0" borderId="0"/>
    <xf numFmtId="0" fontId="8" fillId="0" borderId="0"/>
    <xf numFmtId="0" fontId="33" fillId="0" borderId="0"/>
    <xf numFmtId="0" fontId="8" fillId="0" borderId="0"/>
    <xf numFmtId="181" fontId="21" fillId="0" borderId="0">
      <alignment horizontal="left" wrapText="1"/>
    </xf>
    <xf numFmtId="0" fontId="30" fillId="0" borderId="0"/>
    <xf numFmtId="0" fontId="29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1" fillId="0" borderId="0">
      <alignment horizontal="left" wrapText="1"/>
    </xf>
    <xf numFmtId="0" fontId="8" fillId="0" borderId="0"/>
    <xf numFmtId="0" fontId="8" fillId="0" borderId="0"/>
    <xf numFmtId="0" fontId="29" fillId="0" borderId="0"/>
    <xf numFmtId="181" fontId="2" fillId="0" borderId="0">
      <alignment horizontal="left" wrapText="1"/>
    </xf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10" fontId="34" fillId="0" borderId="0" applyBorder="0">
      <alignment shrinkToFi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181" fontId="2" fillId="0" borderId="0">
      <alignment horizontal="left" wrapText="1"/>
    </xf>
    <xf numFmtId="0" fontId="30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30" fillId="0" borderId="0"/>
    <xf numFmtId="0" fontId="29" fillId="0" borderId="0"/>
    <xf numFmtId="0" fontId="2" fillId="0" borderId="0"/>
    <xf numFmtId="0" fontId="8" fillId="0" borderId="0"/>
    <xf numFmtId="0" fontId="29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3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13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" fillId="0" borderId="0"/>
    <xf numFmtId="0" fontId="32" fillId="0" borderId="0"/>
    <xf numFmtId="0" fontId="8" fillId="0" borderId="0"/>
    <xf numFmtId="181" fontId="21" fillId="0" borderId="0">
      <alignment horizontal="left" wrapText="1"/>
    </xf>
    <xf numFmtId="0" fontId="29" fillId="0" borderId="0"/>
    <xf numFmtId="0" fontId="2" fillId="0" borderId="0"/>
    <xf numFmtId="0" fontId="8" fillId="0" borderId="0"/>
    <xf numFmtId="0" fontId="29" fillId="0" borderId="0"/>
    <xf numFmtId="0" fontId="29" fillId="0" borderId="0"/>
    <xf numFmtId="0" fontId="30" fillId="0" borderId="0"/>
    <xf numFmtId="0" fontId="32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2" fillId="0" borderId="0"/>
    <xf numFmtId="0" fontId="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alignment vertical="top"/>
    </xf>
    <xf numFmtId="0" fontId="8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2" fillId="0" borderId="0"/>
    <xf numFmtId="0" fontId="8" fillId="0" borderId="0"/>
    <xf numFmtId="181" fontId="21" fillId="0" borderId="0">
      <alignment horizontal="left" wrapText="1"/>
    </xf>
    <xf numFmtId="0" fontId="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30" fillId="0" borderId="0"/>
    <xf numFmtId="0" fontId="32" fillId="0" borderId="0"/>
    <xf numFmtId="0" fontId="2" fillId="0" borderId="0"/>
    <xf numFmtId="0" fontId="30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30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32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9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73" fontId="30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0" fontId="36" fillId="0" borderId="10">
      <protection locked="0"/>
    </xf>
    <xf numFmtId="0" fontId="37" fillId="0" borderId="10">
      <protection locked="0"/>
    </xf>
    <xf numFmtId="0" fontId="36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8" fillId="0" borderId="0"/>
    <xf numFmtId="0" fontId="38" fillId="0" borderId="0"/>
    <xf numFmtId="173" fontId="39" fillId="0" borderId="0"/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/>
    <xf numFmtId="0" fontId="36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3" fillId="0" borderId="0"/>
    <xf numFmtId="217" fontId="44" fillId="0" borderId="0">
      <alignment horizontal="center"/>
    </xf>
    <xf numFmtId="218" fontId="44" fillId="0" borderId="0">
      <alignment horizontal="center"/>
    </xf>
    <xf numFmtId="217" fontId="44" fillId="0" borderId="0">
      <alignment horizontal="center"/>
    </xf>
    <xf numFmtId="218" fontId="44" fillId="0" borderId="0">
      <alignment horizontal="center"/>
    </xf>
    <xf numFmtId="218" fontId="44" fillId="0" borderId="0">
      <alignment horizontal="center"/>
    </xf>
    <xf numFmtId="219" fontId="45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8" fontId="46" fillId="0" borderId="0" applyFont="0" applyFill="0" applyBorder="0" applyAlignment="0" applyProtection="0"/>
    <xf numFmtId="2" fontId="47" fillId="0" borderId="0" applyNumberFormat="0" applyFill="0" applyBorder="0" applyAlignment="0" applyProtection="0"/>
    <xf numFmtId="2" fontId="48" fillId="0" borderId="0" applyNumberFormat="0" applyFill="0" applyBorder="0" applyAlignment="0" applyProtection="0"/>
    <xf numFmtId="221" fontId="2" fillId="0" borderId="0"/>
    <xf numFmtId="0" fontId="2" fillId="0" borderId="0"/>
    <xf numFmtId="0" fontId="49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0" fontId="51" fillId="0" borderId="0"/>
    <xf numFmtId="0" fontId="52" fillId="0" borderId="0">
      <alignment horizontal="right"/>
    </xf>
    <xf numFmtId="0" fontId="53" fillId="0" borderId="0">
      <alignment horizontal="right"/>
    </xf>
    <xf numFmtId="0" fontId="38" fillId="0" borderId="0"/>
    <xf numFmtId="0" fontId="38" fillId="0" borderId="0"/>
    <xf numFmtId="223" fontId="44" fillId="0" borderId="0" applyFont="0" applyFill="0" applyBorder="0" applyAlignment="0" applyProtection="0"/>
    <xf numFmtId="224" fontId="44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54" fillId="0" borderId="1" applyBorder="0"/>
    <xf numFmtId="0" fontId="16" fillId="0" borderId="0" applyNumberFormat="0" applyFill="0" applyBorder="0" applyAlignment="0" applyProtection="0">
      <alignment vertical="top"/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3" fontId="58" fillId="0" borderId="0" applyNumberFormat="0" applyFill="0" applyBorder="0" applyAlignment="0" applyProtection="0"/>
    <xf numFmtId="3" fontId="59" fillId="0" borderId="0" applyNumberFormat="0" applyFill="0" applyBorder="0" applyAlignment="0" applyProtection="0"/>
    <xf numFmtId="3" fontId="60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/>
    <xf numFmtId="0" fontId="62" fillId="0" borderId="1" applyNumberFormat="0" applyFill="0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0" fontId="64" fillId="0" borderId="5" applyNumberFormat="0" applyFont="0" applyFill="0" applyAlignment="0" applyProtection="0"/>
    <xf numFmtId="0" fontId="64" fillId="0" borderId="13" applyNumberFormat="0" applyFont="0" applyFill="0" applyAlignment="0" applyProtection="0"/>
    <xf numFmtId="164" fontId="63" fillId="0" borderId="7" applyAlignment="0" applyProtection="0"/>
    <xf numFmtId="49" fontId="65" fillId="0" borderId="0" applyFill="0" applyBorder="0">
      <alignment horizontal="left"/>
    </xf>
    <xf numFmtId="226" fontId="66" fillId="0" borderId="0" applyFill="0" applyBorder="0">
      <alignment horizontal="left"/>
    </xf>
    <xf numFmtId="49" fontId="67" fillId="0" borderId="0" applyFill="0" applyBorder="0">
      <alignment horizontal="left"/>
    </xf>
    <xf numFmtId="2" fontId="68" fillId="0" borderId="0" applyFill="0" applyBorder="0">
      <alignment horizontal="left"/>
    </xf>
    <xf numFmtId="227" fontId="19" fillId="0" borderId="0" applyFont="0" applyFill="0" applyBorder="0" applyAlignment="0" applyProtection="0"/>
    <xf numFmtId="227" fontId="19" fillId="0" borderId="0" applyFont="0" applyFill="0" applyBorder="0" applyAlignment="0" applyProtection="0"/>
    <xf numFmtId="0" fontId="55" fillId="0" borderId="0"/>
    <xf numFmtId="3" fontId="69" fillId="0" borderId="14" applyNumberFormat="0">
      <alignment vertical="center"/>
    </xf>
    <xf numFmtId="228" fontId="21" fillId="0" borderId="0" applyFill="0" applyBorder="0" applyAlignment="0"/>
    <xf numFmtId="0" fontId="70" fillId="0" borderId="0" applyFill="0" applyBorder="0" applyAlignment="0"/>
    <xf numFmtId="0" fontId="70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9" fontId="71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2" fillId="0" borderId="0" applyFill="0" applyBorder="0" applyAlignment="0"/>
    <xf numFmtId="204" fontId="38" fillId="0" borderId="0" applyFill="0" applyBorder="0" applyAlignment="0"/>
    <xf numFmtId="204" fontId="72" fillId="0" borderId="0" applyFill="0" applyBorder="0" applyAlignment="0"/>
    <xf numFmtId="230" fontId="73" fillId="0" borderId="0" applyFill="0" applyBorder="0" applyAlignment="0"/>
    <xf numFmtId="231" fontId="2" fillId="0" borderId="0" applyFill="0" applyBorder="0" applyAlignment="0"/>
    <xf numFmtId="232" fontId="38" fillId="0" borderId="0" applyFill="0" applyBorder="0" applyAlignment="0"/>
    <xf numFmtId="232" fontId="72" fillId="0" borderId="0" applyFill="0" applyBorder="0" applyAlignment="0"/>
    <xf numFmtId="233" fontId="73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38" fontId="66" fillId="0" borderId="0">
      <alignment horizontal="left"/>
    </xf>
    <xf numFmtId="238" fontId="46" fillId="0" borderId="0" applyFont="0" applyFill="0" applyBorder="0" applyAlignment="0" applyProtection="0"/>
    <xf numFmtId="239" fontId="46" fillId="0" borderId="0" applyFont="0" applyFill="0" applyBorder="0" applyAlignment="0" applyProtection="0"/>
    <xf numFmtId="0" fontId="49" fillId="0" borderId="0">
      <alignment horizontal="centerContinuous"/>
    </xf>
    <xf numFmtId="226" fontId="75" fillId="0" borderId="0"/>
    <xf numFmtId="0" fontId="76" fillId="0" borderId="0" applyFill="0" applyBorder="0" applyProtection="0">
      <alignment horizontal="center"/>
      <protection locked="0"/>
    </xf>
    <xf numFmtId="0" fontId="77" fillId="9" borderId="16" applyFont="0" applyFill="0" applyBorder="0"/>
    <xf numFmtId="0" fontId="78" fillId="0" borderId="9"/>
    <xf numFmtId="3" fontId="79" fillId="0" borderId="0">
      <alignment horizontal="left"/>
    </xf>
    <xf numFmtId="3" fontId="80" fillId="0" borderId="0"/>
    <xf numFmtId="4" fontId="81" fillId="10" borderId="0" applyFont="0" applyBorder="0" applyAlignment="0" applyProtection="0">
      <alignment vertical="top"/>
    </xf>
    <xf numFmtId="0" fontId="77" fillId="0" borderId="17">
      <alignment horizontal="center"/>
    </xf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1" fontId="2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69" fontId="10" fillId="0" borderId="0" applyFont="0" applyFill="0" applyBorder="0" applyAlignment="0" applyProtection="0"/>
    <xf numFmtId="228" fontId="21" fillId="0" borderId="0" applyFont="0" applyFill="0" applyBorder="0" applyAlignment="0" applyProtection="0"/>
    <xf numFmtId="234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242" fontId="84" fillId="0" borderId="0" applyFont="0" applyFill="0" applyBorder="0" applyAlignment="0" applyProtection="0">
      <alignment horizontal="center"/>
    </xf>
    <xf numFmtId="243" fontId="85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7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7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49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88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10" fillId="0" borderId="0" applyFont="0" applyFill="0" applyBorder="0" applyAlignment="0" applyProtection="0"/>
    <xf numFmtId="25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70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7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70" fillId="0" borderId="0" applyFont="0" applyFill="0" applyBorder="0" applyAlignment="0" applyProtection="0"/>
    <xf numFmtId="250" fontId="7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91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5" fontId="83" fillId="0" borderId="0" applyFont="0" applyFill="0" applyBorder="0" applyAlignment="0" applyProtection="0"/>
    <xf numFmtId="175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8" fillId="0" borderId="0" applyFont="0" applyFill="0" applyBorder="0" applyAlignment="0" applyProtection="0"/>
    <xf numFmtId="169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8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8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2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251" fontId="2" fillId="0" borderId="0" applyFill="0" applyBorder="0" applyAlignment="0" applyProtection="0"/>
    <xf numFmtId="3" fontId="10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2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0" applyNumberFormat="0" applyAlignment="0">
      <alignment horizontal="left"/>
    </xf>
    <xf numFmtId="252" fontId="96" fillId="7" borderId="0" applyBorder="0"/>
    <xf numFmtId="172" fontId="96" fillId="7" borderId="9" applyBorder="0"/>
    <xf numFmtId="253" fontId="96" fillId="7" borderId="9" applyBorder="0"/>
    <xf numFmtId="9" fontId="96" fillId="7" borderId="11" applyBorder="0"/>
    <xf numFmtId="214" fontId="96" fillId="7" borderId="0" applyBorder="0"/>
    <xf numFmtId="250" fontId="96" fillId="7" borderId="18" applyBorder="0"/>
    <xf numFmtId="254" fontId="97" fillId="0" borderId="0" applyFill="0" applyBorder="0" applyProtection="0"/>
    <xf numFmtId="255" fontId="85" fillId="0" borderId="0" applyFont="0" applyFill="0" applyBorder="0" applyAlignment="0" applyProtection="0"/>
    <xf numFmtId="255" fontId="85" fillId="0" borderId="0" applyFont="0" applyFill="0" applyBorder="0" applyAlignment="0" applyProtection="0"/>
    <xf numFmtId="256" fontId="98" fillId="0" borderId="0" applyFill="0" applyBorder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10" applyFill="0" applyProtection="0"/>
    <xf numFmtId="0" fontId="8" fillId="0" borderId="19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258" fontId="2" fillId="0" borderId="0" applyFont="0" applyFill="0" applyBorder="0" applyAlignment="0" applyProtection="0"/>
    <xf numFmtId="259" fontId="99" fillId="0" borderId="0" applyFont="0" applyFill="0" applyBorder="0" applyAlignment="0" applyProtection="0"/>
    <xf numFmtId="188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1" fillId="0" borderId="0" applyFont="0" applyFill="0" applyBorder="0" applyAlignment="0" applyProtection="0"/>
    <xf numFmtId="204" fontId="8" fillId="0" borderId="0" applyFont="0" applyFill="0" applyBorder="0" applyAlignment="0" applyProtection="0"/>
    <xf numFmtId="182" fontId="81" fillId="0" borderId="0" applyFont="0" applyFill="0" applyBorder="0" applyAlignment="0"/>
    <xf numFmtId="183" fontId="81" fillId="0" borderId="0" applyFont="0" applyFill="0" applyBorder="0" applyAlignment="0"/>
    <xf numFmtId="260" fontId="87" fillId="0" borderId="0" applyFont="0" applyFill="0" applyBorder="0" applyAlignment="0" applyProtection="0"/>
    <xf numFmtId="260" fontId="87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7" fillId="0" borderId="0" applyFont="0" applyFill="0" applyBorder="0" applyAlignment="0" applyProtection="0"/>
    <xf numFmtId="262" fontId="87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7" fillId="0" borderId="0" applyFont="0" applyFill="0" applyBorder="0" applyAlignment="0" applyProtection="0"/>
    <xf numFmtId="264" fontId="87" fillId="0" borderId="0" applyFont="0" applyFill="0" applyBorder="0" applyAlignment="0" applyProtection="0"/>
    <xf numFmtId="265" fontId="86" fillId="0" borderId="0" applyFont="0" applyFill="0" applyBorder="0" applyAlignment="0" applyProtection="0"/>
    <xf numFmtId="265" fontId="86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252" fontId="83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8" fillId="0" borderId="0" applyFont="0" applyFill="0" applyBorder="0" applyAlignment="0" applyProtection="0"/>
    <xf numFmtId="37" fontId="100" fillId="0" borderId="20" applyFont="0" applyFill="0" applyBorder="0">
      <protection locked="0"/>
    </xf>
    <xf numFmtId="0" fontId="10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5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1" fillId="7" borderId="21" applyNumberFormat="0" applyFont="0" applyBorder="0" applyAlignment="0" applyProtection="0"/>
    <xf numFmtId="266" fontId="19" fillId="0" borderId="0" applyFont="0" applyFill="0" applyBorder="0" applyAlignment="0" applyProtection="0"/>
    <xf numFmtId="266" fontId="19" fillId="0" borderId="0" applyFont="0" applyFill="0" applyBorder="0" applyAlignment="0" applyProtection="0"/>
    <xf numFmtId="173" fontId="79" fillId="0" borderId="0" applyFill="0">
      <alignment horizontal="center" wrapText="1"/>
    </xf>
    <xf numFmtId="267" fontId="2" fillId="0" borderId="0" applyFill="0" applyBorder="0" applyAlignment="0" applyProtection="0"/>
    <xf numFmtId="267" fontId="2" fillId="0" borderId="0" applyFill="0" applyBorder="0" applyAlignment="0" applyProtection="0"/>
    <xf numFmtId="0" fontId="102" fillId="0" borderId="0" applyFont="0"/>
    <xf numFmtId="0" fontId="102" fillId="0" borderId="0" applyFont="0"/>
    <xf numFmtId="0" fontId="102" fillId="0" borderId="0" applyFont="0"/>
    <xf numFmtId="0" fontId="2" fillId="11" borderId="0" applyFont="0" applyFill="0" applyBorder="0" applyAlignment="0" applyProtection="0"/>
    <xf numFmtId="0" fontId="102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2" fillId="0" borderId="0" applyFont="0"/>
    <xf numFmtId="0" fontId="92" fillId="0" borderId="0" applyFont="0" applyFill="0" applyBorder="0" applyAlignment="0" applyProtection="0"/>
    <xf numFmtId="267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2" fillId="0" borderId="0" applyFont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14" fontId="70" fillId="0" borderId="0" applyFill="0" applyBorder="0" applyAlignment="0"/>
    <xf numFmtId="267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9" fillId="0" borderId="0">
      <alignment horizontal="center" wrapText="1"/>
    </xf>
    <xf numFmtId="268" fontId="98" fillId="0" borderId="0" applyFill="0" applyBorder="0" applyProtection="0"/>
    <xf numFmtId="0" fontId="10" fillId="0" borderId="0" applyFill="0" applyBorder="0" applyProtection="0"/>
    <xf numFmtId="268" fontId="98" fillId="0" borderId="0" applyFill="0" applyBorder="0" applyProtection="0"/>
    <xf numFmtId="0" fontId="10" fillId="0" borderId="0" applyFill="0" applyBorder="0" applyProtection="0"/>
    <xf numFmtId="0" fontId="10" fillId="0" borderId="0" applyFill="0" applyBorder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10" applyFill="0" applyProtection="0"/>
    <xf numFmtId="269" fontId="10" fillId="0" borderId="10" applyFill="0" applyProtection="0"/>
    <xf numFmtId="268" fontId="98" fillId="0" borderId="10" applyFill="0" applyProtection="0"/>
    <xf numFmtId="269" fontId="10" fillId="0" borderId="10" applyFill="0" applyProtection="0"/>
    <xf numFmtId="269" fontId="10" fillId="0" borderId="10" applyFill="0" applyProtection="0"/>
    <xf numFmtId="268" fontId="3" fillId="0" borderId="0" applyFill="0" applyBorder="0" applyProtection="0"/>
    <xf numFmtId="220" fontId="49" fillId="0" borderId="0"/>
    <xf numFmtId="0" fontId="2" fillId="0" borderId="0" applyFont="0" applyFill="0" applyBorder="0" applyAlignment="0" applyProtection="0">
      <protection locked="0"/>
    </xf>
    <xf numFmtId="39" fontId="8" fillId="0" borderId="0" applyFont="0" applyFill="0" applyBorder="0" applyAlignment="0" applyProtection="0"/>
    <xf numFmtId="0" fontId="49" fillId="0" borderId="0" applyFont="0" applyFill="0" applyBorder="0" applyAlignment="0"/>
    <xf numFmtId="270" fontId="21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0" fontId="78" fillId="12" borderId="0" applyNumberFormat="0" applyProtection="0">
      <alignment vertical="top"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3" fillId="0" borderId="0" applyNumberFormat="0"/>
    <xf numFmtId="0" fontId="104" fillId="0" borderId="0">
      <alignment horizontal="centerContinuous"/>
    </xf>
    <xf numFmtId="0" fontId="104" fillId="0" borderId="0" applyNumberFormat="0"/>
    <xf numFmtId="271" fontId="2" fillId="0" borderId="0" applyFont="0" applyFill="0" applyBorder="0" applyProtection="0">
      <alignment horizontal="right"/>
    </xf>
    <xf numFmtId="272" fontId="2" fillId="0" borderId="0" applyFont="0" applyFill="0" applyBorder="0" applyProtection="0">
      <alignment horizontal="right"/>
    </xf>
    <xf numFmtId="225" fontId="105" fillId="0" borderId="9" applyFont="0" applyBorder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275" fontId="69" fillId="13" borderId="0">
      <alignment horizontal="left"/>
      <protection hidden="1"/>
    </xf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107" fillId="0" borderId="0" applyNumberFormat="0" applyAlignment="0">
      <alignment horizontal="left"/>
    </xf>
    <xf numFmtId="0" fontId="2" fillId="4" borderId="12">
      <alignment horizontal="center"/>
    </xf>
    <xf numFmtId="0" fontId="108" fillId="0" borderId="0">
      <protection hidden="1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7" fontId="10" fillId="0" borderId="0" applyFont="0" applyFill="0" applyBorder="0" applyAlignment="0" applyProtection="0">
      <alignment horizontal="left" indent="1"/>
    </xf>
    <xf numFmtId="0" fontId="10" fillId="0" borderId="0" applyFont="0" applyFill="0" applyBorder="0" applyAlignment="0" applyProtection="0">
      <alignment horizontal="left"/>
    </xf>
    <xf numFmtId="277" fontId="44" fillId="0" borderId="0" applyFont="0" applyFill="0" applyBorder="0" applyAlignment="0" applyProtection="0">
      <alignment vertical="center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3" fontId="109" fillId="0" borderId="23" applyFill="0" applyBorder="0"/>
    <xf numFmtId="172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0" fontId="110" fillId="0" borderId="0"/>
    <xf numFmtId="0" fontId="19" fillId="14" borderId="0" applyNumberFormat="0" applyFont="0" applyBorder="0" applyAlignment="0" applyProtection="0"/>
    <xf numFmtId="0" fontId="19" fillId="14" borderId="0" applyNumberFormat="0" applyFont="0" applyBorder="0" applyAlignment="0" applyProtection="0"/>
    <xf numFmtId="0" fontId="111" fillId="0" borderId="0" applyNumberFormat="0" applyFill="0" applyBorder="0" applyAlignment="0" applyProtection="0"/>
    <xf numFmtId="278" fontId="112" fillId="0" borderId="0" applyFill="0" applyBorder="0"/>
    <xf numFmtId="0" fontId="113" fillId="0" borderId="0">
      <alignment horizontal="center" wrapText="1"/>
    </xf>
    <xf numFmtId="0" fontId="19" fillId="15" borderId="0" applyNumberFormat="0" applyFont="0" applyBorder="0" applyAlignment="0" applyProtection="0"/>
    <xf numFmtId="0" fontId="19" fillId="15" borderId="0" applyNumberFormat="0" applyFont="0" applyBorder="0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5" fontId="116" fillId="17" borderId="24">
      <alignment horizontal="center"/>
      <protection locked="0"/>
    </xf>
    <xf numFmtId="279" fontId="116" fillId="17" borderId="24" applyAlignment="0">
      <protection locked="0"/>
    </xf>
    <xf numFmtId="280" fontId="116" fillId="17" borderId="24" applyAlignment="0">
      <protection locked="0"/>
    </xf>
    <xf numFmtId="280" fontId="70" fillId="0" borderId="0" applyFill="0" applyBorder="0" applyAlignment="0" applyProtection="0"/>
    <xf numFmtId="279" fontId="70" fillId="0" borderId="0" applyFill="0" applyBorder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71" fillId="0" borderId="0" applyFill="0" applyBorder="0">
      <alignment horizontal="left" vertical="top"/>
    </xf>
    <xf numFmtId="0" fontId="19" fillId="0" borderId="10" applyNumberFormat="0" applyFont="0" applyAlignment="0" applyProtection="0"/>
    <xf numFmtId="0" fontId="19" fillId="0" borderId="10" applyNumberFormat="0" applyFont="0" applyAlignment="0" applyProtection="0"/>
    <xf numFmtId="0" fontId="19" fillId="18" borderId="0" applyNumberFormat="0" applyFont="0" applyBorder="0" applyAlignment="0" applyProtection="0"/>
    <xf numFmtId="0" fontId="19" fillId="18" borderId="0" applyNumberFormat="0" applyFont="0" applyBorder="0" applyAlignment="0" applyProtection="0"/>
    <xf numFmtId="15" fontId="117" fillId="0" borderId="25" applyFont="0" applyFill="0" applyBorder="0" applyAlignment="0" applyProtection="0"/>
    <xf numFmtId="0" fontId="21" fillId="0" borderId="0"/>
    <xf numFmtId="2" fontId="10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2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281" fontId="118" fillId="0" borderId="0" applyNumberFormat="0" applyFont="0" applyFill="0" applyBorder="0" applyProtection="0"/>
    <xf numFmtId="172" fontId="119" fillId="0" borderId="0" applyFill="0" applyBorder="0">
      <alignment horizontal="left"/>
    </xf>
    <xf numFmtId="282" fontId="120" fillId="0" borderId="0">
      <alignment horizontal="right"/>
    </xf>
    <xf numFmtId="283" fontId="99" fillId="0" borderId="0" applyFont="0" applyFill="0" applyBorder="0" applyAlignment="0" applyProtection="0"/>
    <xf numFmtId="284" fontId="2" fillId="0" borderId="0" applyFont="0" applyFill="0" applyBorder="0" applyAlignment="0" applyProtection="0">
      <alignment horizontal="center"/>
    </xf>
    <xf numFmtId="285" fontId="2" fillId="0" borderId="0" applyFont="0" applyFill="0" applyBorder="0" applyProtection="0">
      <alignment horizontal="right"/>
    </xf>
    <xf numFmtId="49" fontId="121" fillId="0" borderId="0">
      <alignment horizontal="left"/>
    </xf>
    <xf numFmtId="0" fontId="122" fillId="0" borderId="26" applyNumberFormat="0" applyFill="0" applyAlignment="0" applyProtection="0"/>
    <xf numFmtId="0" fontId="122" fillId="0" borderId="26" applyNumberFormat="0" applyFill="0" applyAlignment="0" applyProtection="0"/>
    <xf numFmtId="250" fontId="68" fillId="0" borderId="0" applyFill="0" applyBorder="0"/>
    <xf numFmtId="0" fontId="19" fillId="0" borderId="0" applyFont="0" applyFill="0" applyBorder="0" applyAlignment="0" applyProtection="0"/>
    <xf numFmtId="172" fontId="68" fillId="0" borderId="11" applyFill="0" applyBorder="0"/>
    <xf numFmtId="252" fontId="68" fillId="0" borderId="0" applyFill="0" applyBorder="0"/>
    <xf numFmtId="38" fontId="81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0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11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11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4" fontId="109" fillId="19" borderId="5">
      <alignment horizontal="center" vertical="center" wrapText="1"/>
    </xf>
    <xf numFmtId="0" fontId="128" fillId="0" borderId="0" applyNumberFormat="0" applyFill="0" applyBorder="0" applyAlignment="0" applyProtection="0"/>
    <xf numFmtId="14" fontId="109" fillId="19" borderId="5">
      <alignment horizontal="center" vertical="center" wrapText="1"/>
    </xf>
    <xf numFmtId="14" fontId="109" fillId="19" borderId="5">
      <alignment horizontal="center" vertical="center" wrapText="1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76" fillId="0" borderId="0" applyFill="0" applyAlignment="0" applyProtection="0">
      <protection locked="0"/>
    </xf>
    <xf numFmtId="0" fontId="76" fillId="0" borderId="1" applyFill="0" applyAlignment="0" applyProtection="0">
      <protection locked="0"/>
    </xf>
    <xf numFmtId="0" fontId="128" fillId="0" borderId="0" applyNumberFormat="0" applyFill="0" applyBorder="0" applyAlignment="0" applyProtection="0"/>
    <xf numFmtId="0" fontId="125" fillId="20" borderId="0"/>
    <xf numFmtId="0" fontId="76" fillId="2" borderId="0"/>
    <xf numFmtId="0" fontId="130" fillId="20" borderId="0" applyNumberFormat="0"/>
    <xf numFmtId="0" fontId="109" fillId="0" borderId="0"/>
    <xf numFmtId="0" fontId="116" fillId="0" borderId="27" applyNumberFormat="0" applyFill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5" fillId="0" borderId="0">
      <alignment horizontal="left" vertical="center" wrapText="1"/>
    </xf>
    <xf numFmtId="0" fontId="136" fillId="0" borderId="0">
      <alignment horizontal="left" vertical="center" wrapText="1" indent="2"/>
    </xf>
    <xf numFmtId="0" fontId="136" fillId="0" borderId="0">
      <alignment horizontal="left" vertical="center" wrapText="1" indent="3"/>
    </xf>
    <xf numFmtId="0" fontId="49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0" fillId="0" borderId="0"/>
    <xf numFmtId="0" fontId="137" fillId="0" borderId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286" fontId="3" fillId="0" borderId="0" applyAlignment="0">
      <protection locked="0"/>
    </xf>
    <xf numFmtId="0" fontId="138" fillId="0" borderId="11" applyFill="0" applyBorder="0" applyAlignment="0">
      <alignment horizontal="center"/>
      <protection locked="0"/>
    </xf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286" fontId="3" fillId="0" borderId="0" applyAlignment="0"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49" fillId="0" borderId="0" applyFill="0" applyBorder="0" applyAlignment="0" applyProtection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86" fillId="6" borderId="12">
      <alignment horizontal="center"/>
      <protection locked="0"/>
    </xf>
    <xf numFmtId="283" fontId="141" fillId="4" borderId="5"/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40" fontId="143" fillId="0" borderId="0">
      <protection locked="0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" fontId="144" fillId="0" borderId="0">
      <alignment horizontal="center"/>
      <protection locked="0"/>
    </xf>
    <xf numFmtId="287" fontId="81" fillId="12" borderId="0" applyFont="0" applyFill="0" applyBorder="0" applyAlignment="0" applyProtection="0">
      <alignment vertical="top"/>
    </xf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>
      <alignment vertical="center"/>
    </xf>
    <xf numFmtId="171" fontId="44" fillId="0" borderId="0" applyFont="0" applyFill="0" applyBorder="0" applyAlignment="0" applyProtection="0"/>
    <xf numFmtId="292" fontId="44" fillId="0" borderId="0" applyFont="0" applyFill="0" applyBorder="0" applyAlignment="0" applyProtection="0"/>
    <xf numFmtId="0" fontId="148" fillId="0" borderId="0" applyProtection="0">
      <alignment vertical="center"/>
      <protection locked="0"/>
    </xf>
    <xf numFmtId="0" fontId="148" fillId="0" borderId="0" applyNumberFormat="0" applyProtection="0">
      <alignment vertical="top"/>
      <protection locked="0"/>
    </xf>
    <xf numFmtId="0" fontId="149" fillId="0" borderId="29" applyAlignment="0"/>
    <xf numFmtId="0" fontId="149" fillId="0" borderId="29" applyAlignment="0"/>
    <xf numFmtId="0" fontId="149" fillId="0" borderId="29" applyAlignment="0"/>
    <xf numFmtId="0" fontId="149" fillId="0" borderId="29" applyAlignment="0"/>
    <xf numFmtId="38" fontId="150" fillId="0" borderId="0"/>
    <xf numFmtId="38" fontId="151" fillId="0" borderId="0"/>
    <xf numFmtId="38" fontId="152" fillId="0" borderId="0"/>
    <xf numFmtId="38" fontId="153" fillId="0" borderId="0"/>
    <xf numFmtId="0" fontId="85" fillId="0" borderId="0"/>
    <xf numFmtId="0" fontId="85" fillId="0" borderId="0"/>
    <xf numFmtId="0" fontId="120" fillId="0" borderId="0"/>
    <xf numFmtId="0" fontId="154" fillId="22" borderId="0" applyNumberFormat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157" fillId="0" borderId="0"/>
    <xf numFmtId="226" fontId="158" fillId="0" borderId="30" applyFill="0" applyBorder="0">
      <alignment horizontal="left"/>
    </xf>
    <xf numFmtId="170" fontId="46" fillId="0" borderId="0" applyFont="0" applyFill="0" applyBorder="0" applyAlignment="0" applyProtection="0"/>
    <xf numFmtId="293" fontId="49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00" fontId="159" fillId="0" borderId="0" applyFont="0" applyFill="0" applyBorder="0" applyProtection="0">
      <alignment horizontal="right"/>
    </xf>
    <xf numFmtId="0" fontId="160" fillId="12" borderId="0"/>
    <xf numFmtId="0" fontId="161" fillId="0" borderId="0">
      <protection locked="0"/>
    </xf>
    <xf numFmtId="37" fontId="162" fillId="0" borderId="0"/>
    <xf numFmtId="0" fontId="38" fillId="0" borderId="0"/>
    <xf numFmtId="0" fontId="38" fillId="0" borderId="0"/>
    <xf numFmtId="0" fontId="49" fillId="0" borderId="31"/>
    <xf numFmtId="0" fontId="10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301" fontId="163" fillId="0" borderId="0"/>
    <xf numFmtId="0" fontId="163" fillId="0" borderId="0"/>
    <xf numFmtId="301" fontId="163" fillId="0" borderId="0"/>
    <xf numFmtId="301" fontId="163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2" fillId="0" borderId="0"/>
    <xf numFmtId="0" fontId="81" fillId="0" borderId="0"/>
    <xf numFmtId="0" fontId="78" fillId="0" borderId="0">
      <alignment horizontal="left"/>
    </xf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83" fillId="0" borderId="0"/>
    <xf numFmtId="0" fontId="8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 applyFill="0" applyBorder="0" applyAlignment="0"/>
    <xf numFmtId="0" fontId="2" fillId="0" borderId="0" applyFill="0" applyBorder="0" applyAlignment="0"/>
    <xf numFmtId="0" fontId="88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2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9" fillId="0" borderId="0"/>
    <xf numFmtId="0" fontId="2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19" fillId="0" borderId="0"/>
    <xf numFmtId="38" fontId="2" fillId="0" borderId="0"/>
    <xf numFmtId="0" fontId="78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8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19" fillId="0" borderId="0"/>
    <xf numFmtId="0" fontId="88" fillId="0" borderId="0"/>
    <xf numFmtId="0" fontId="19" fillId="0" borderId="0"/>
    <xf numFmtId="0" fontId="88" fillId="0" borderId="0"/>
    <xf numFmtId="0" fontId="19" fillId="0" borderId="0"/>
    <xf numFmtId="0" fontId="88" fillId="0" borderId="0"/>
    <xf numFmtId="0" fontId="88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88" fillId="0" borderId="0"/>
    <xf numFmtId="0" fontId="81" fillId="0" borderId="0"/>
    <xf numFmtId="0" fontId="19" fillId="0" borderId="0"/>
    <xf numFmtId="0" fontId="2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78" fillId="0" borderId="0">
      <alignment horizontal="left"/>
    </xf>
    <xf numFmtId="0" fontId="19" fillId="0" borderId="0"/>
    <xf numFmtId="0" fontId="78" fillId="0" borderId="0">
      <alignment horizontal="left"/>
    </xf>
    <xf numFmtId="0" fontId="78" fillId="0" borderId="0">
      <alignment horizontal="left"/>
    </xf>
    <xf numFmtId="0" fontId="19" fillId="0" borderId="0"/>
    <xf numFmtId="0" fontId="10" fillId="0" borderId="0"/>
    <xf numFmtId="0" fontId="78" fillId="0" borderId="0">
      <alignment horizontal="left"/>
    </xf>
    <xf numFmtId="0" fontId="78" fillId="0" borderId="0">
      <alignment horizontal="left"/>
    </xf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90" fillId="0" borderId="0"/>
    <xf numFmtId="38" fontId="2" fillId="0" borderId="0"/>
    <xf numFmtId="0" fontId="81" fillId="0" borderId="0"/>
    <xf numFmtId="0" fontId="89" fillId="0" borderId="0"/>
    <xf numFmtId="0" fontId="81" fillId="0" borderId="0"/>
    <xf numFmtId="0" fontId="89" fillId="0" borderId="0"/>
    <xf numFmtId="0" fontId="89" fillId="0" borderId="0"/>
    <xf numFmtId="0" fontId="89" fillId="0" borderId="0"/>
    <xf numFmtId="38" fontId="2" fillId="0" borderId="0"/>
    <xf numFmtId="0" fontId="89" fillId="0" borderId="0"/>
    <xf numFmtId="0" fontId="89" fillId="0" borderId="0"/>
    <xf numFmtId="0" fontId="88" fillId="0" borderId="0"/>
    <xf numFmtId="0" fontId="78" fillId="0" borderId="0">
      <alignment horizontal="left"/>
    </xf>
    <xf numFmtId="0" fontId="1" fillId="0" borderId="0"/>
    <xf numFmtId="0" fontId="88" fillId="0" borderId="0"/>
    <xf numFmtId="0" fontId="1" fillId="0" borderId="0"/>
    <xf numFmtId="0" fontId="1" fillId="0" borderId="0"/>
    <xf numFmtId="0" fontId="81" fillId="0" borderId="0"/>
    <xf numFmtId="0" fontId="88" fillId="0" borderId="0"/>
    <xf numFmtId="0" fontId="81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164" fillId="0" borderId="0">
      <alignment vertical="center"/>
    </xf>
    <xf numFmtId="0" fontId="2" fillId="0" borderId="0"/>
    <xf numFmtId="0" fontId="164" fillId="0" borderId="0">
      <alignment vertical="center"/>
    </xf>
    <xf numFmtId="0" fontId="2" fillId="0" borderId="0"/>
    <xf numFmtId="0" fontId="164" fillId="0" borderId="0">
      <alignment vertical="center"/>
    </xf>
    <xf numFmtId="0" fontId="1" fillId="0" borderId="0"/>
    <xf numFmtId="38" fontId="2" fillId="0" borderId="0"/>
    <xf numFmtId="0" fontId="19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38" fontId="2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90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38" fontId="2" fillId="0" borderId="0"/>
    <xf numFmtId="0" fontId="90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90" fillId="0" borderId="0"/>
    <xf numFmtId="0" fontId="83" fillId="0" borderId="0"/>
    <xf numFmtId="38" fontId="2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78" fillId="0" borderId="0"/>
    <xf numFmtId="0" fontId="83" fillId="0" borderId="0"/>
    <xf numFmtId="0" fontId="78" fillId="0" borderId="0"/>
    <xf numFmtId="0" fontId="78" fillId="0" borderId="0"/>
    <xf numFmtId="0" fontId="83" fillId="0" borderId="0"/>
    <xf numFmtId="0" fontId="11" fillId="0" borderId="0"/>
    <xf numFmtId="0" fontId="81" fillId="0" borderId="0"/>
    <xf numFmtId="0" fontId="11" fillId="0" borderId="0"/>
    <xf numFmtId="0" fontId="81" fillId="0" borderId="0"/>
    <xf numFmtId="0" fontId="81" fillId="0" borderId="0"/>
    <xf numFmtId="0" fontId="81" fillId="0" borderId="0"/>
    <xf numFmtId="0" fontId="83" fillId="0" borderId="0"/>
    <xf numFmtId="0" fontId="81" fillId="0" borderId="0"/>
    <xf numFmtId="0" fontId="81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8" fillId="0" borderId="0"/>
    <xf numFmtId="0" fontId="83" fillId="0" borderId="0"/>
    <xf numFmtId="0" fontId="8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9" fillId="0" borderId="0"/>
    <xf numFmtId="0" fontId="78" fillId="0" borderId="0">
      <alignment horizontal="left"/>
    </xf>
    <xf numFmtId="0" fontId="2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8" fillId="0" borderId="0"/>
    <xf numFmtId="0" fontId="2" fillId="0" borderId="0"/>
    <xf numFmtId="0" fontId="11" fillId="0" borderId="0"/>
    <xf numFmtId="0" fontId="2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83" fillId="0" borderId="0"/>
    <xf numFmtId="0" fontId="88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9" fillId="0" borderId="0"/>
    <xf numFmtId="0" fontId="90" fillId="0" borderId="0"/>
    <xf numFmtId="0" fontId="19" fillId="0" borderId="0"/>
    <xf numFmtId="0" fontId="19" fillId="0" borderId="0"/>
    <xf numFmtId="0" fontId="2" fillId="0" borderId="0"/>
    <xf numFmtId="0" fontId="10" fillId="0" borderId="0"/>
    <xf numFmtId="0" fontId="90" fillId="0" borderId="0"/>
    <xf numFmtId="0" fontId="10" fillId="0" borderId="0"/>
    <xf numFmtId="0" fontId="10" fillId="0" borderId="0"/>
    <xf numFmtId="0" fontId="8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90" fillId="0" borderId="0"/>
    <xf numFmtId="0" fontId="88" fillId="0" borderId="0"/>
    <xf numFmtId="0" fontId="90" fillId="0" borderId="0"/>
    <xf numFmtId="0" fontId="90" fillId="0" borderId="0"/>
    <xf numFmtId="0" fontId="81" fillId="0" borderId="0"/>
    <xf numFmtId="0" fontId="2" fillId="0" borderId="0"/>
    <xf numFmtId="0" fontId="88" fillId="0" borderId="0"/>
    <xf numFmtId="0" fontId="81" fillId="0" borderId="0"/>
    <xf numFmtId="0" fontId="88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83" fillId="0" borderId="0"/>
    <xf numFmtId="0" fontId="83" fillId="0" borderId="0"/>
    <xf numFmtId="0" fontId="8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9" fillId="0" borderId="0"/>
    <xf numFmtId="0" fontId="19" fillId="0" borderId="0"/>
    <xf numFmtId="0" fontId="89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89" fillId="0" borderId="0"/>
    <xf numFmtId="0" fontId="89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8" fillId="0" borderId="0"/>
    <xf numFmtId="0" fontId="88" fillId="0" borderId="0"/>
    <xf numFmtId="0" fontId="88" fillId="0" borderId="0"/>
    <xf numFmtId="0" fontId="83" fillId="0" borderId="0"/>
    <xf numFmtId="0" fontId="2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2" fillId="0" borderId="0"/>
    <xf numFmtId="0" fontId="10" fillId="0" borderId="0"/>
    <xf numFmtId="0" fontId="83" fillId="0" borderId="0"/>
    <xf numFmtId="0" fontId="10" fillId="0" borderId="0"/>
    <xf numFmtId="0" fontId="10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3" fillId="0" borderId="0"/>
    <xf numFmtId="0" fontId="78" fillId="0" borderId="0">
      <alignment horizontal="left"/>
    </xf>
    <xf numFmtId="0" fontId="89" fillId="0" borderId="0"/>
    <xf numFmtId="0" fontId="78" fillId="0" borderId="0">
      <alignment horizontal="left"/>
    </xf>
    <xf numFmtId="0" fontId="89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21" fillId="0" borderId="0"/>
    <xf numFmtId="0" fontId="10" fillId="0" borderId="0"/>
    <xf numFmtId="0" fontId="21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2" fillId="0" borderId="0"/>
    <xf numFmtId="0" fontId="165" fillId="0" borderId="0"/>
    <xf numFmtId="0" fontId="88" fillId="0" borderId="0"/>
    <xf numFmtId="0" fontId="165" fillId="0" borderId="0"/>
    <xf numFmtId="0" fontId="165" fillId="0" borderId="0"/>
    <xf numFmtId="0" fontId="19" fillId="0" borderId="0"/>
    <xf numFmtId="0" fontId="21" fillId="0" borderId="0"/>
    <xf numFmtId="0" fontId="83" fillId="0" borderId="0"/>
    <xf numFmtId="0" fontId="83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88" fillId="0" borderId="0"/>
    <xf numFmtId="0" fontId="19" fillId="0" borderId="0"/>
    <xf numFmtId="0" fontId="10" fillId="0" borderId="0"/>
    <xf numFmtId="0" fontId="88" fillId="0" borderId="0"/>
    <xf numFmtId="0" fontId="10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10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8" fillId="0" borderId="0"/>
    <xf numFmtId="0" fontId="88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1" fillId="0" borderId="0"/>
    <xf numFmtId="0" fontId="53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4" fontId="81" fillId="12" borderId="0" applyFont="0" applyFill="0" applyBorder="0" applyAlignment="0" applyProtection="0">
      <alignment vertical="top"/>
    </xf>
    <xf numFmtId="0" fontId="49" fillId="0" borderId="0" applyNumberFormat="0" applyProtection="0">
      <alignment horizontal="left"/>
    </xf>
    <xf numFmtId="302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5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8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309" fontId="44" fillId="0" borderId="0" applyFont="0" applyFill="0" applyBorder="0" applyAlignment="0" applyProtection="0"/>
    <xf numFmtId="179" fontId="15" fillId="0" borderId="0">
      <protection locked="0"/>
    </xf>
    <xf numFmtId="310" fontId="167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311" fontId="44" fillId="0" borderId="0" applyFont="0" applyFill="0" applyBorder="0" applyAlignment="0" applyProtection="0"/>
    <xf numFmtId="179" fontId="15" fillId="0" borderId="0">
      <protection locked="0"/>
    </xf>
    <xf numFmtId="312" fontId="167" fillId="0" borderId="0" applyFont="0" applyFill="0" applyBorder="0" applyAlignment="0" applyProtection="0"/>
    <xf numFmtId="253" fontId="68" fillId="0" borderId="0" applyFill="0" applyBorder="0"/>
    <xf numFmtId="309" fontId="44" fillId="0" borderId="0" applyFont="0" applyFill="0" applyBorder="0" applyAlignment="0" applyProtection="0"/>
    <xf numFmtId="311" fontId="44" fillId="0" borderId="0" applyFont="0" applyFill="0" applyBorder="0" applyAlignment="0" applyProtection="0"/>
    <xf numFmtId="0" fontId="2" fillId="0" borderId="0" applyNumberFormat="0" applyFont="0" applyBorder="0" applyAlignment="0"/>
    <xf numFmtId="0" fontId="78" fillId="11" borderId="0" applyFill="0" applyBorder="0" applyProtection="0">
      <alignment horizontal="center"/>
    </xf>
    <xf numFmtId="0" fontId="168" fillId="0" borderId="0"/>
    <xf numFmtId="0" fontId="169" fillId="0" borderId="0" applyFill="0" applyBorder="0" applyProtection="0">
      <alignment horizontal="left"/>
    </xf>
    <xf numFmtId="0" fontId="170" fillId="0" borderId="0" applyFill="0" applyBorder="0" applyProtection="0">
      <alignment horizontal="left"/>
    </xf>
    <xf numFmtId="0" fontId="171" fillId="12" borderId="0"/>
    <xf numFmtId="172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313" fontId="76" fillId="0" borderId="0" applyFont="0" applyFill="0" applyBorder="0" applyAlignment="0" applyProtection="0"/>
    <xf numFmtId="314" fontId="85" fillId="0" borderId="0" applyFont="0" applyFill="0" applyBorder="0" applyAlignment="0" applyProtection="0"/>
    <xf numFmtId="315" fontId="87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8" fillId="0" borderId="0" applyFont="0" applyFill="0" applyBorder="0" applyAlignment="0" applyProtection="0"/>
    <xf numFmtId="232" fontId="72" fillId="0" borderId="0" applyFont="0" applyFill="0" applyBorder="0" applyAlignment="0" applyProtection="0"/>
    <xf numFmtId="233" fontId="73" fillId="0" borderId="0" applyFont="0" applyFill="0" applyBorder="0" applyAlignment="0" applyProtection="0"/>
    <xf numFmtId="317" fontId="21" fillId="0" borderId="0" applyFont="0" applyFill="0" applyBorder="0" applyAlignment="0" applyProtection="0"/>
    <xf numFmtId="318" fontId="73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4" fillId="0" borderId="0" applyFont="0" applyFill="0" applyBorder="0" applyAlignment="0" applyProtection="0">
      <alignment horizontal="center"/>
    </xf>
    <xf numFmtId="319" fontId="87" fillId="0" borderId="0" applyFont="0" applyFill="0" applyBorder="0" applyAlignment="0" applyProtection="0"/>
    <xf numFmtId="320" fontId="85" fillId="0" borderId="0" applyFont="0" applyFill="0" applyBorder="0" applyAlignment="0" applyProtection="0"/>
    <xf numFmtId="10" fontId="10" fillId="0" borderId="0"/>
    <xf numFmtId="10" fontId="84" fillId="0" borderId="0" applyFont="0" applyFill="0" applyBorder="0" applyAlignment="0" applyProtection="0"/>
    <xf numFmtId="321" fontId="85" fillId="0" borderId="0" applyFont="0" applyFill="0" applyBorder="0" applyAlignment="0" applyProtection="0"/>
    <xf numFmtId="10" fontId="172" fillId="0" borderId="0"/>
    <xf numFmtId="322" fontId="87" fillId="0" borderId="0" applyFont="0" applyFill="0" applyBorder="0" applyAlignment="0" applyProtection="0"/>
    <xf numFmtId="323" fontId="85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286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3" fillId="0" borderId="0" applyFont="0" applyFill="0" applyBorder="0" applyAlignment="0" applyProtection="0"/>
    <xf numFmtId="286" fontId="88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324" fontId="173" fillId="0" borderId="0" applyFont="0" applyFill="0" applyBorder="0" applyProtection="0">
      <alignment horizontal="right"/>
    </xf>
    <xf numFmtId="0" fontId="78" fillId="0" borderId="0" applyFont="0" applyFill="0" applyBorder="0" applyAlignment="0" applyProtection="0"/>
    <xf numFmtId="9" fontId="68" fillId="0" borderId="11" applyFill="0" applyBorder="0"/>
    <xf numFmtId="214" fontId="68" fillId="0" borderId="0" applyFill="0" applyBorder="0"/>
    <xf numFmtId="250" fontId="68" fillId="0" borderId="0" applyFill="0" applyBorder="0"/>
    <xf numFmtId="171" fontId="2" fillId="0" borderId="0" applyFont="0" applyFill="0" applyBorder="0" applyAlignment="0" applyProtection="0"/>
    <xf numFmtId="37" fontId="174" fillId="7" borderId="25"/>
    <xf numFmtId="325" fontId="8" fillId="0" borderId="0"/>
    <xf numFmtId="326" fontId="8" fillId="0" borderId="0"/>
    <xf numFmtId="37" fontId="174" fillId="7" borderId="25"/>
    <xf numFmtId="13" fontId="2" fillId="0" borderId="0" applyFont="0" applyFill="0" applyProtection="0"/>
    <xf numFmtId="286" fontId="2" fillId="0" borderId="0" applyFont="0" applyFill="0" applyBorder="0" applyAlignment="0" applyProtection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52" fillId="0" borderId="0" applyNumberFormat="0">
      <alignment horizontal="left"/>
    </xf>
    <xf numFmtId="327" fontId="175" fillId="0" borderId="33" applyBorder="0">
      <alignment horizontal="right"/>
      <protection locked="0"/>
    </xf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63" fillId="0" borderId="5">
      <alignment horizontal="center"/>
    </xf>
    <xf numFmtId="0" fontId="63" fillId="0" borderId="5">
      <alignment horizontal="center"/>
    </xf>
    <xf numFmtId="3" fontId="49" fillId="0" borderId="0" applyFont="0" applyFill="0" applyBorder="0" applyAlignment="0" applyProtection="0"/>
    <xf numFmtId="0" fontId="49" fillId="9" borderId="0" applyNumberFormat="0" applyFont="0" applyBorder="0" applyAlignment="0" applyProtection="0"/>
    <xf numFmtId="0" fontId="168" fillId="0" borderId="0"/>
    <xf numFmtId="0" fontId="176" fillId="23" borderId="34" applyNumberFormat="0" applyFont="0"/>
    <xf numFmtId="3" fontId="86" fillId="0" borderId="0" applyFill="0" applyBorder="0" applyAlignment="0" applyProtection="0"/>
    <xf numFmtId="3" fontId="177" fillId="0" borderId="0" applyFill="0" applyBorder="0" applyAlignment="0" applyProtection="0"/>
    <xf numFmtId="3" fontId="86" fillId="0" borderId="0" applyFill="0" applyBorder="0" applyAlignment="0" applyProtection="0"/>
    <xf numFmtId="0" fontId="178" fillId="24" borderId="0"/>
    <xf numFmtId="0" fontId="2" fillId="0" borderId="0">
      <alignment horizontal="right"/>
    </xf>
    <xf numFmtId="0" fontId="179" fillId="0" borderId="0" applyProtection="0"/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0" fontId="180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8" fontId="52" fillId="0" borderId="0" applyNumberFormat="0" applyFill="0" applyBorder="0" applyAlignment="0" applyProtection="0">
      <alignment horizontal="left"/>
    </xf>
    <xf numFmtId="0" fontId="181" fillId="0" borderId="0" applyNumberFormat="0" applyFont="0" applyFill="0" applyBorder="0" applyAlignment="0" applyProtection="0">
      <protection locked="0"/>
    </xf>
    <xf numFmtId="3" fontId="29" fillId="0" borderId="0" applyFont="0" applyFill="0" applyBorder="0" applyAlignment="0"/>
    <xf numFmtId="0" fontId="182" fillId="0" borderId="0"/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186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6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187" fillId="44" borderId="0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7" fillId="44" borderId="0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7" fillId="26" borderId="0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187" fillId="26" borderId="0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188" fillId="47" borderId="0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190" fillId="26" borderId="0" applyNumberFormat="0" applyProtection="0">
      <alignment horizontal="left" vertical="center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190" fillId="26" borderId="0" applyNumberFormat="0" applyProtection="0">
      <alignment horizontal="left" vertical="center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6" fillId="58" borderId="0" applyNumberFormat="0" applyProtection="0">
      <alignment horizontal="left" vertical="center"/>
    </xf>
    <xf numFmtId="0" fontId="191" fillId="0" borderId="0"/>
    <xf numFmtId="4" fontId="176" fillId="58" borderId="0" applyNumberFormat="0" applyProtection="0">
      <alignment horizontal="lef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329" fontId="108" fillId="22" borderId="0">
      <protection locked="0"/>
    </xf>
    <xf numFmtId="38" fontId="49" fillId="0" borderId="0" applyFont="0" applyFill="0" applyBorder="0" applyAlignment="0" applyProtection="0"/>
    <xf numFmtId="249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3" fillId="24" borderId="0" applyNumberFormat="0" applyBorder="0" applyAlignment="0" applyProtection="0">
      <alignment horizontal="centerContinuous"/>
    </xf>
    <xf numFmtId="0" fontId="98" fillId="59" borderId="0" applyNumberFormat="0" applyFont="0" applyBorder="0" applyAlignment="0" applyProtection="0"/>
    <xf numFmtId="0" fontId="52" fillId="0" borderId="0" applyNumberFormat="0" applyFill="0" applyBorder="0" applyAlignment="0" applyProtection="0">
      <alignment horizontal="center"/>
    </xf>
    <xf numFmtId="0" fontId="53" fillId="0" borderId="0" applyNumberFormat="0" applyFill="0" applyBorder="0" applyAlignment="0" applyProtection="0">
      <alignment horizontal="center"/>
    </xf>
    <xf numFmtId="330" fontId="194" fillId="0" borderId="12">
      <alignment horizontal="left" vertical="center"/>
      <protection locked="0"/>
    </xf>
    <xf numFmtId="0" fontId="2" fillId="0" borderId="0"/>
    <xf numFmtId="0" fontId="195" fillId="0" borderId="0"/>
    <xf numFmtId="0" fontId="3" fillId="0" borderId="3"/>
    <xf numFmtId="0" fontId="29" fillId="0" borderId="0"/>
    <xf numFmtId="181" fontId="21" fillId="0" borderId="0">
      <alignment horizontal="left" wrapText="1"/>
    </xf>
    <xf numFmtId="0" fontId="30" fillId="0" borderId="0"/>
    <xf numFmtId="181" fontId="21" fillId="0" borderId="0">
      <alignment horizontal="left" wrapText="1"/>
    </xf>
    <xf numFmtId="0" fontId="2" fillId="0" borderId="0"/>
    <xf numFmtId="0" fontId="8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0" fontId="3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2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8" fillId="0" borderId="0"/>
    <xf numFmtId="0" fontId="196" fillId="0" borderId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295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2" fillId="0" borderId="0"/>
    <xf numFmtId="0" fontId="72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8" fillId="0" borderId="0"/>
    <xf numFmtId="0" fontId="196" fillId="0" borderId="0"/>
    <xf numFmtId="0" fontId="196" fillId="0" borderId="0"/>
    <xf numFmtId="0" fontId="32" fillId="0" borderId="0"/>
    <xf numFmtId="172" fontId="32" fillId="0" borderId="0"/>
    <xf numFmtId="0" fontId="8" fillId="0" borderId="0"/>
    <xf numFmtId="172" fontId="32" fillId="0" borderId="0"/>
    <xf numFmtId="172" fontId="3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295" fontId="2" fillId="0" borderId="0" applyFont="0" applyFill="0" applyBorder="0" applyAlignment="0" applyProtection="0"/>
    <xf numFmtId="0" fontId="93" fillId="0" borderId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0" fontId="72" fillId="0" borderId="0"/>
    <xf numFmtId="0" fontId="49" fillId="0" borderId="0" applyNumberFormat="0" applyFont="0" applyFill="0" applyBorder="0" applyAlignment="0" applyProtection="0">
      <alignment vertical="top"/>
    </xf>
    <xf numFmtId="0" fontId="19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196" fillId="0" borderId="0"/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7" fillId="0" borderId="0"/>
    <xf numFmtId="0" fontId="198" fillId="0" borderId="0"/>
    <xf numFmtId="40" fontId="199" fillId="0" borderId="0" applyBorder="0">
      <alignment horizontal="right"/>
    </xf>
    <xf numFmtId="38" fontId="200" fillId="0" borderId="0" applyFill="0" applyBorder="0" applyAlignment="0" applyProtection="0"/>
    <xf numFmtId="0" fontId="2" fillId="0" borderId="0" applyFill="0" applyBorder="0" applyAlignment="0" applyProtection="0"/>
    <xf numFmtId="204" fontId="201" fillId="0" borderId="0"/>
    <xf numFmtId="0" fontId="130" fillId="0" borderId="0" applyFill="0" applyBorder="0" applyProtection="0">
      <alignment horizontal="center" vertical="center"/>
    </xf>
    <xf numFmtId="0" fontId="130" fillId="0" borderId="0" applyFill="0" applyBorder="0" applyProtection="0"/>
    <xf numFmtId="0" fontId="109" fillId="0" borderId="0" applyFill="0" applyBorder="0" applyProtection="0">
      <alignment horizontal="left"/>
    </xf>
    <xf numFmtId="0" fontId="202" fillId="0" borderId="0" applyFill="0" applyBorder="0" applyProtection="0">
      <alignment horizontal="left" vertical="top"/>
    </xf>
    <xf numFmtId="275" fontId="21" fillId="6" borderId="39" applyNumberFormat="0">
      <alignment horizontal="right"/>
      <protection hidden="1"/>
    </xf>
    <xf numFmtId="49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49" fontId="70" fillId="0" borderId="0" applyFill="0" applyBorder="0" applyAlignment="0"/>
    <xf numFmtId="0" fontId="21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38" fillId="0" borderId="0" applyFill="0" applyBorder="0" applyAlignment="0"/>
    <xf numFmtId="335" fontId="38" fillId="0" borderId="0" applyFill="0" applyBorder="0" applyAlignment="0"/>
    <xf numFmtId="335" fontId="72" fillId="0" borderId="0" applyFill="0" applyBorder="0" applyAlignment="0"/>
    <xf numFmtId="335" fontId="38" fillId="0" borderId="0" applyFill="0" applyBorder="0" applyAlignment="0"/>
    <xf numFmtId="336" fontId="73" fillId="0" borderId="0" applyFill="0" applyBorder="0" applyAlignment="0"/>
    <xf numFmtId="337" fontId="38" fillId="0" borderId="0" applyFill="0" applyBorder="0" applyAlignment="0"/>
    <xf numFmtId="335" fontId="38" fillId="0" borderId="0" applyFill="0" applyBorder="0" applyAlignment="0"/>
    <xf numFmtId="337" fontId="38" fillId="0" borderId="0" applyFill="0" applyBorder="0" applyAlignment="0"/>
    <xf numFmtId="337" fontId="38" fillId="0" borderId="0" applyFill="0" applyBorder="0" applyAlignment="0"/>
    <xf numFmtId="335" fontId="38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0" fontId="21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38" fillId="0" borderId="0" applyFill="0" applyBorder="0" applyAlignment="0"/>
    <xf numFmtId="338" fontId="38" fillId="0" borderId="0" applyFill="0" applyBorder="0" applyAlignment="0"/>
    <xf numFmtId="338" fontId="72" fillId="0" borderId="0" applyFill="0" applyBorder="0" applyAlignment="0"/>
    <xf numFmtId="338" fontId="38" fillId="0" borderId="0" applyFill="0" applyBorder="0" applyAlignment="0"/>
    <xf numFmtId="339" fontId="73" fillId="0" borderId="0" applyFill="0" applyBorder="0" applyAlignment="0"/>
    <xf numFmtId="340" fontId="38" fillId="0" borderId="0" applyFill="0" applyBorder="0" applyAlignment="0"/>
    <xf numFmtId="338" fontId="38" fillId="0" borderId="0" applyFill="0" applyBorder="0" applyAlignment="0"/>
    <xf numFmtId="340" fontId="38" fillId="0" borderId="0" applyFill="0" applyBorder="0" applyAlignment="0"/>
    <xf numFmtId="340" fontId="38" fillId="0" borderId="0" applyFill="0" applyBorder="0" applyAlignment="0"/>
    <xf numFmtId="338" fontId="38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3" fillId="0" borderId="0">
      <alignment horizontal="center" vertical="top"/>
    </xf>
    <xf numFmtId="0" fontId="203" fillId="0" borderId="0">
      <alignment horizontal="center" vertical="top"/>
    </xf>
    <xf numFmtId="0" fontId="203" fillId="0" borderId="0" applyFill="0" applyBorder="0" applyProtection="0">
      <alignment horizontal="left" vertical="top"/>
    </xf>
    <xf numFmtId="0" fontId="203" fillId="0" borderId="0">
      <alignment horizontal="center" vertical="top"/>
    </xf>
    <xf numFmtId="18" fontId="204" fillId="0" borderId="0" applyFont="0" applyFill="0" applyBorder="0" applyAlignment="0" applyProtection="0">
      <alignment horizontal="left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226" fontId="75" fillId="0" borderId="0" applyNumberFormat="0" applyFill="0" applyBorder="0"/>
    <xf numFmtId="40" fontId="206" fillId="0" borderId="0"/>
    <xf numFmtId="0" fontId="207" fillId="0" borderId="0"/>
    <xf numFmtId="0" fontId="10" fillId="0" borderId="0"/>
    <xf numFmtId="0" fontId="208" fillId="0" borderId="0"/>
    <xf numFmtId="0" fontId="209" fillId="0" borderId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275" fontId="211" fillId="61" borderId="26">
      <alignment horizontal="left" vertical="top"/>
      <protection hidden="1"/>
    </xf>
    <xf numFmtId="0" fontId="77" fillId="62" borderId="6" applyNumberFormat="0" applyAlignment="0">
      <alignment vertical="center"/>
    </xf>
    <xf numFmtId="0" fontId="10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341" fontId="212" fillId="63" borderId="43">
      <protection hidden="1"/>
    </xf>
    <xf numFmtId="0" fontId="77" fillId="12" borderId="41" applyNumberFormat="0" applyFill="0" applyProtection="0">
      <alignment vertical="top"/>
    </xf>
    <xf numFmtId="341" fontId="212" fillId="63" borderId="43">
      <protection hidden="1"/>
    </xf>
    <xf numFmtId="0" fontId="77" fillId="12" borderId="41" applyNumberFormat="0" applyFill="0" applyProtection="0">
      <alignment vertical="top"/>
    </xf>
    <xf numFmtId="0" fontId="77" fillId="12" borderId="41" applyNumberFormat="0" applyFill="0" applyProtection="0">
      <alignment vertical="top"/>
    </xf>
    <xf numFmtId="341" fontId="213" fillId="64" borderId="10" applyAlignment="0">
      <alignment horizontal="left"/>
      <protection hidden="1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341" fontId="213" fillId="64" borderId="10" applyAlignment="0">
      <alignment horizontal="left"/>
      <protection hidden="1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2" fontId="215" fillId="27" borderId="0" applyAlignment="0">
      <alignment horizontal="left" indent="2"/>
      <protection hidden="1"/>
    </xf>
    <xf numFmtId="341" fontId="216" fillId="12" borderId="0" applyAlignment="0">
      <alignment horizontal="left" indent="3"/>
      <protection hidden="1"/>
    </xf>
    <xf numFmtId="0" fontId="217" fillId="12" borderId="0" applyNumberFormat="0" applyFill="0" applyProtection="0"/>
    <xf numFmtId="343" fontId="2" fillId="0" borderId="0" applyFont="0" applyFill="0" applyBorder="0" applyAlignment="0" applyProtection="0"/>
    <xf numFmtId="293" fontId="218" fillId="0" borderId="0" applyFont="0" applyFill="0" applyBorder="0" applyAlignment="0" applyProtection="0"/>
    <xf numFmtId="344" fontId="218" fillId="0" borderId="0" applyFont="0" applyFill="0" applyBorder="0" applyAlignment="0" applyProtection="0"/>
    <xf numFmtId="226" fontId="219" fillId="0" borderId="0">
      <alignment horizontal="left"/>
      <protection locked="0"/>
    </xf>
    <xf numFmtId="10" fontId="220" fillId="0" borderId="44" applyNumberFormat="0" applyFont="0" applyFill="0" applyAlignment="0" applyProtection="0"/>
    <xf numFmtId="0" fontId="21" fillId="0" borderId="0"/>
    <xf numFmtId="37" fontId="78" fillId="3" borderId="0" applyNumberFormat="0" applyBorder="0" applyAlignment="0" applyProtection="0"/>
    <xf numFmtId="37" fontId="78" fillId="0" borderId="0"/>
    <xf numFmtId="37" fontId="81" fillId="7" borderId="0" applyNumberFormat="0" applyBorder="0" applyAlignment="0" applyProtection="0"/>
    <xf numFmtId="3" fontId="221" fillId="0" borderId="27" applyProtection="0"/>
    <xf numFmtId="345" fontId="116" fillId="17" borderId="24">
      <protection locked="0"/>
    </xf>
    <xf numFmtId="0" fontId="4" fillId="0" borderId="0"/>
    <xf numFmtId="188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346" fontId="218" fillId="0" borderId="0" applyFont="0" applyFill="0" applyBorder="0" applyAlignment="0" applyProtection="0"/>
    <xf numFmtId="347" fontId="44" fillId="0" borderId="0" applyFont="0" applyFill="0" applyBorder="0" applyAlignment="0" applyProtection="0"/>
    <xf numFmtId="348" fontId="218" fillId="0" borderId="0" applyFont="0" applyFill="0" applyBorder="0" applyAlignment="0" applyProtection="0"/>
    <xf numFmtId="171" fontId="2" fillId="0" borderId="0" applyFont="0" applyFill="0" applyBorder="0" applyAlignment="0" applyProtection="0"/>
    <xf numFmtId="349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6" fontId="64" fillId="0" borderId="0" applyFont="0" applyFill="0" applyBorder="0" applyProtection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226" fontId="64" fillId="0" borderId="0" applyFont="0" applyFill="0" applyBorder="0" applyProtection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226" fontId="29" fillId="0" borderId="45">
      <protection locked="0"/>
    </xf>
    <xf numFmtId="226" fontId="29" fillId="0" borderId="45">
      <protection locked="0"/>
    </xf>
    <xf numFmtId="226" fontId="29" fillId="0" borderId="45">
      <protection locked="0"/>
    </xf>
    <xf numFmtId="226" fontId="29" fillId="0" borderId="45">
      <protection locked="0"/>
    </xf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3" fontId="223" fillId="0" borderId="0">
      <alignment horizontal="center" vertical="center" textRotation="90" wrapText="1"/>
    </xf>
    <xf numFmtId="350" fontId="29" fillId="0" borderId="12">
      <alignment vertical="top" wrapText="1"/>
    </xf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26" fillId="3" borderId="8"/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351" fontId="227" fillId="0" borderId="12">
      <alignment vertical="top" wrapText="1"/>
    </xf>
    <xf numFmtId="14" fontId="29" fillId="0" borderId="0">
      <alignment horizontal="right"/>
    </xf>
    <xf numFmtId="0" fontId="228" fillId="56" borderId="0" applyNumberFormat="0"/>
    <xf numFmtId="0" fontId="229" fillId="0" borderId="47" applyNumberFormat="0" applyFill="0" applyAlignment="0" applyProtection="0"/>
    <xf numFmtId="226" fontId="230" fillId="19" borderId="45"/>
    <xf numFmtId="226" fontId="230" fillId="19" borderId="45"/>
    <xf numFmtId="226" fontId="230" fillId="19" borderId="45"/>
    <xf numFmtId="226" fontId="230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>
      <alignment vertical="center"/>
    </xf>
    <xf numFmtId="3" fontId="10" fillId="0" borderId="0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6" fontId="234" fillId="0" borderId="0"/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219" fontId="235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10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6" fillId="0" borderId="0"/>
    <xf numFmtId="0" fontId="146" fillId="0" borderId="0" applyNumberFormat="0" applyFill="0" applyBorder="0" applyAlignment="0" applyProtection="0">
      <alignment vertical="top"/>
      <protection locked="0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49" fontId="226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10" fillId="0" borderId="0" applyFont="0" applyFill="0" applyBorder="0" applyAlignment="0" applyProtection="0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165" fontId="240" fillId="0" borderId="0" applyFont="0" applyFill="0" applyBorder="0" applyAlignment="0" applyProtection="0"/>
    <xf numFmtId="0" fontId="8" fillId="0" borderId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8" fillId="0" borderId="0"/>
    <xf numFmtId="0" fontId="196" fillId="0" borderId="0"/>
    <xf numFmtId="0" fontId="8" fillId="0" borderId="0"/>
    <xf numFmtId="0" fontId="8" fillId="0" borderId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3" fillId="0" borderId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353" fontId="2" fillId="0" borderId="0" applyFont="0" applyFill="0" applyBorder="0" applyAlignment="0" applyProtection="0"/>
    <xf numFmtId="0" fontId="3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0" fillId="0" borderId="0">
      <alignment vertical="justify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9" fillId="0" borderId="0"/>
    <xf numFmtId="354" fontId="240" fillId="0" borderId="0" applyFont="0" applyFill="0" applyBorder="0" applyAlignment="0" applyProtection="0"/>
    <xf numFmtId="176" fontId="241" fillId="0" borderId="0" applyFont="0" applyFill="0" applyBorder="0" applyProtection="0">
      <alignment horizontal="right" vertical="top"/>
      <protection locked="0"/>
    </xf>
    <xf numFmtId="354" fontId="242" fillId="0" borderId="50" applyFont="0" applyFill="0" applyBorder="0" applyAlignment="0" applyProtection="0">
      <alignment horizontal="center" vertical="center" wrapText="1"/>
    </xf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49" fillId="0" borderId="0" applyFont="0" applyFill="0" applyBorder="0" applyAlignment="0" applyProtection="0"/>
    <xf numFmtId="3" fontId="243" fillId="0" borderId="9" applyFont="0" applyBorder="0">
      <alignment horizontal="right"/>
      <protection locked="0"/>
    </xf>
    <xf numFmtId="355" fontId="91" fillId="0" borderId="0" applyFont="0" applyFill="0" applyBorder="0" applyAlignment="0" applyProtection="0"/>
    <xf numFmtId="172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68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38" fillId="0" borderId="0" applyFont="0" applyFill="0" applyBorder="0" applyAlignment="0" applyProtection="0"/>
    <xf numFmtId="171" fontId="238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10" fillId="0" borderId="0" applyFont="0" applyFill="0" applyBorder="0" applyAlignment="0" applyProtection="0"/>
    <xf numFmtId="358" fontId="10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10" fillId="0" borderId="0" applyFont="0" applyFill="0" applyBorder="0" applyAlignment="0" applyProtection="0"/>
    <xf numFmtId="358" fontId="10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10" fillId="0" borderId="0" applyFont="0" applyBorder="0" applyAlignment="0" applyProtection="0"/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0" fontId="245" fillId="0" borderId="0" applyFont="0" applyFill="0" applyBorder="0" applyAlignment="0" applyProtection="0"/>
    <xf numFmtId="38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6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1" fontId="247" fillId="0" borderId="0" applyFont="0" applyFill="0" applyBorder="0" applyAlignment="0" applyProtection="0"/>
    <xf numFmtId="359" fontId="247" fillId="0" borderId="0" applyFont="0" applyFill="0" applyBorder="0" applyAlignment="0" applyProtection="0"/>
    <xf numFmtId="0" fontId="248" fillId="0" borderId="0"/>
    <xf numFmtId="250" fontId="21" fillId="0" borderId="0" applyFont="0" applyFill="0" applyBorder="0" applyAlignment="0" applyProtection="0"/>
    <xf numFmtId="0" fontId="29" fillId="0" borderId="0"/>
  </cellStyleXfs>
  <cellXfs count="93">
    <xf numFmtId="0" fontId="0" fillId="0" borderId="0" xfId="0"/>
    <xf numFmtId="0" fontId="3" fillId="5" borderId="0" xfId="0" applyFont="1" applyFill="1" applyAlignment="1"/>
    <xf numFmtId="0" fontId="3" fillId="5" borderId="0" xfId="0" applyFont="1" applyFill="1"/>
    <xf numFmtId="0" fontId="249" fillId="5" borderId="0" xfId="0" applyFont="1" applyFill="1" applyAlignment="1"/>
    <xf numFmtId="0" fontId="249" fillId="5" borderId="0" xfId="0" applyFont="1" applyFill="1"/>
    <xf numFmtId="0" fontId="250" fillId="5" borderId="0" xfId="0" applyFont="1" applyFill="1" applyAlignment="1"/>
    <xf numFmtId="0" fontId="39" fillId="5" borderId="0" xfId="0" applyFont="1" applyFill="1"/>
    <xf numFmtId="14" fontId="251" fillId="5" borderId="0" xfId="0" applyNumberFormat="1" applyFont="1" applyFill="1" applyAlignment="1"/>
    <xf numFmtId="14" fontId="252" fillId="5" borderId="0" xfId="0" applyNumberFormat="1" applyFont="1" applyFill="1" applyAlignment="1"/>
    <xf numFmtId="0" fontId="252" fillId="5" borderId="5" xfId="0" applyFont="1" applyFill="1" applyBorder="1" applyAlignment="1"/>
    <xf numFmtId="0" fontId="39" fillId="5" borderId="5" xfId="0" applyFont="1" applyFill="1" applyBorder="1"/>
    <xf numFmtId="0" fontId="252" fillId="5" borderId="0" xfId="0" applyFont="1" applyFill="1" applyAlignment="1"/>
    <xf numFmtId="0" fontId="39" fillId="5" borderId="51" xfId="0" applyFont="1" applyFill="1" applyBorder="1" applyAlignment="1">
      <alignment wrapText="1"/>
    </xf>
    <xf numFmtId="0" fontId="253" fillId="5" borderId="51" xfId="0" applyFont="1" applyFill="1" applyBorder="1" applyAlignment="1">
      <alignment horizontal="center" wrapText="1"/>
    </xf>
    <xf numFmtId="14" fontId="253" fillId="5" borderId="51" xfId="0" quotePrefix="1" applyNumberFormat="1" applyFont="1" applyFill="1" applyBorder="1" applyAlignment="1">
      <alignment horizontal="center" vertical="center" wrapText="1"/>
    </xf>
    <xf numFmtId="0" fontId="39" fillId="5" borderId="0" xfId="0" applyFont="1" applyFill="1" applyAlignment="1">
      <alignment wrapText="1"/>
    </xf>
    <xf numFmtId="0" fontId="39" fillId="5" borderId="0" xfId="0" applyFont="1" applyFill="1" applyAlignment="1">
      <alignment horizontal="center" wrapText="1"/>
    </xf>
    <xf numFmtId="174" fontId="39" fillId="5" borderId="0" xfId="0" applyNumberFormat="1" applyFont="1" applyFill="1" applyBorder="1" applyAlignment="1">
      <alignment horizontal="right" wrapText="1"/>
    </xf>
    <xf numFmtId="0" fontId="39" fillId="5" borderId="51" xfId="0" applyFont="1" applyFill="1" applyBorder="1" applyAlignment="1">
      <alignment horizontal="center" wrapText="1"/>
    </xf>
    <xf numFmtId="174" fontId="39" fillId="5" borderId="51" xfId="0" applyNumberFormat="1" applyFont="1" applyFill="1" applyBorder="1" applyAlignment="1">
      <alignment horizontal="right" wrapText="1"/>
    </xf>
    <xf numFmtId="0" fontId="254" fillId="5" borderId="0" xfId="0" applyFont="1" applyFill="1" applyBorder="1" applyAlignment="1">
      <alignment wrapText="1"/>
    </xf>
    <xf numFmtId="0" fontId="253" fillId="5" borderId="0" xfId="0" applyFont="1" applyFill="1" applyBorder="1" applyAlignment="1">
      <alignment horizontal="center" wrapText="1"/>
    </xf>
    <xf numFmtId="174" fontId="253" fillId="5" borderId="0" xfId="0" applyNumberFormat="1" applyFont="1" applyFill="1" applyBorder="1" applyAlignment="1">
      <alignment horizontal="right" wrapText="1"/>
    </xf>
    <xf numFmtId="0" fontId="39" fillId="5" borderId="0" xfId="0" applyFont="1" applyFill="1" applyBorder="1" applyAlignment="1">
      <alignment wrapText="1"/>
    </xf>
    <xf numFmtId="0" fontId="39" fillId="5" borderId="0" xfId="0" applyFont="1" applyFill="1" applyBorder="1" applyAlignment="1">
      <alignment horizontal="center" wrapText="1"/>
    </xf>
    <xf numFmtId="37" fontId="39" fillId="5" borderId="51" xfId="5178" applyNumberFormat="1" applyFont="1" applyFill="1" applyBorder="1" applyAlignment="1"/>
    <xf numFmtId="0" fontId="254" fillId="5" borderId="0" xfId="0" applyFont="1" applyFill="1" applyAlignment="1">
      <alignment wrapText="1"/>
    </xf>
    <xf numFmtId="0" fontId="253" fillId="5" borderId="0" xfId="0" applyFont="1" applyFill="1" applyAlignment="1">
      <alignment horizontal="center" wrapText="1"/>
    </xf>
    <xf numFmtId="174" fontId="253" fillId="5" borderId="0" xfId="0" applyNumberFormat="1" applyFont="1" applyFill="1" applyAlignment="1">
      <alignment horizontal="right" wrapText="1"/>
    </xf>
    <xf numFmtId="0" fontId="254" fillId="5" borderId="52" xfId="0" applyFont="1" applyFill="1" applyBorder="1" applyAlignment="1">
      <alignment wrapText="1"/>
    </xf>
    <xf numFmtId="0" fontId="253" fillId="5" borderId="52" xfId="0" applyFont="1" applyFill="1" applyBorder="1" applyAlignment="1">
      <alignment horizontal="center" wrapText="1"/>
    </xf>
    <xf numFmtId="174" fontId="253" fillId="5" borderId="52" xfId="0" applyNumberFormat="1" applyFont="1" applyFill="1" applyBorder="1" applyAlignment="1">
      <alignment horizontal="right" wrapText="1"/>
    </xf>
    <xf numFmtId="0" fontId="255" fillId="5" borderId="0" xfId="0" applyFont="1" applyFill="1" applyBorder="1" applyAlignment="1">
      <alignment wrapText="1"/>
    </xf>
    <xf numFmtId="174" fontId="253" fillId="5" borderId="52" xfId="0" applyNumberFormat="1" applyFont="1" applyFill="1" applyBorder="1" applyAlignment="1">
      <alignment horizontal="center" wrapText="1"/>
    </xf>
    <xf numFmtId="0" fontId="39" fillId="5" borderId="0" xfId="0" applyFont="1" applyFill="1" applyAlignment="1"/>
    <xf numFmtId="174" fontId="39" fillId="5" borderId="0" xfId="0" applyNumberFormat="1" applyFont="1" applyFill="1"/>
    <xf numFmtId="0" fontId="253" fillId="5" borderId="52" xfId="0" applyFont="1" applyFill="1" applyBorder="1" applyAlignment="1"/>
    <xf numFmtId="0" fontId="253" fillId="5" borderId="52" xfId="0" applyFont="1" applyFill="1" applyBorder="1"/>
    <xf numFmtId="174" fontId="253" fillId="5" borderId="52" xfId="0" applyNumberFormat="1" applyFont="1" applyFill="1" applyBorder="1"/>
    <xf numFmtId="0" fontId="256" fillId="5" borderId="0" xfId="0" applyFont="1" applyFill="1"/>
    <xf numFmtId="43" fontId="39" fillId="5" borderId="0" xfId="0" applyNumberFormat="1" applyFont="1" applyFill="1"/>
    <xf numFmtId="3" fontId="3" fillId="5" borderId="0" xfId="0" applyNumberFormat="1" applyFont="1" applyFill="1"/>
    <xf numFmtId="0" fontId="5" fillId="5" borderId="0" xfId="0" applyFont="1" applyFill="1"/>
    <xf numFmtId="14" fontId="39" fillId="5" borderId="5" xfId="0" applyNumberFormat="1" applyFont="1" applyFill="1" applyBorder="1" applyAlignment="1"/>
    <xf numFmtId="14" fontId="252" fillId="5" borderId="5" xfId="0" applyNumberFormat="1" applyFont="1" applyFill="1" applyBorder="1" applyAlignment="1"/>
    <xf numFmtId="0" fontId="256" fillId="5" borderId="0" xfId="0" applyFont="1" applyFill="1" applyAlignment="1"/>
    <xf numFmtId="14" fontId="253" fillId="5" borderId="51" xfId="0" quotePrefix="1" applyNumberFormat="1" applyFont="1" applyFill="1" applyBorder="1" applyAlignment="1">
      <alignment horizontal="center" vertical="top" wrapText="1"/>
    </xf>
    <xf numFmtId="283" fontId="39" fillId="5" borderId="0" xfId="0" applyNumberFormat="1" applyFont="1" applyFill="1" applyAlignment="1">
      <alignment wrapText="1"/>
    </xf>
    <xf numFmtId="174" fontId="39" fillId="5" borderId="0" xfId="0" applyNumberFormat="1" applyFont="1" applyFill="1" applyAlignment="1">
      <alignment wrapText="1"/>
    </xf>
    <xf numFmtId="174" fontId="39" fillId="5" borderId="51" xfId="0" applyNumberFormat="1" applyFont="1" applyFill="1" applyBorder="1" applyAlignment="1">
      <alignment wrapText="1"/>
    </xf>
    <xf numFmtId="0" fontId="253" fillId="5" borderId="52" xfId="0" applyFont="1" applyFill="1" applyBorder="1" applyAlignment="1">
      <alignment wrapText="1"/>
    </xf>
    <xf numFmtId="0" fontId="39" fillId="5" borderId="52" xfId="0" applyFont="1" applyFill="1" applyBorder="1" applyAlignment="1">
      <alignment horizontal="center" wrapText="1"/>
    </xf>
    <xf numFmtId="174" fontId="39" fillId="5" borderId="52" xfId="0" applyNumberFormat="1" applyFont="1" applyFill="1" applyBorder="1" applyAlignment="1">
      <alignment wrapText="1"/>
    </xf>
    <xf numFmtId="0" fontId="253" fillId="5" borderId="0" xfId="0" applyFont="1" applyFill="1" applyAlignment="1">
      <alignment wrapText="1"/>
    </xf>
    <xf numFmtId="0" fontId="253" fillId="5" borderId="0" xfId="0" applyFont="1" applyFill="1" applyBorder="1" applyAlignment="1">
      <alignment wrapText="1"/>
    </xf>
    <xf numFmtId="174" fontId="39" fillId="5" borderId="0" xfId="0" applyNumberFormat="1" applyFont="1" applyFill="1" applyBorder="1" applyAlignment="1">
      <alignment wrapText="1"/>
    </xf>
    <xf numFmtId="174" fontId="253" fillId="5" borderId="52" xfId="0" applyNumberFormat="1" applyFont="1" applyFill="1" applyBorder="1" applyAlignment="1">
      <alignment wrapText="1"/>
    </xf>
    <xf numFmtId="174" fontId="253" fillId="5" borderId="0" xfId="0" applyNumberFormat="1" applyFont="1" applyFill="1" applyBorder="1" applyAlignment="1">
      <alignment wrapText="1"/>
    </xf>
    <xf numFmtId="0" fontId="39" fillId="5" borderId="53" xfId="0" applyFont="1" applyFill="1" applyBorder="1" applyAlignment="1"/>
    <xf numFmtId="0" fontId="39" fillId="5" borderId="53" xfId="0" applyFont="1" applyFill="1" applyBorder="1" applyAlignment="1">
      <alignment horizontal="center"/>
    </xf>
    <xf numFmtId="174" fontId="39" fillId="5" borderId="53" xfId="0" applyNumberFormat="1" applyFont="1" applyFill="1" applyBorder="1" applyAlignment="1">
      <alignment wrapText="1"/>
    </xf>
    <xf numFmtId="0" fontId="253" fillId="5" borderId="51" xfId="0" applyFont="1" applyFill="1" applyBorder="1" applyAlignment="1"/>
    <xf numFmtId="0" fontId="253" fillId="5" borderId="51" xfId="0" applyFont="1" applyFill="1" applyBorder="1" applyAlignment="1">
      <alignment horizontal="center" vertical="center"/>
    </xf>
    <xf numFmtId="174" fontId="253" fillId="5" borderId="51" xfId="0" applyNumberFormat="1" applyFont="1" applyFill="1" applyBorder="1" applyAlignment="1">
      <alignment wrapText="1"/>
    </xf>
    <xf numFmtId="172" fontId="3" fillId="5" borderId="0" xfId="0" applyNumberFormat="1" applyFont="1" applyFill="1"/>
    <xf numFmtId="37" fontId="39" fillId="5" borderId="0" xfId="5178" applyNumberFormat="1" applyFont="1" applyFill="1"/>
    <xf numFmtId="14" fontId="256" fillId="5" borderId="0" xfId="0" applyNumberFormat="1" applyFont="1" applyFill="1" applyAlignment="1"/>
    <xf numFmtId="0" fontId="256" fillId="5" borderId="5" xfId="0" applyFont="1" applyFill="1" applyBorder="1" applyAlignment="1"/>
    <xf numFmtId="37" fontId="39" fillId="5" borderId="0" xfId="5178" applyNumberFormat="1" applyFont="1" applyFill="1" applyAlignment="1"/>
    <xf numFmtId="0" fontId="39" fillId="5" borderId="0" xfId="0" applyFont="1" applyFill="1" applyAlignment="1">
      <alignment horizontal="left" wrapText="1" indent="1"/>
    </xf>
    <xf numFmtId="0" fontId="253" fillId="5" borderId="53" xfId="0" applyFont="1" applyFill="1" applyBorder="1" applyAlignment="1">
      <alignment wrapText="1"/>
    </xf>
    <xf numFmtId="0" fontId="253" fillId="5" borderId="53" xfId="0" applyFont="1" applyFill="1" applyBorder="1" applyAlignment="1">
      <alignment horizontal="center" wrapText="1"/>
    </xf>
    <xf numFmtId="174" fontId="253" fillId="5" borderId="53" xfId="0" applyNumberFormat="1" applyFont="1" applyFill="1" applyBorder="1" applyAlignment="1">
      <alignment vertical="top" wrapText="1"/>
    </xf>
    <xf numFmtId="0" fontId="254" fillId="5" borderId="52" xfId="0" applyFont="1" applyFill="1" applyBorder="1" applyAlignment="1">
      <alignment horizontal="center" wrapText="1"/>
    </xf>
    <xf numFmtId="174" fontId="253" fillId="5" borderId="52" xfId="0" applyNumberFormat="1" applyFont="1" applyFill="1" applyBorder="1" applyAlignment="1">
      <alignment vertical="top" wrapText="1"/>
    </xf>
    <xf numFmtId="0" fontId="255" fillId="5" borderId="0" xfId="0" applyFont="1" applyFill="1" applyAlignment="1">
      <alignment horizontal="center" wrapText="1"/>
    </xf>
    <xf numFmtId="174" fontId="39" fillId="5" borderId="0" xfId="0" applyNumberFormat="1" applyFont="1" applyFill="1" applyAlignment="1">
      <alignment vertical="top" wrapText="1"/>
    </xf>
    <xf numFmtId="174" fontId="253" fillId="5" borderId="0" xfId="0" applyNumberFormat="1" applyFont="1" applyFill="1" applyAlignment="1">
      <alignment wrapText="1"/>
    </xf>
    <xf numFmtId="172" fontId="39" fillId="5" borderId="0" xfId="0" applyNumberFormat="1" applyFont="1" applyFill="1"/>
    <xf numFmtId="0" fontId="253" fillId="5" borderId="0" xfId="0" applyFont="1" applyFill="1" applyAlignment="1"/>
    <xf numFmtId="14" fontId="252" fillId="5" borderId="0" xfId="0" applyNumberFormat="1" applyFont="1" applyFill="1" applyAlignment="1">
      <alignment horizontal="left"/>
    </xf>
    <xf numFmtId="0" fontId="253" fillId="5" borderId="51" xfId="0" applyFont="1" applyFill="1" applyBorder="1" applyAlignment="1">
      <alignment horizontal="center" vertical="center" wrapText="1"/>
    </xf>
    <xf numFmtId="0" fontId="256" fillId="5" borderId="0" xfId="0" applyFont="1" applyFill="1" applyBorder="1" applyAlignment="1">
      <alignment wrapText="1"/>
    </xf>
    <xf numFmtId="0" fontId="253" fillId="5" borderId="0" xfId="0" applyFont="1" applyFill="1" applyBorder="1" applyAlignment="1">
      <alignment horizontal="center" vertical="top"/>
    </xf>
    <xf numFmtId="0" fontId="253" fillId="5" borderId="0" xfId="0" applyFont="1" applyFill="1" applyBorder="1" applyAlignment="1">
      <alignment horizontal="center" vertical="top" wrapText="1"/>
    </xf>
    <xf numFmtId="174" fontId="253" fillId="5" borderId="52" xfId="0" applyNumberFormat="1" applyFont="1" applyFill="1" applyBorder="1" applyAlignment="1"/>
    <xf numFmtId="174" fontId="253" fillId="5" borderId="0" xfId="0" applyNumberFormat="1" applyFont="1" applyFill="1" applyBorder="1" applyAlignment="1"/>
    <xf numFmtId="174" fontId="39" fillId="5" borderId="0" xfId="0" applyNumberFormat="1" applyFont="1" applyFill="1" applyBorder="1" applyAlignment="1"/>
    <xf numFmtId="174" fontId="39" fillId="5" borderId="0" xfId="0" applyNumberFormat="1" applyFont="1" applyFill="1" applyBorder="1" applyAlignment="1">
      <alignment vertical="top"/>
    </xf>
    <xf numFmtId="174" fontId="39" fillId="5" borderId="51" xfId="0" applyNumberFormat="1" applyFont="1" applyFill="1" applyBorder="1" applyAlignment="1"/>
    <xf numFmtId="37" fontId="249" fillId="5" borderId="0" xfId="5178" applyNumberFormat="1" applyFont="1" applyFill="1"/>
    <xf numFmtId="0" fontId="257" fillId="5" borderId="0" xfId="0" applyFont="1" applyFill="1"/>
    <xf numFmtId="0" fontId="258" fillId="5" borderId="0" xfId="0" applyFont="1" applyFill="1"/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/>
          <cell r="D90"/>
          <cell r="E90"/>
          <cell r="F90"/>
          <cell r="G90"/>
          <cell r="H90"/>
          <cell r="J90"/>
          <cell r="K90"/>
          <cell r="L90"/>
          <cell r="M90"/>
          <cell r="N90"/>
          <cell r="O90"/>
          <cell r="P90"/>
          <cell r="R90"/>
          <cell r="T90"/>
          <cell r="U90"/>
          <cell r="W90"/>
          <cell r="Y90"/>
          <cell r="Z90"/>
          <cell r="AA90"/>
          <cell r="AB90"/>
          <cell r="AC90"/>
          <cell r="AD90"/>
          <cell r="AF90"/>
          <cell r="AH90"/>
          <cell r="AI90"/>
          <cell r="AJ90"/>
          <cell r="AK90"/>
          <cell r="AL90"/>
          <cell r="AM90"/>
          <cell r="AO90"/>
          <cell r="AQ90"/>
          <cell r="AR90"/>
          <cell r="AS90"/>
          <cell r="AT90"/>
          <cell r="AU90"/>
          <cell r="AV90"/>
          <cell r="AW90"/>
          <cell r="AY90"/>
          <cell r="BA90"/>
          <cell r="BB90"/>
          <cell r="BC90"/>
          <cell r="BD90"/>
          <cell r="BE90"/>
          <cell r="BF90"/>
          <cell r="BG90"/>
          <cell r="BH90"/>
          <cell r="BJ90"/>
          <cell r="BL90"/>
          <cell r="BM90"/>
          <cell r="BN90"/>
          <cell r="BO90"/>
          <cell r="BQ90"/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D90"/>
          <cell r="CF90"/>
          <cell r="CH90"/>
          <cell r="CI90"/>
          <cell r="CJ90"/>
          <cell r="CK90"/>
          <cell r="CM90"/>
          <cell r="CO90"/>
          <cell r="CP90"/>
          <cell r="CQ90"/>
          <cell r="CR90"/>
          <cell r="CS90"/>
          <cell r="CT90"/>
          <cell r="CU90"/>
          <cell r="CV90"/>
          <cell r="CW90"/>
          <cell r="CX90"/>
          <cell r="CY90"/>
          <cell r="CZ90"/>
          <cell r="DB90"/>
          <cell r="DD90"/>
          <cell r="DE90"/>
          <cell r="DF90"/>
          <cell r="DH90"/>
          <cell r="DI90"/>
          <cell r="DK90"/>
          <cell r="DL90"/>
          <cell r="DM90"/>
          <cell r="DN90"/>
          <cell r="DP90"/>
          <cell r="DQ90"/>
          <cell r="DR90"/>
          <cell r="DS90"/>
          <cell r="DU90"/>
          <cell r="DV90"/>
          <cell r="DW90"/>
          <cell r="DY90"/>
          <cell r="DZ90"/>
          <cell r="EB90"/>
          <cell r="EC90"/>
          <cell r="ED90"/>
          <cell r="EE90"/>
          <cell r="EG90"/>
          <cell r="EH90"/>
          <cell r="EI90"/>
          <cell r="EJ90"/>
          <cell r="EL90"/>
          <cell r="EM90"/>
          <cell r="EN90"/>
          <cell r="EO90"/>
          <cell r="EP90"/>
          <cell r="EQ90"/>
          <cell r="ER90"/>
          <cell r="ES90"/>
          <cell r="ET90"/>
          <cell r="EU90"/>
          <cell r="EV90"/>
          <cell r="EW90"/>
          <cell r="EX90"/>
          <cell r="EY90"/>
          <cell r="EZ90"/>
          <cell r="FA90"/>
          <cell r="FB90"/>
          <cell r="FC90"/>
          <cell r="FD90"/>
          <cell r="FE90"/>
          <cell r="FF90"/>
          <cell r="FG90"/>
          <cell r="FH90"/>
          <cell r="FI90"/>
          <cell r="FL90"/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/>
          <cell r="CD94"/>
          <cell r="CE94"/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  <cell r="CQ94"/>
          <cell r="CR94"/>
          <cell r="CS94"/>
          <cell r="CT94"/>
          <cell r="CU94"/>
          <cell r="CV94"/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I94"/>
          <cell r="DJ94"/>
          <cell r="DK94"/>
          <cell r="DL94"/>
          <cell r="DM94"/>
          <cell r="DN94"/>
          <cell r="DO94"/>
          <cell r="DP94"/>
          <cell r="DQ94"/>
          <cell r="DR94"/>
          <cell r="DS94"/>
          <cell r="DT94"/>
          <cell r="DU94"/>
          <cell r="DV94"/>
          <cell r="DW94"/>
          <cell r="DX94"/>
          <cell r="DY94"/>
          <cell r="DZ94"/>
          <cell r="EA94"/>
          <cell r="EB94"/>
          <cell r="EC94"/>
          <cell r="ED94"/>
          <cell r="EE94"/>
          <cell r="EF94"/>
          <cell r="EG94"/>
          <cell r="EH94"/>
          <cell r="EI94"/>
          <cell r="EJ94"/>
          <cell r="EK94"/>
          <cell r="EL94"/>
          <cell r="EM94"/>
          <cell r="EN94"/>
          <cell r="EO94"/>
          <cell r="EP94"/>
          <cell r="EQ94"/>
          <cell r="ER94"/>
          <cell r="ES94"/>
          <cell r="ET94"/>
          <cell r="EU94"/>
          <cell r="EV94"/>
          <cell r="EW94"/>
          <cell r="EX94"/>
          <cell r="EY94"/>
          <cell r="EZ94"/>
          <cell r="FA94"/>
          <cell r="FB94"/>
          <cell r="FC94"/>
          <cell r="FD94"/>
          <cell r="FE94"/>
          <cell r="FF94"/>
          <cell r="FG94"/>
          <cell r="FH94"/>
          <cell r="FI94"/>
          <cell r="FJ94"/>
          <cell r="FK94"/>
          <cell r="FL94"/>
          <cell r="FM94"/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G31"/>
  <sheetViews>
    <sheetView tabSelected="1" zoomScaleNormal="100" workbookViewId="0">
      <selection activeCell="C22" sqref="C22:D22"/>
    </sheetView>
  </sheetViews>
  <sheetFormatPr defaultColWidth="9.1796875" defaultRowHeight="13"/>
  <cols>
    <col min="1" max="1" width="55.54296875" style="1" customWidth="1"/>
    <col min="2" max="2" width="5.54296875" style="2" customWidth="1"/>
    <col min="3" max="3" width="12.54296875" style="42" customWidth="1"/>
    <col min="4" max="4" width="12.54296875" style="2" customWidth="1"/>
    <col min="5" max="5" width="13" style="2" customWidth="1"/>
    <col min="6" max="6" width="11.453125" style="2" customWidth="1"/>
    <col min="7" max="7" width="14.81640625" style="2" hidden="1" customWidth="1"/>
    <col min="8" max="8" width="0" style="2" hidden="1" customWidth="1"/>
    <col min="9" max="9" width="9.1796875" style="2"/>
    <col min="10" max="10" width="10.453125" style="2" customWidth="1"/>
    <col min="11" max="11" width="13.1796875" style="2" customWidth="1"/>
    <col min="12" max="16384" width="9.1796875" style="2"/>
  </cols>
  <sheetData>
    <row r="1" spans="1:6">
      <c r="A1" s="5" t="s">
        <v>1</v>
      </c>
      <c r="B1" s="6"/>
      <c r="C1" s="6"/>
      <c r="D1" s="6"/>
    </row>
    <row r="2" spans="1:6">
      <c r="A2" s="5" t="s">
        <v>38</v>
      </c>
      <c r="B2" s="6"/>
      <c r="C2" s="6"/>
      <c r="D2" s="6"/>
    </row>
    <row r="3" spans="1:6">
      <c r="A3" s="7" t="s">
        <v>104</v>
      </c>
      <c r="B3" s="8"/>
      <c r="C3" s="8"/>
      <c r="D3" s="8"/>
    </row>
    <row r="4" spans="1:6" ht="5.15" customHeight="1" thickBot="1">
      <c r="A4" s="9"/>
      <c r="B4" s="10"/>
      <c r="C4" s="10"/>
      <c r="D4" s="10"/>
    </row>
    <row r="5" spans="1:6">
      <c r="A5" s="11"/>
      <c r="B5" s="6"/>
      <c r="C5" s="6"/>
      <c r="D5" s="6"/>
    </row>
    <row r="6" spans="1:6" ht="26">
      <c r="A6" s="12" t="s">
        <v>3</v>
      </c>
      <c r="B6" s="13" t="s">
        <v>80</v>
      </c>
      <c r="C6" s="14" t="s">
        <v>105</v>
      </c>
      <c r="D6" s="14" t="s">
        <v>106</v>
      </c>
    </row>
    <row r="7" spans="1:6">
      <c r="A7" s="15" t="s">
        <v>91</v>
      </c>
      <c r="B7" s="16"/>
      <c r="C7" s="17">
        <v>0</v>
      </c>
      <c r="D7" s="17">
        <v>0</v>
      </c>
    </row>
    <row r="8" spans="1:6">
      <c r="A8" s="15" t="s">
        <v>103</v>
      </c>
      <c r="B8" s="16"/>
      <c r="C8" s="17">
        <v>-62548</v>
      </c>
      <c r="D8" s="17">
        <v>0</v>
      </c>
    </row>
    <row r="9" spans="1:6">
      <c r="A9" s="12" t="s">
        <v>39</v>
      </c>
      <c r="B9" s="18"/>
      <c r="C9" s="19">
        <v>-33206</v>
      </c>
      <c r="D9" s="19">
        <v>-54745</v>
      </c>
    </row>
    <row r="10" spans="1:6">
      <c r="A10" s="20" t="s">
        <v>40</v>
      </c>
      <c r="B10" s="21"/>
      <c r="C10" s="22">
        <f>SUM(C7:C9)</f>
        <v>-95754</v>
      </c>
      <c r="D10" s="22">
        <f t="shared" ref="D10" si="0">SUM(D7:D9)</f>
        <v>-54745</v>
      </c>
    </row>
    <row r="11" spans="1:6">
      <c r="A11" s="23" t="s">
        <v>85</v>
      </c>
      <c r="B11" s="21"/>
      <c r="C11" s="17">
        <v>143234</v>
      </c>
      <c r="D11" s="17">
        <v>118396</v>
      </c>
      <c r="F11" s="41"/>
    </row>
    <row r="12" spans="1:6">
      <c r="A12" s="23" t="s">
        <v>86</v>
      </c>
      <c r="B12" s="21"/>
      <c r="C12" s="17">
        <v>-1343</v>
      </c>
      <c r="D12" s="17">
        <v>-1336</v>
      </c>
    </row>
    <row r="13" spans="1:6">
      <c r="A13" s="23" t="s">
        <v>41</v>
      </c>
      <c r="B13" s="24"/>
      <c r="C13" s="17">
        <v>0</v>
      </c>
      <c r="D13" s="17">
        <v>0</v>
      </c>
      <c r="F13" s="41"/>
    </row>
    <row r="14" spans="1:6">
      <c r="A14" s="23" t="s">
        <v>42</v>
      </c>
      <c r="B14" s="21"/>
      <c r="C14" s="17">
        <v>-2369</v>
      </c>
      <c r="D14" s="17">
        <v>-10364</v>
      </c>
    </row>
    <row r="15" spans="1:6">
      <c r="A15" s="25" t="s">
        <v>43</v>
      </c>
      <c r="B15" s="13"/>
      <c r="C15" s="19">
        <v>-148469</v>
      </c>
      <c r="D15" s="19">
        <v>6326</v>
      </c>
    </row>
    <row r="16" spans="1:6">
      <c r="A16" s="26" t="s">
        <v>92</v>
      </c>
      <c r="B16" s="27"/>
      <c r="C16" s="28">
        <f>SUM(C10:C15)</f>
        <v>-104701</v>
      </c>
      <c r="D16" s="28">
        <f t="shared" ref="D16" si="1">SUM(D10:D15)</f>
        <v>58277</v>
      </c>
    </row>
    <row r="17" spans="1:4">
      <c r="A17" s="23" t="s">
        <v>84</v>
      </c>
      <c r="B17" s="24"/>
      <c r="C17" s="17">
        <v>-28232</v>
      </c>
      <c r="D17" s="17">
        <v>-23615</v>
      </c>
    </row>
    <row r="18" spans="1:4">
      <c r="A18" s="29" t="s">
        <v>93</v>
      </c>
      <c r="B18" s="30"/>
      <c r="C18" s="31">
        <f>SUM(C16:C17)</f>
        <v>-132933</v>
      </c>
      <c r="D18" s="31">
        <f t="shared" ref="D18" si="2">SUM(D16:D17)</f>
        <v>34662</v>
      </c>
    </row>
    <row r="19" spans="1:4">
      <c r="A19" s="32" t="s">
        <v>94</v>
      </c>
      <c r="B19" s="24"/>
      <c r="C19" s="17">
        <v>0</v>
      </c>
      <c r="D19" s="17" t="s">
        <v>37</v>
      </c>
    </row>
    <row r="20" spans="1:4">
      <c r="A20" s="29" t="s">
        <v>95</v>
      </c>
      <c r="B20" s="30"/>
      <c r="C20" s="33">
        <f>SUM(C18:C19)</f>
        <v>-132933</v>
      </c>
      <c r="D20" s="33">
        <f t="shared" ref="D20" si="3">SUM(D18:D19)</f>
        <v>34662</v>
      </c>
    </row>
    <row r="21" spans="1:4">
      <c r="A21" s="34"/>
      <c r="B21" s="6"/>
      <c r="C21" s="35"/>
      <c r="D21" s="35"/>
    </row>
    <row r="22" spans="1:4">
      <c r="A22" s="36" t="s">
        <v>96</v>
      </c>
      <c r="B22" s="37">
        <v>5</v>
      </c>
      <c r="C22" s="38">
        <v>-5.0698755957722623</v>
      </c>
      <c r="D22" s="38">
        <v>1.3219593923304083</v>
      </c>
    </row>
    <row r="23" spans="1:4">
      <c r="A23" s="34"/>
      <c r="B23" s="6"/>
      <c r="C23" s="6"/>
      <c r="D23" s="6"/>
    </row>
    <row r="24" spans="1:4">
      <c r="A24" s="39" t="s">
        <v>44</v>
      </c>
      <c r="B24" s="6"/>
      <c r="C24" s="6"/>
      <c r="D24" s="6"/>
    </row>
    <row r="25" spans="1:4">
      <c r="A25" s="39"/>
      <c r="B25" s="6"/>
      <c r="C25" s="40"/>
      <c r="D25" s="6"/>
    </row>
    <row r="26" spans="1:4">
      <c r="A26" s="39"/>
      <c r="B26" s="6"/>
      <c r="C26" s="6"/>
      <c r="D26" s="6"/>
    </row>
    <row r="27" spans="1:4">
      <c r="A27" s="34"/>
      <c r="B27" s="6"/>
      <c r="C27" s="6"/>
      <c r="D27" s="6"/>
    </row>
    <row r="28" spans="1:4">
      <c r="A28" s="34" t="s">
        <v>34</v>
      </c>
      <c r="B28" s="6"/>
      <c r="C28" s="6" t="s">
        <v>89</v>
      </c>
      <c r="D28" s="6"/>
    </row>
    <row r="29" spans="1:4">
      <c r="A29" s="34"/>
      <c r="B29" s="6"/>
      <c r="C29" s="6"/>
      <c r="D29" s="6"/>
    </row>
    <row r="30" spans="1:4">
      <c r="A30" s="34"/>
      <c r="B30" s="6"/>
      <c r="C30" s="6"/>
      <c r="D30" s="6"/>
    </row>
    <row r="31" spans="1:4">
      <c r="A31" s="34" t="s">
        <v>35</v>
      </c>
      <c r="B31" s="6"/>
      <c r="C31" s="6" t="s">
        <v>36</v>
      </c>
      <c r="D31" s="6"/>
    </row>
  </sheetData>
  <pageMargins left="0.74803149606299213" right="0.74803149606299213" top="0.98425196850393704" bottom="0.98425196850393704" header="0.51181102362204722" footer="0.51181102362204722"/>
  <pageSetup paperSize="9" scale="4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E57"/>
  <sheetViews>
    <sheetView topLeftCell="A35" zoomScaleNormal="100" workbookViewId="0">
      <selection activeCell="C50" sqref="C50:D50"/>
    </sheetView>
  </sheetViews>
  <sheetFormatPr defaultColWidth="9.1796875" defaultRowHeight="13"/>
  <cols>
    <col min="1" max="1" width="55.54296875" style="1" customWidth="1"/>
    <col min="2" max="2" width="5.54296875" style="2" customWidth="1"/>
    <col min="3" max="4" width="12.54296875" style="2" customWidth="1"/>
    <col min="5" max="5" width="12.81640625" style="64" customWidth="1"/>
    <col min="6" max="6" width="13.1796875" style="2" customWidth="1"/>
    <col min="7" max="7" width="16.54296875" style="2" customWidth="1"/>
    <col min="8" max="8" width="2.54296875" style="2" customWidth="1"/>
    <col min="9" max="9" width="11.453125" style="2" customWidth="1"/>
    <col min="10" max="10" width="9.1796875" style="2"/>
    <col min="11" max="11" width="12.453125" style="2" bestFit="1" customWidth="1"/>
    <col min="12" max="12" width="12.453125" style="2" customWidth="1"/>
    <col min="13" max="13" width="14.453125" style="2" customWidth="1"/>
    <col min="14" max="14" width="13" style="2" customWidth="1"/>
    <col min="15" max="16384" width="9.1796875" style="2"/>
  </cols>
  <sheetData>
    <row r="1" spans="1:5">
      <c r="A1" s="5" t="s">
        <v>1</v>
      </c>
      <c r="B1" s="6"/>
      <c r="C1" s="6"/>
      <c r="D1" s="6"/>
      <c r="E1" s="2"/>
    </row>
    <row r="2" spans="1:5">
      <c r="A2" s="5" t="s">
        <v>2</v>
      </c>
      <c r="B2" s="6"/>
      <c r="C2" s="6"/>
      <c r="D2" s="6"/>
      <c r="E2" s="2"/>
    </row>
    <row r="3" spans="1:5">
      <c r="A3" s="7" t="s">
        <v>107</v>
      </c>
      <c r="B3" s="8"/>
      <c r="C3" s="8"/>
      <c r="D3" s="8"/>
      <c r="E3" s="2"/>
    </row>
    <row r="4" spans="1:5" ht="5.15" customHeight="1" thickBot="1">
      <c r="A4" s="43"/>
      <c r="B4" s="44"/>
      <c r="C4" s="44"/>
      <c r="D4" s="44"/>
      <c r="E4" s="2"/>
    </row>
    <row r="5" spans="1:5">
      <c r="A5" s="45"/>
      <c r="B5" s="6"/>
      <c r="C5" s="6"/>
      <c r="D5" s="6"/>
      <c r="E5" s="2"/>
    </row>
    <row r="6" spans="1:5" ht="26">
      <c r="A6" s="12" t="s">
        <v>3</v>
      </c>
      <c r="B6" s="13" t="s">
        <v>80</v>
      </c>
      <c r="C6" s="46" t="s">
        <v>105</v>
      </c>
      <c r="D6" s="46" t="s">
        <v>108</v>
      </c>
      <c r="E6" s="2"/>
    </row>
    <row r="7" spans="1:5">
      <c r="A7" s="26" t="s">
        <v>4</v>
      </c>
      <c r="B7" s="16"/>
      <c r="C7" s="47"/>
      <c r="D7" s="47"/>
      <c r="E7" s="2"/>
    </row>
    <row r="8" spans="1:5">
      <c r="A8" s="26" t="s">
        <v>5</v>
      </c>
      <c r="B8" s="16"/>
      <c r="C8" s="47"/>
      <c r="D8" s="47"/>
      <c r="E8" s="2"/>
    </row>
    <row r="9" spans="1:5">
      <c r="A9" s="15" t="s">
        <v>6</v>
      </c>
      <c r="B9" s="16">
        <v>3</v>
      </c>
      <c r="C9" s="48">
        <v>12425906</v>
      </c>
      <c r="D9" s="48">
        <v>13810536</v>
      </c>
      <c r="E9" s="2"/>
    </row>
    <row r="10" spans="1:5">
      <c r="A10" s="15" t="s">
        <v>7</v>
      </c>
      <c r="B10" s="16">
        <v>4</v>
      </c>
      <c r="C10" s="48">
        <v>615402</v>
      </c>
      <c r="D10" s="48">
        <v>628993</v>
      </c>
      <c r="E10" s="2"/>
    </row>
    <row r="11" spans="1:5">
      <c r="A11" s="15" t="s">
        <v>8</v>
      </c>
      <c r="B11" s="16"/>
      <c r="C11" s="48">
        <v>346</v>
      </c>
      <c r="D11" s="48">
        <v>392</v>
      </c>
      <c r="E11" s="2"/>
    </row>
    <row r="12" spans="1:5">
      <c r="A12" s="15" t="s">
        <v>9</v>
      </c>
      <c r="B12" s="16"/>
      <c r="C12" s="48">
        <v>2514708</v>
      </c>
      <c r="D12" s="48">
        <v>2514517</v>
      </c>
      <c r="E12" s="2"/>
    </row>
    <row r="13" spans="1:5">
      <c r="A13" s="15" t="s">
        <v>10</v>
      </c>
      <c r="B13" s="16"/>
      <c r="C13" s="48">
        <v>1549542</v>
      </c>
      <c r="D13" s="48">
        <v>1549542</v>
      </c>
      <c r="E13" s="2"/>
    </row>
    <row r="14" spans="1:5">
      <c r="A14" s="15" t="s">
        <v>11</v>
      </c>
      <c r="B14" s="16"/>
      <c r="C14" s="48">
        <v>0</v>
      </c>
      <c r="D14" s="48">
        <v>0</v>
      </c>
      <c r="E14" s="2"/>
    </row>
    <row r="15" spans="1:5">
      <c r="A15" s="12" t="s">
        <v>12</v>
      </c>
      <c r="B15" s="18"/>
      <c r="C15" s="49">
        <v>151447</v>
      </c>
      <c r="D15" s="49">
        <v>158118</v>
      </c>
      <c r="E15" s="2"/>
    </row>
    <row r="16" spans="1:5">
      <c r="A16" s="50"/>
      <c r="B16" s="51"/>
      <c r="C16" s="52">
        <f>SUM(C9:C15)</f>
        <v>17257351</v>
      </c>
      <c r="D16" s="52">
        <f>SUM(D9:D15)</f>
        <v>18662098</v>
      </c>
      <c r="E16" s="2"/>
    </row>
    <row r="17" spans="1:5">
      <c r="A17" s="53" t="s">
        <v>13</v>
      </c>
      <c r="B17" s="16"/>
      <c r="C17" s="48"/>
      <c r="D17" s="48"/>
      <c r="E17" s="2"/>
    </row>
    <row r="18" spans="1:5">
      <c r="A18" s="15" t="s">
        <v>14</v>
      </c>
      <c r="B18" s="16"/>
      <c r="C18" s="48">
        <v>62798</v>
      </c>
      <c r="D18" s="48">
        <v>63234</v>
      </c>
      <c r="E18" s="2"/>
    </row>
    <row r="19" spans="1:5">
      <c r="A19" s="15" t="s">
        <v>15</v>
      </c>
      <c r="B19" s="16"/>
      <c r="C19" s="48">
        <v>19349</v>
      </c>
      <c r="D19" s="48">
        <v>10527</v>
      </c>
      <c r="E19" s="2"/>
    </row>
    <row r="20" spans="1:5">
      <c r="A20" s="15" t="s">
        <v>9</v>
      </c>
      <c r="B20" s="16"/>
      <c r="C20" s="48">
        <v>9112617</v>
      </c>
      <c r="D20" s="48">
        <v>8758343</v>
      </c>
      <c r="E20" s="2"/>
    </row>
    <row r="21" spans="1:5">
      <c r="A21" s="15" t="s">
        <v>16</v>
      </c>
      <c r="B21" s="16"/>
      <c r="C21" s="48">
        <v>628987</v>
      </c>
      <c r="D21" s="48">
        <v>600878</v>
      </c>
      <c r="E21" s="2"/>
    </row>
    <row r="22" spans="1:5">
      <c r="A22" s="12" t="s">
        <v>17</v>
      </c>
      <c r="B22" s="18"/>
      <c r="C22" s="49">
        <v>2216302</v>
      </c>
      <c r="D22" s="49">
        <v>1392012</v>
      </c>
      <c r="E22" s="2"/>
    </row>
    <row r="23" spans="1:5">
      <c r="A23" s="54"/>
      <c r="B23" s="24"/>
      <c r="C23" s="55">
        <f>SUM(C18:C22)</f>
        <v>12040053</v>
      </c>
      <c r="D23" s="55">
        <f>SUM(D18:D22)</f>
        <v>10824994</v>
      </c>
      <c r="E23" s="2"/>
    </row>
    <row r="24" spans="1:5">
      <c r="A24" s="50" t="s">
        <v>18</v>
      </c>
      <c r="B24" s="30"/>
      <c r="C24" s="56">
        <f>SUM(C16,C23)</f>
        <v>29297404</v>
      </c>
      <c r="D24" s="56">
        <f>SUM(D16,D23)</f>
        <v>29487092</v>
      </c>
      <c r="E24" s="2"/>
    </row>
    <row r="25" spans="1:5">
      <c r="A25" s="26"/>
      <c r="B25" s="23"/>
      <c r="C25" s="55"/>
      <c r="D25" s="55"/>
      <c r="E25" s="2"/>
    </row>
    <row r="26" spans="1:5">
      <c r="A26" s="26" t="s">
        <v>19</v>
      </c>
      <c r="B26" s="15"/>
      <c r="C26" s="48"/>
      <c r="D26" s="48"/>
      <c r="E26" s="2"/>
    </row>
    <row r="27" spans="1:5">
      <c r="A27" s="15" t="s">
        <v>20</v>
      </c>
      <c r="B27" s="16">
        <v>5</v>
      </c>
      <c r="C27" s="48">
        <v>26220170</v>
      </c>
      <c r="D27" s="48">
        <v>26220170</v>
      </c>
      <c r="E27" s="2"/>
    </row>
    <row r="28" spans="1:5">
      <c r="A28" s="15" t="s">
        <v>88</v>
      </c>
      <c r="B28" s="16"/>
      <c r="C28" s="48">
        <v>3254830</v>
      </c>
      <c r="D28" s="48">
        <v>3254830</v>
      </c>
      <c r="E28" s="2"/>
    </row>
    <row r="29" spans="1:5">
      <c r="A29" s="15" t="s">
        <v>0</v>
      </c>
      <c r="B29" s="16"/>
      <c r="C29" s="48">
        <v>-7879093</v>
      </c>
      <c r="D29" s="48">
        <v>-7879093</v>
      </c>
      <c r="E29" s="2"/>
    </row>
    <row r="30" spans="1:5">
      <c r="A30" s="23" t="s">
        <v>21</v>
      </c>
      <c r="B30" s="24"/>
      <c r="C30" s="55">
        <v>-3002215</v>
      </c>
      <c r="D30" s="48">
        <v>-2869282</v>
      </c>
      <c r="E30" s="2"/>
    </row>
    <row r="31" spans="1:5">
      <c r="A31" s="29" t="s">
        <v>22</v>
      </c>
      <c r="B31" s="30"/>
      <c r="C31" s="56">
        <f>SUM(C27:C30)</f>
        <v>18593692</v>
      </c>
      <c r="D31" s="56">
        <f>SUM(D27:D30)</f>
        <v>18726625</v>
      </c>
      <c r="E31" s="2"/>
    </row>
    <row r="32" spans="1:5">
      <c r="A32" s="20"/>
      <c r="B32" s="21"/>
      <c r="C32" s="57"/>
      <c r="D32" s="57"/>
      <c r="E32" s="2"/>
    </row>
    <row r="33" spans="1:5">
      <c r="A33" s="26" t="s">
        <v>23</v>
      </c>
      <c r="B33" s="16"/>
      <c r="C33" s="48"/>
      <c r="D33" s="48"/>
      <c r="E33" s="2"/>
    </row>
    <row r="34" spans="1:5">
      <c r="A34" s="15" t="s">
        <v>24</v>
      </c>
      <c r="B34" s="16">
        <v>6</v>
      </c>
      <c r="C34" s="55">
        <v>7904892</v>
      </c>
      <c r="D34" s="55">
        <v>7898118</v>
      </c>
      <c r="E34" s="2"/>
    </row>
    <row r="35" spans="1:5">
      <c r="A35" s="12" t="s">
        <v>81</v>
      </c>
      <c r="B35" s="18">
        <v>7</v>
      </c>
      <c r="C35" s="49">
        <v>2374441</v>
      </c>
      <c r="D35" s="49">
        <v>2374561</v>
      </c>
    </row>
    <row r="36" spans="1:5">
      <c r="A36" s="29"/>
      <c r="B36" s="51"/>
      <c r="C36" s="52">
        <f>SUM(C34:C35)</f>
        <v>10279333</v>
      </c>
      <c r="D36" s="52">
        <f>SUM(D34:D35)</f>
        <v>10272679</v>
      </c>
    </row>
    <row r="37" spans="1:5">
      <c r="A37" s="26" t="s">
        <v>25</v>
      </c>
      <c r="B37" s="16"/>
      <c r="C37" s="48"/>
      <c r="D37" s="48"/>
    </row>
    <row r="38" spans="1:5">
      <c r="A38" s="15" t="s">
        <v>24</v>
      </c>
      <c r="B38" s="16">
        <v>6</v>
      </c>
      <c r="C38" s="55">
        <v>0</v>
      </c>
      <c r="D38" s="55">
        <v>0</v>
      </c>
    </row>
    <row r="39" spans="1:5">
      <c r="A39" s="15" t="s">
        <v>81</v>
      </c>
      <c r="B39" s="16">
        <v>7</v>
      </c>
      <c r="C39" s="55">
        <v>0</v>
      </c>
      <c r="D39" s="55">
        <v>0</v>
      </c>
    </row>
    <row r="40" spans="1:5">
      <c r="A40" s="15" t="s">
        <v>26</v>
      </c>
      <c r="B40" s="16"/>
      <c r="C40" s="55">
        <v>88115</v>
      </c>
      <c r="D40" s="55">
        <v>91075</v>
      </c>
    </row>
    <row r="41" spans="1:5">
      <c r="A41" s="15" t="s">
        <v>27</v>
      </c>
      <c r="B41" s="16"/>
      <c r="C41" s="55">
        <v>-4777</v>
      </c>
      <c r="D41" s="55">
        <v>-4655</v>
      </c>
      <c r="E41" s="2"/>
    </row>
    <row r="42" spans="1:5">
      <c r="A42" s="15" t="s">
        <v>28</v>
      </c>
      <c r="B42" s="16">
        <v>8</v>
      </c>
      <c r="C42" s="55">
        <v>194923</v>
      </c>
      <c r="D42" s="55">
        <v>192891</v>
      </c>
      <c r="E42" s="2"/>
    </row>
    <row r="43" spans="1:5">
      <c r="A43" s="12" t="s">
        <v>29</v>
      </c>
      <c r="B43" s="18">
        <v>9</v>
      </c>
      <c r="C43" s="49">
        <v>146118</v>
      </c>
      <c r="D43" s="49">
        <v>208477</v>
      </c>
      <c r="E43" s="2"/>
    </row>
    <row r="44" spans="1:5">
      <c r="A44" s="29"/>
      <c r="B44" s="51"/>
      <c r="C44" s="52">
        <f>SUM(C38:C43)</f>
        <v>424379</v>
      </c>
      <c r="D44" s="52">
        <f>SUM(D38:D43)</f>
        <v>487788</v>
      </c>
      <c r="E44" s="2"/>
    </row>
    <row r="45" spans="1:5">
      <c r="A45" s="29" t="s">
        <v>30</v>
      </c>
      <c r="B45" s="30"/>
      <c r="C45" s="56">
        <f>SUM(C36,C44)</f>
        <v>10703712</v>
      </c>
      <c r="D45" s="56">
        <f>SUM(D36,D44)</f>
        <v>10760467</v>
      </c>
      <c r="E45" s="2"/>
    </row>
    <row r="46" spans="1:5">
      <c r="A46" s="29" t="s">
        <v>31</v>
      </c>
      <c r="B46" s="30"/>
      <c r="C46" s="56">
        <f>SUM(C31,C45)</f>
        <v>29297404</v>
      </c>
      <c r="D46" s="56">
        <f>SUM(D31,D45)</f>
        <v>29487092</v>
      </c>
      <c r="E46" s="2"/>
    </row>
    <row r="47" spans="1:5">
      <c r="A47" s="34"/>
      <c r="B47" s="6"/>
      <c r="C47" s="35">
        <f>SUM(C24,-C46)</f>
        <v>0</v>
      </c>
      <c r="D47" s="35">
        <f>SUM(D24,-D46)</f>
        <v>0</v>
      </c>
      <c r="E47" s="2"/>
    </row>
    <row r="48" spans="1:5">
      <c r="A48" s="34"/>
      <c r="B48" s="6"/>
      <c r="C48" s="35"/>
      <c r="D48" s="35"/>
      <c r="E48" s="2"/>
    </row>
    <row r="49" spans="1:5">
      <c r="A49" s="58" t="s">
        <v>32</v>
      </c>
      <c r="B49" s="59"/>
      <c r="C49" s="60">
        <v>26220170</v>
      </c>
      <c r="D49" s="60">
        <v>26220170</v>
      </c>
      <c r="E49" s="2"/>
    </row>
    <row r="50" spans="1:5">
      <c r="A50" s="61" t="s">
        <v>33</v>
      </c>
      <c r="B50" s="62">
        <v>5</v>
      </c>
      <c r="C50" s="63">
        <v>709.12377761090033</v>
      </c>
      <c r="D50" s="63">
        <v>714.1918988320823</v>
      </c>
      <c r="E50" s="2"/>
    </row>
    <row r="51" spans="1:5">
      <c r="A51" s="34"/>
      <c r="B51" s="6"/>
      <c r="C51" s="6"/>
      <c r="D51" s="6"/>
      <c r="E51" s="2"/>
    </row>
    <row r="52" spans="1:5">
      <c r="A52" s="34"/>
      <c r="B52" s="6"/>
      <c r="C52" s="6"/>
      <c r="D52" s="6"/>
      <c r="E52" s="2"/>
    </row>
    <row r="53" spans="1:5">
      <c r="A53" s="34" t="s">
        <v>34</v>
      </c>
      <c r="B53" s="6"/>
      <c r="C53" s="6" t="s">
        <v>89</v>
      </c>
      <c r="D53" s="6"/>
      <c r="E53" s="2"/>
    </row>
    <row r="54" spans="1:5">
      <c r="A54" s="34"/>
      <c r="B54" s="6"/>
      <c r="C54" s="6"/>
      <c r="D54" s="6"/>
      <c r="E54" s="2"/>
    </row>
    <row r="55" spans="1:5">
      <c r="A55" s="34"/>
      <c r="B55" s="6"/>
      <c r="C55" s="6"/>
      <c r="D55" s="6"/>
      <c r="E55" s="2"/>
    </row>
    <row r="56" spans="1:5">
      <c r="A56" s="34" t="s">
        <v>35</v>
      </c>
      <c r="B56" s="6"/>
      <c r="C56" s="6" t="s">
        <v>36</v>
      </c>
      <c r="D56" s="6"/>
      <c r="E56" s="2"/>
    </row>
    <row r="57" spans="1:5">
      <c r="A57" s="3"/>
      <c r="B57" s="4"/>
      <c r="C57" s="4"/>
      <c r="D57" s="4"/>
      <c r="E57" s="2"/>
    </row>
  </sheetData>
  <pageMargins left="0.74803149606299213" right="0.74803149606299213" top="0.62992125984251968" bottom="0.51181102362204722" header="0.51181102362204722" footer="0.31496062992125984"/>
  <pageSetup paperSize="9" scale="23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D56"/>
  <sheetViews>
    <sheetView topLeftCell="A30" zoomScale="90" zoomScaleNormal="90" workbookViewId="0">
      <selection activeCell="C49" sqref="C49:D49"/>
    </sheetView>
  </sheetViews>
  <sheetFormatPr defaultColWidth="9.1796875" defaultRowHeight="13"/>
  <cols>
    <col min="1" max="1" width="55.7265625" style="92" customWidth="1"/>
    <col min="2" max="2" width="7.7265625" style="92" customWidth="1"/>
    <col min="3" max="4" width="10.7265625" style="92" customWidth="1"/>
    <col min="5" max="9" width="12.54296875" style="90" customWidth="1"/>
    <col min="10" max="12" width="13.54296875" style="90" customWidth="1"/>
    <col min="13" max="17" width="12.54296875" style="90" customWidth="1"/>
    <col min="18" max="18" width="13.453125" style="90" customWidth="1"/>
    <col min="19" max="23" width="12.54296875" style="90" customWidth="1"/>
    <col min="24" max="24" width="13.81640625" style="90" customWidth="1"/>
    <col min="25" max="25" width="14.54296875" style="90" customWidth="1"/>
    <col min="26" max="16384" width="9.1796875" style="90"/>
  </cols>
  <sheetData>
    <row r="1" spans="1:4">
      <c r="A1" s="5" t="s">
        <v>1</v>
      </c>
      <c r="B1" s="34"/>
      <c r="C1" s="65"/>
      <c r="D1" s="65"/>
    </row>
    <row r="2" spans="1:4">
      <c r="A2" s="5" t="s">
        <v>45</v>
      </c>
      <c r="B2" s="34"/>
      <c r="C2" s="65"/>
      <c r="D2" s="65"/>
    </row>
    <row r="3" spans="1:4">
      <c r="A3" s="7" t="s">
        <v>104</v>
      </c>
      <c r="B3" s="66"/>
      <c r="C3" s="66"/>
      <c r="D3" s="66"/>
    </row>
    <row r="4" spans="1:4" ht="5.15" customHeight="1" thickBot="1">
      <c r="A4" s="67"/>
      <c r="B4" s="10"/>
      <c r="C4" s="10"/>
      <c r="D4" s="10"/>
    </row>
    <row r="5" spans="1:4">
      <c r="A5" s="68"/>
      <c r="B5" s="65"/>
      <c r="C5" s="65"/>
      <c r="D5" s="65"/>
    </row>
    <row r="6" spans="1:4" ht="26">
      <c r="A6" s="12" t="s">
        <v>3</v>
      </c>
      <c r="B6" s="13" t="s">
        <v>80</v>
      </c>
      <c r="C6" s="14" t="s">
        <v>105</v>
      </c>
      <c r="D6" s="14" t="s">
        <v>106</v>
      </c>
    </row>
    <row r="7" spans="1:4">
      <c r="A7" s="53" t="s">
        <v>46</v>
      </c>
      <c r="B7" s="27"/>
      <c r="C7" s="28"/>
      <c r="D7" s="28"/>
    </row>
    <row r="8" spans="1:4">
      <c r="A8" s="15" t="s">
        <v>82</v>
      </c>
      <c r="B8" s="16"/>
      <c r="C8" s="48">
        <v>-104702</v>
      </c>
      <c r="D8" s="48">
        <v>58275</v>
      </c>
    </row>
    <row r="9" spans="1:4">
      <c r="A9" s="15" t="s">
        <v>47</v>
      </c>
      <c r="B9" s="16"/>
      <c r="C9" s="48">
        <v>0</v>
      </c>
      <c r="D9" s="48">
        <v>0</v>
      </c>
    </row>
    <row r="10" spans="1:4">
      <c r="A10" s="69" t="s">
        <v>48</v>
      </c>
      <c r="B10" s="16"/>
      <c r="C10" s="48">
        <v>-134465</v>
      </c>
      <c r="D10" s="48">
        <v>-116853</v>
      </c>
    </row>
    <row r="11" spans="1:4">
      <c r="A11" s="69" t="s">
        <v>49</v>
      </c>
      <c r="B11" s="16"/>
      <c r="C11" s="48">
        <v>1343</v>
      </c>
      <c r="D11" s="48">
        <v>1337</v>
      </c>
    </row>
    <row r="12" spans="1:4">
      <c r="A12" s="69" t="s">
        <v>41</v>
      </c>
      <c r="B12" s="16"/>
      <c r="C12" s="48">
        <v>0</v>
      </c>
      <c r="D12" s="48">
        <v>0</v>
      </c>
    </row>
    <row r="13" spans="1:4">
      <c r="A13" s="69" t="s">
        <v>50</v>
      </c>
      <c r="B13" s="16"/>
      <c r="C13" s="48">
        <v>13800</v>
      </c>
      <c r="D13" s="48">
        <v>22043</v>
      </c>
    </row>
    <row r="14" spans="1:4">
      <c r="A14" s="69" t="s">
        <v>51</v>
      </c>
      <c r="B14" s="16"/>
      <c r="C14" s="48">
        <v>0</v>
      </c>
      <c r="D14" s="48">
        <v>0</v>
      </c>
    </row>
    <row r="15" spans="1:4">
      <c r="A15" s="69" t="s">
        <v>97</v>
      </c>
      <c r="B15" s="16"/>
      <c r="C15" s="48">
        <v>3</v>
      </c>
      <c r="D15" s="48">
        <v>4141</v>
      </c>
    </row>
    <row r="16" spans="1:4">
      <c r="A16" s="69" t="s">
        <v>52</v>
      </c>
      <c r="B16" s="16"/>
      <c r="C16" s="48">
        <v>-2145</v>
      </c>
      <c r="D16" s="48">
        <v>-2608</v>
      </c>
    </row>
    <row r="17" spans="1:4" ht="26">
      <c r="A17" s="70" t="s">
        <v>53</v>
      </c>
      <c r="B17" s="71"/>
      <c r="C17" s="72">
        <f>SUM(C8:C16)</f>
        <v>-226166</v>
      </c>
      <c r="D17" s="72">
        <f>SUM(D8:D16)</f>
        <v>-33665</v>
      </c>
    </row>
    <row r="18" spans="1:4">
      <c r="A18" s="15" t="s">
        <v>54</v>
      </c>
      <c r="B18" s="16"/>
      <c r="C18" s="48">
        <v>436</v>
      </c>
      <c r="D18" s="48">
        <v>4196</v>
      </c>
    </row>
    <row r="19" spans="1:4">
      <c r="A19" s="15" t="s">
        <v>55</v>
      </c>
      <c r="B19" s="16"/>
      <c r="C19" s="48">
        <v>-28109</v>
      </c>
      <c r="D19" s="48">
        <v>-85409</v>
      </c>
    </row>
    <row r="20" spans="1:4">
      <c r="A20" s="15" t="s">
        <v>56</v>
      </c>
      <c r="B20" s="16"/>
      <c r="C20" s="48">
        <v>580</v>
      </c>
      <c r="D20" s="48">
        <v>3703</v>
      </c>
    </row>
    <row r="21" spans="1:4">
      <c r="A21" s="15" t="s">
        <v>57</v>
      </c>
      <c r="B21" s="16"/>
      <c r="C21" s="48">
        <v>-76888</v>
      </c>
      <c r="D21" s="48">
        <v>262159</v>
      </c>
    </row>
    <row r="22" spans="1:4">
      <c r="A22" s="15" t="s">
        <v>58</v>
      </c>
      <c r="B22" s="16"/>
      <c r="C22" s="48">
        <v>7159</v>
      </c>
      <c r="D22" s="48">
        <v>1007</v>
      </c>
    </row>
    <row r="23" spans="1:4">
      <c r="A23" s="15" t="s">
        <v>59</v>
      </c>
      <c r="B23" s="16"/>
      <c r="C23" s="48">
        <v>0</v>
      </c>
      <c r="D23" s="48">
        <v>0</v>
      </c>
    </row>
    <row r="24" spans="1:4">
      <c r="A24" s="15" t="s">
        <v>60</v>
      </c>
      <c r="B24" s="16"/>
      <c r="C24" s="48">
        <v>6654</v>
      </c>
      <c r="D24" s="48">
        <v>22419</v>
      </c>
    </row>
    <row r="25" spans="1:4" ht="26">
      <c r="A25" s="70" t="s">
        <v>61</v>
      </c>
      <c r="B25" s="71"/>
      <c r="C25" s="72">
        <f>SUM(C17:C24)</f>
        <v>-316334</v>
      </c>
      <c r="D25" s="72">
        <f>SUM(D17:D24)</f>
        <v>174410</v>
      </c>
    </row>
    <row r="26" spans="1:4">
      <c r="A26" s="23" t="s">
        <v>62</v>
      </c>
      <c r="B26" s="24"/>
      <c r="C26" s="55">
        <v>-28354</v>
      </c>
      <c r="D26" s="55">
        <v>-21549</v>
      </c>
    </row>
    <row r="27" spans="1:4">
      <c r="A27" s="23" t="s">
        <v>63</v>
      </c>
      <c r="B27" s="24"/>
      <c r="C27" s="55">
        <v>0</v>
      </c>
      <c r="D27" s="55">
        <v>0</v>
      </c>
    </row>
    <row r="28" spans="1:4" ht="26">
      <c r="A28" s="29" t="s">
        <v>64</v>
      </c>
      <c r="B28" s="73"/>
      <c r="C28" s="74">
        <f>SUM(C25:C27)</f>
        <v>-344688</v>
      </c>
      <c r="D28" s="74">
        <f>SUM(D25:D27)</f>
        <v>152861</v>
      </c>
    </row>
    <row r="29" spans="1:4">
      <c r="A29" s="15"/>
      <c r="B29" s="16"/>
      <c r="C29" s="48"/>
      <c r="D29" s="48"/>
    </row>
    <row r="30" spans="1:4">
      <c r="A30" s="53" t="s">
        <v>65</v>
      </c>
      <c r="B30" s="75"/>
      <c r="C30" s="48"/>
      <c r="D30" s="48"/>
    </row>
    <row r="31" spans="1:4">
      <c r="A31" s="15" t="s">
        <v>66</v>
      </c>
      <c r="B31" s="16"/>
      <c r="C31" s="48">
        <v>-165</v>
      </c>
      <c r="D31" s="48">
        <v>-16658</v>
      </c>
    </row>
    <row r="32" spans="1:4">
      <c r="A32" s="15" t="s">
        <v>67</v>
      </c>
      <c r="B32" s="16"/>
      <c r="C32" s="48">
        <v>-66694</v>
      </c>
      <c r="D32" s="48">
        <v>-124030</v>
      </c>
    </row>
    <row r="33" spans="1:4">
      <c r="A33" s="15" t="s">
        <v>68</v>
      </c>
      <c r="B33" s="16"/>
      <c r="C33" s="48">
        <v>1451324</v>
      </c>
      <c r="D33" s="48">
        <v>892159</v>
      </c>
    </row>
    <row r="34" spans="1:4" ht="26">
      <c r="A34" s="15" t="s">
        <v>69</v>
      </c>
      <c r="B34" s="16"/>
      <c r="C34" s="76">
        <v>0</v>
      </c>
      <c r="D34" s="76">
        <v>0</v>
      </c>
    </row>
    <row r="35" spans="1:4">
      <c r="A35" s="15" t="s">
        <v>12</v>
      </c>
      <c r="B35" s="16"/>
      <c r="C35" s="48">
        <v>4513</v>
      </c>
      <c r="D35" s="48">
        <v>6639</v>
      </c>
    </row>
    <row r="36" spans="1:4">
      <c r="A36" s="15" t="s">
        <v>9</v>
      </c>
      <c r="B36" s="16"/>
      <c r="C36" s="55">
        <v>-220000</v>
      </c>
      <c r="D36" s="55">
        <v>-1152542</v>
      </c>
    </row>
    <row r="37" spans="1:4">
      <c r="A37" s="15" t="s">
        <v>98</v>
      </c>
      <c r="B37" s="16"/>
      <c r="C37" s="55">
        <v>0</v>
      </c>
      <c r="D37" s="55">
        <v>0</v>
      </c>
    </row>
    <row r="38" spans="1:4">
      <c r="A38" s="15" t="s">
        <v>70</v>
      </c>
      <c r="B38" s="24"/>
      <c r="C38" s="55">
        <v>0</v>
      </c>
      <c r="D38" s="55">
        <v>0</v>
      </c>
    </row>
    <row r="39" spans="1:4" ht="26">
      <c r="A39" s="29" t="s">
        <v>87</v>
      </c>
      <c r="B39" s="73"/>
      <c r="C39" s="74">
        <f>SUM(C31:C38)</f>
        <v>1168978</v>
      </c>
      <c r="D39" s="74">
        <f>SUM(D31:D38)</f>
        <v>-394432</v>
      </c>
    </row>
    <row r="40" spans="1:4">
      <c r="A40" s="15"/>
      <c r="B40" s="16"/>
      <c r="C40" s="48"/>
      <c r="D40" s="48"/>
    </row>
    <row r="41" spans="1:4">
      <c r="A41" s="53" t="s">
        <v>71</v>
      </c>
      <c r="B41" s="27"/>
      <c r="C41" s="77"/>
      <c r="D41" s="77"/>
    </row>
    <row r="42" spans="1:4">
      <c r="A42" s="23" t="s">
        <v>72</v>
      </c>
      <c r="B42" s="24"/>
      <c r="C42" s="55">
        <v>0</v>
      </c>
      <c r="D42" s="55">
        <v>0</v>
      </c>
    </row>
    <row r="43" spans="1:4">
      <c r="A43" s="23" t="s">
        <v>99</v>
      </c>
      <c r="B43" s="24"/>
      <c r="C43" s="55">
        <v>0</v>
      </c>
      <c r="D43" s="55">
        <v>0</v>
      </c>
    </row>
    <row r="44" spans="1:4">
      <c r="A44" s="23" t="s">
        <v>73</v>
      </c>
      <c r="B44" s="24"/>
      <c r="C44" s="55">
        <v>0</v>
      </c>
      <c r="D44" s="55">
        <v>0</v>
      </c>
    </row>
    <row r="45" spans="1:4" ht="26">
      <c r="A45" s="29" t="s">
        <v>90</v>
      </c>
      <c r="B45" s="30"/>
      <c r="C45" s="74">
        <f>SUM(C42:C44)</f>
        <v>0</v>
      </c>
      <c r="D45" s="74">
        <f>SUM(D42:D44)</f>
        <v>0</v>
      </c>
    </row>
    <row r="46" spans="1:4">
      <c r="A46" s="20"/>
      <c r="B46" s="21"/>
      <c r="C46" s="57"/>
      <c r="D46" s="57"/>
    </row>
    <row r="47" spans="1:4">
      <c r="A47" s="15" t="s">
        <v>74</v>
      </c>
      <c r="B47" s="16"/>
      <c r="C47" s="48">
        <f>SUM(C28,C39,C45)</f>
        <v>824290</v>
      </c>
      <c r="D47" s="48">
        <f>SUM(D28,D39,D45)</f>
        <v>-241571</v>
      </c>
    </row>
    <row r="48" spans="1:4">
      <c r="A48" s="15" t="s">
        <v>42</v>
      </c>
      <c r="B48" s="16"/>
      <c r="C48" s="48">
        <v>0</v>
      </c>
      <c r="D48" s="48">
        <v>0</v>
      </c>
    </row>
    <row r="49" spans="1:4">
      <c r="A49" s="23" t="s">
        <v>75</v>
      </c>
      <c r="B49" s="24"/>
      <c r="C49" s="55">
        <v>1392012</v>
      </c>
      <c r="D49" s="55">
        <v>260986</v>
      </c>
    </row>
    <row r="50" spans="1:4">
      <c r="A50" s="29" t="s">
        <v>100</v>
      </c>
      <c r="B50" s="73"/>
      <c r="C50" s="56">
        <f>SUM(C47:C49)</f>
        <v>2216302</v>
      </c>
      <c r="D50" s="56">
        <f>SUM(D47:D49)</f>
        <v>19415</v>
      </c>
    </row>
    <row r="51" spans="1:4">
      <c r="A51" s="68"/>
      <c r="B51" s="65"/>
      <c r="C51" s="48">
        <v>0</v>
      </c>
      <c r="D51" s="48"/>
    </row>
    <row r="52" spans="1:4">
      <c r="A52" s="68"/>
      <c r="B52" s="65"/>
      <c r="C52" s="48"/>
      <c r="D52" s="48"/>
    </row>
    <row r="53" spans="1:4">
      <c r="A53" s="34" t="s">
        <v>34</v>
      </c>
      <c r="B53" s="34"/>
      <c r="C53" s="6" t="s">
        <v>89</v>
      </c>
      <c r="D53" s="6"/>
    </row>
    <row r="54" spans="1:4">
      <c r="A54" s="34"/>
      <c r="B54" s="34"/>
      <c r="C54" s="6"/>
      <c r="D54" s="6"/>
    </row>
    <row r="55" spans="1:4">
      <c r="A55" s="34"/>
      <c r="B55" s="34"/>
      <c r="C55" s="6"/>
      <c r="D55" s="6"/>
    </row>
    <row r="56" spans="1:4">
      <c r="A56" s="34" t="s">
        <v>35</v>
      </c>
      <c r="B56" s="34"/>
      <c r="C56" s="6" t="s">
        <v>36</v>
      </c>
      <c r="D56" s="6"/>
    </row>
  </sheetData>
  <pageMargins left="0.31496062992125984" right="0.27559055118110237" top="0.47244094488188981" bottom="0.31496062992125984" header="0.31496062992125984" footer="0.19685039370078741"/>
  <pageSetup paperSize="9" scale="4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G30"/>
  <sheetViews>
    <sheetView topLeftCell="A7" workbookViewId="0">
      <selection activeCell="A29" sqref="A29"/>
    </sheetView>
  </sheetViews>
  <sheetFormatPr defaultColWidth="9.1796875" defaultRowHeight="13"/>
  <cols>
    <col min="1" max="1" width="45.7265625" style="92" customWidth="1"/>
    <col min="2" max="2" width="5.7265625" style="92" customWidth="1"/>
    <col min="3" max="3" width="10.7265625" style="92" customWidth="1"/>
    <col min="4" max="4" width="11.7265625" style="92" customWidth="1"/>
    <col min="5" max="7" width="10.7265625" style="92" customWidth="1"/>
    <col min="8" max="10" width="12.54296875" style="1" customWidth="1"/>
    <col min="11" max="16384" width="9.1796875" style="1"/>
  </cols>
  <sheetData>
    <row r="1" spans="1:7">
      <c r="A1" s="5" t="s">
        <v>1</v>
      </c>
      <c r="B1" s="79"/>
      <c r="C1" s="79"/>
      <c r="D1" s="79"/>
      <c r="E1" s="79"/>
      <c r="F1" s="79"/>
      <c r="G1" s="79"/>
    </row>
    <row r="2" spans="1:7">
      <c r="A2" s="5" t="s">
        <v>79</v>
      </c>
      <c r="B2" s="79"/>
      <c r="C2" s="79"/>
      <c r="D2" s="79"/>
      <c r="E2" s="79"/>
      <c r="F2" s="79"/>
      <c r="G2" s="79"/>
    </row>
    <row r="3" spans="1:7">
      <c r="A3" s="7" t="s">
        <v>104</v>
      </c>
      <c r="B3" s="66"/>
      <c r="C3" s="66"/>
      <c r="D3" s="66"/>
      <c r="E3" s="66"/>
      <c r="F3" s="8"/>
      <c r="G3" s="8"/>
    </row>
    <row r="4" spans="1:7" ht="13.5" thickBot="1">
      <c r="A4" s="67"/>
      <c r="B4" s="10"/>
      <c r="C4" s="10"/>
      <c r="D4" s="10"/>
      <c r="E4" s="10"/>
      <c r="F4" s="10"/>
      <c r="G4" s="10"/>
    </row>
    <row r="5" spans="1:7">
      <c r="A5" s="80"/>
      <c r="B5" s="80"/>
      <c r="C5" s="80"/>
      <c r="D5" s="80"/>
      <c r="E5" s="80"/>
      <c r="F5" s="80"/>
      <c r="G5" s="80"/>
    </row>
    <row r="6" spans="1:7" ht="39">
      <c r="A6" s="12" t="s">
        <v>3</v>
      </c>
      <c r="B6" s="81" t="s">
        <v>80</v>
      </c>
      <c r="C6" s="81" t="s">
        <v>19</v>
      </c>
      <c r="D6" s="81" t="s">
        <v>0</v>
      </c>
      <c r="E6" s="81" t="s">
        <v>88</v>
      </c>
      <c r="F6" s="81" t="s">
        <v>21</v>
      </c>
      <c r="G6" s="81" t="s">
        <v>101</v>
      </c>
    </row>
    <row r="7" spans="1:7">
      <c r="A7" s="82"/>
      <c r="B7" s="83"/>
      <c r="C7" s="84"/>
      <c r="D7" s="84"/>
      <c r="E7" s="84"/>
      <c r="F7" s="84"/>
      <c r="G7" s="84"/>
    </row>
    <row r="8" spans="1:7">
      <c r="A8" s="29" t="s">
        <v>102</v>
      </c>
      <c r="B8" s="29"/>
      <c r="C8" s="85">
        <v>26220170</v>
      </c>
      <c r="D8" s="85">
        <v>3254830</v>
      </c>
      <c r="E8" s="85">
        <f>-7879093</f>
        <v>-7879093</v>
      </c>
      <c r="F8" s="85">
        <v>-3033806</v>
      </c>
      <c r="G8" s="85">
        <f>SUM(C8:F8)</f>
        <v>18562101</v>
      </c>
    </row>
    <row r="9" spans="1:7">
      <c r="A9" s="20"/>
      <c r="B9" s="20"/>
      <c r="C9" s="86"/>
      <c r="D9" s="86"/>
      <c r="E9" s="86"/>
      <c r="F9" s="86"/>
      <c r="G9" s="86"/>
    </row>
    <row r="10" spans="1:7">
      <c r="A10" s="23" t="s">
        <v>83</v>
      </c>
      <c r="B10" s="23"/>
      <c r="C10" s="87"/>
      <c r="D10" s="87"/>
      <c r="E10" s="87"/>
      <c r="F10" s="87">
        <v>164524</v>
      </c>
      <c r="G10" s="87">
        <f>SUM(C10:F10)</f>
        <v>164524</v>
      </c>
    </row>
    <row r="11" spans="1:7" ht="26">
      <c r="A11" s="23" t="s">
        <v>77</v>
      </c>
      <c r="B11" s="23"/>
      <c r="C11" s="88"/>
      <c r="D11" s="88"/>
      <c r="E11" s="88">
        <v>0</v>
      </c>
      <c r="F11" s="88"/>
      <c r="G11" s="88">
        <f>SUM(C11:F11)</f>
        <v>0</v>
      </c>
    </row>
    <row r="12" spans="1:7">
      <c r="A12" s="12" t="s">
        <v>76</v>
      </c>
      <c r="B12" s="18"/>
      <c r="C12" s="89"/>
      <c r="D12" s="89"/>
      <c r="E12" s="89"/>
      <c r="F12" s="89"/>
      <c r="G12" s="89">
        <v>0</v>
      </c>
    </row>
    <row r="13" spans="1:7">
      <c r="A13" s="23" t="s">
        <v>78</v>
      </c>
      <c r="B13" s="23"/>
      <c r="C13" s="87">
        <f>SUM(C10:C12)</f>
        <v>0</v>
      </c>
      <c r="D13" s="87">
        <f t="shared" ref="D13" si="0">SUM(D10:D12)</f>
        <v>0</v>
      </c>
      <c r="E13" s="87">
        <f t="shared" ref="E13" si="1">SUM(E10:E12)</f>
        <v>0</v>
      </c>
      <c r="F13" s="87">
        <f t="shared" ref="F13" si="2">SUM(F10:F12)</f>
        <v>164524</v>
      </c>
      <c r="G13" s="87">
        <f t="shared" ref="G13" si="3">SUM(G10:G12)</f>
        <v>164524</v>
      </c>
    </row>
    <row r="14" spans="1:7">
      <c r="A14" s="23"/>
      <c r="B14" s="23"/>
      <c r="C14" s="87"/>
      <c r="D14" s="87"/>
      <c r="E14" s="87"/>
      <c r="F14" s="87"/>
      <c r="G14" s="87"/>
    </row>
    <row r="15" spans="1:7">
      <c r="A15" s="29" t="s">
        <v>109</v>
      </c>
      <c r="B15" s="29"/>
      <c r="C15" s="85">
        <f>SUM(C8,C13)</f>
        <v>26220170</v>
      </c>
      <c r="D15" s="85">
        <f t="shared" ref="D15:G15" si="4">SUM(D8,D13)</f>
        <v>3254830</v>
      </c>
      <c r="E15" s="85">
        <f t="shared" si="4"/>
        <v>-7879093</v>
      </c>
      <c r="F15" s="85">
        <f t="shared" si="4"/>
        <v>-2869282</v>
      </c>
      <c r="G15" s="85">
        <f t="shared" si="4"/>
        <v>18726625</v>
      </c>
    </row>
    <row r="16" spans="1:7">
      <c r="A16" s="20"/>
      <c r="B16" s="20"/>
      <c r="C16" s="86"/>
      <c r="D16" s="86"/>
      <c r="E16" s="86"/>
      <c r="F16" s="86"/>
      <c r="G16" s="86"/>
    </row>
    <row r="17" spans="1:7">
      <c r="A17" s="23" t="s">
        <v>83</v>
      </c>
      <c r="B17" s="23"/>
      <c r="C17" s="87"/>
      <c r="D17" s="87"/>
      <c r="E17" s="87"/>
      <c r="F17" s="87">
        <f>ОПУ!C20</f>
        <v>-132933</v>
      </c>
      <c r="G17" s="87">
        <f t="shared" ref="G17:G18" si="5">SUM(C17:F17)</f>
        <v>-132933</v>
      </c>
    </row>
    <row r="18" spans="1:7" ht="26">
      <c r="A18" s="23" t="s">
        <v>77</v>
      </c>
      <c r="B18" s="23"/>
      <c r="C18" s="88"/>
      <c r="D18" s="88"/>
      <c r="E18" s="88"/>
      <c r="F18" s="88"/>
      <c r="G18" s="87">
        <f t="shared" si="5"/>
        <v>0</v>
      </c>
    </row>
    <row r="19" spans="1:7">
      <c r="A19" s="12" t="s">
        <v>76</v>
      </c>
      <c r="B19" s="18"/>
      <c r="C19" s="89"/>
      <c r="D19" s="89"/>
      <c r="E19" s="89"/>
      <c r="F19" s="89"/>
      <c r="G19" s="89">
        <f>SUM(C19:F19)</f>
        <v>0</v>
      </c>
    </row>
    <row r="20" spans="1:7">
      <c r="A20" s="23" t="s">
        <v>78</v>
      </c>
      <c r="B20" s="23"/>
      <c r="C20" s="87">
        <f>SUM(C17:C19)</f>
        <v>0</v>
      </c>
      <c r="D20" s="87">
        <f>SUM(D17:D19)</f>
        <v>0</v>
      </c>
      <c r="E20" s="87">
        <f>SUM(E17:E19)</f>
        <v>0</v>
      </c>
      <c r="F20" s="87">
        <f>SUM(F17:F19)</f>
        <v>-132933</v>
      </c>
      <c r="G20" s="87">
        <f>SUM(G17:G19)</f>
        <v>-132933</v>
      </c>
    </row>
    <row r="21" spans="1:7">
      <c r="A21" s="23"/>
      <c r="B21" s="23"/>
      <c r="C21" s="87"/>
      <c r="D21" s="87"/>
      <c r="E21" s="87"/>
      <c r="F21" s="87"/>
      <c r="G21" s="87"/>
    </row>
    <row r="22" spans="1:7">
      <c r="A22" s="29" t="s">
        <v>110</v>
      </c>
      <c r="B22" s="29"/>
      <c r="C22" s="85">
        <f t="shared" ref="C22:F22" si="6">SUM(C20,C15)</f>
        <v>26220170</v>
      </c>
      <c r="D22" s="85">
        <f t="shared" si="6"/>
        <v>3254830</v>
      </c>
      <c r="E22" s="85">
        <f t="shared" si="6"/>
        <v>-7879093</v>
      </c>
      <c r="F22" s="85">
        <f t="shared" si="6"/>
        <v>-3002215</v>
      </c>
      <c r="G22" s="85">
        <f>SUM(G20,G15)</f>
        <v>18593692</v>
      </c>
    </row>
    <row r="23" spans="1:7">
      <c r="A23" s="20"/>
      <c r="B23" s="20"/>
      <c r="C23" s="86"/>
      <c r="D23" s="86"/>
      <c r="E23" s="86"/>
      <c r="F23" s="86"/>
      <c r="G23" s="86"/>
    </row>
    <row r="24" spans="1:7">
      <c r="A24" s="20"/>
      <c r="B24" s="20"/>
      <c r="C24" s="86"/>
      <c r="D24" s="86"/>
      <c r="E24" s="86"/>
      <c r="F24" s="86"/>
      <c r="G24" s="86"/>
    </row>
    <row r="25" spans="1:7">
      <c r="A25" s="20"/>
      <c r="B25" s="20"/>
      <c r="C25" s="86"/>
      <c r="D25" s="86"/>
      <c r="E25" s="86"/>
      <c r="F25" s="86"/>
      <c r="G25" s="86"/>
    </row>
    <row r="26" spans="1:7">
      <c r="A26" s="34" t="s">
        <v>34</v>
      </c>
      <c r="B26" s="34"/>
      <c r="C26" s="78"/>
      <c r="D26" s="6" t="s">
        <v>89</v>
      </c>
      <c r="E26" s="6"/>
      <c r="F26" s="86"/>
      <c r="G26" s="86"/>
    </row>
    <row r="27" spans="1:7">
      <c r="A27" s="34"/>
      <c r="B27" s="34"/>
      <c r="C27" s="6"/>
      <c r="D27" s="6"/>
      <c r="E27" s="6"/>
      <c r="F27" s="86"/>
      <c r="G27" s="86"/>
    </row>
    <row r="28" spans="1:7">
      <c r="A28" s="34"/>
      <c r="B28" s="34"/>
      <c r="C28" s="6"/>
      <c r="D28" s="6"/>
      <c r="E28" s="6"/>
      <c r="F28" s="86"/>
      <c r="G28" s="86"/>
    </row>
    <row r="29" spans="1:7">
      <c r="A29" s="34" t="s">
        <v>35</v>
      </c>
      <c r="B29" s="34"/>
      <c r="C29" s="6"/>
      <c r="D29" s="6" t="s">
        <v>36</v>
      </c>
      <c r="E29" s="6"/>
      <c r="F29" s="86"/>
      <c r="G29" s="86"/>
    </row>
    <row r="30" spans="1:7">
      <c r="A30" s="20"/>
      <c r="B30" s="20"/>
      <c r="C30" s="91"/>
      <c r="D30" s="91"/>
      <c r="E30" s="91"/>
      <c r="F30" s="91"/>
      <c r="G30" s="91"/>
    </row>
  </sheetData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Vadim Pakhomov</cp:lastModifiedBy>
  <dcterms:created xsi:type="dcterms:W3CDTF">2014-05-15T07:31:14Z</dcterms:created>
  <dcterms:modified xsi:type="dcterms:W3CDTF">2018-05-15T10:28:09Z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