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45" windowWidth="19320" windowHeight="8130" activeTab="2"/>
  </bookViews>
  <sheets>
    <sheet name="BS" sheetId="1" r:id="rId1"/>
    <sheet name="PL" sheetId="2" r:id="rId2"/>
    <sheet name="SCF" sheetId="3" r:id="rId3"/>
    <sheet name="SCE" sheetId="4" r:id="rId4"/>
    <sheet name="SCE_9m'2012" sheetId="5" r:id="rId5"/>
  </sheets>
  <definedNames>
    <definedName name="OLE_LINK1" localSheetId="1">PL!$B$32</definedName>
    <definedName name="_xlnm.Print_Area" localSheetId="0">BS!$A$1:$E$47</definedName>
    <definedName name="_xlnm.Print_Area" localSheetId="1">PL!$A$1:$E$50</definedName>
    <definedName name="_xlnm.Print_Area" localSheetId="2">SCF!$A$1:$F$61</definedName>
  </definedNames>
  <calcPr calcId="125725"/>
</workbook>
</file>

<file path=xl/calcChain.xml><?xml version="1.0" encoding="utf-8"?>
<calcChain xmlns="http://schemas.openxmlformats.org/spreadsheetml/2006/main">
  <c r="M18" i="5"/>
  <c r="I18"/>
  <c r="K15"/>
  <c r="K16" s="1"/>
  <c r="K18" s="1"/>
  <c r="D28" i="3"/>
  <c r="I16" i="5"/>
  <c r="G15"/>
  <c r="G16" s="1"/>
  <c r="G18" s="1"/>
  <c r="E15"/>
  <c r="E16" s="1"/>
  <c r="E18" s="1"/>
  <c r="C15"/>
  <c r="C16" s="1"/>
  <c r="C18" s="1"/>
  <c r="O14"/>
  <c r="O15" s="1"/>
  <c r="O12"/>
  <c r="O10"/>
  <c r="M18" i="4"/>
  <c r="E32" i="2"/>
  <c r="C32"/>
  <c r="O16" i="5" l="1"/>
  <c r="O18" s="1"/>
  <c r="D42" i="3"/>
  <c r="F42"/>
  <c r="O15" i="4"/>
  <c r="O18"/>
  <c r="I16"/>
  <c r="K14"/>
  <c r="O10"/>
  <c r="O14" l="1"/>
  <c r="O16" s="1"/>
  <c r="K16"/>
  <c r="K17" s="1"/>
  <c r="K19" s="1"/>
  <c r="F28" i="3" l="1"/>
  <c r="E13" i="2" l="1"/>
  <c r="E10"/>
  <c r="C13"/>
  <c r="C10"/>
  <c r="C19" l="1"/>
  <c r="C22" s="1"/>
  <c r="C24" s="1"/>
  <c r="C33" s="1"/>
  <c r="E19"/>
  <c r="E22" s="1"/>
  <c r="E24" s="1"/>
  <c r="E33" s="1"/>
  <c r="C34" i="1"/>
  <c r="C26"/>
  <c r="C17"/>
  <c r="C35" l="1"/>
  <c r="M12" i="4"/>
  <c r="M17" s="1"/>
  <c r="M19" s="1"/>
  <c r="M16"/>
  <c r="I17"/>
  <c r="I19" s="1"/>
  <c r="G16"/>
  <c r="G17" s="1"/>
  <c r="G19" s="1"/>
  <c r="E16"/>
  <c r="E17" s="1"/>
  <c r="E19" s="1"/>
  <c r="C16"/>
  <c r="C17" s="1"/>
  <c r="C19" s="1"/>
  <c r="F36" i="3"/>
  <c r="D36"/>
  <c r="F30"/>
  <c r="D30"/>
  <c r="O12" i="4" l="1"/>
  <c r="O17" s="1"/>
  <c r="O19" s="1"/>
  <c r="D44" i="3"/>
  <c r="D47" s="1"/>
  <c r="F44"/>
  <c r="F47" s="1"/>
</calcChain>
</file>

<file path=xl/sharedStrings.xml><?xml version="1.0" encoding="utf-8"?>
<sst xmlns="http://schemas.openxmlformats.org/spreadsheetml/2006/main" count="209" uniqueCount="137">
  <si>
    <t xml:space="preserve">Денежные средства и их эквиваленты  </t>
  </si>
  <si>
    <t>Счета и депозиты в банках</t>
  </si>
  <si>
    <t>Кредиты, выданные клиентам</t>
  </si>
  <si>
    <t xml:space="preserve">Основные средства и нематериальные активы  </t>
  </si>
  <si>
    <t>Отложенный налоговый актив</t>
  </si>
  <si>
    <t xml:space="preserve">Прочие активы  </t>
  </si>
  <si>
    <t>Текущие счета и депозиты клиентов</t>
  </si>
  <si>
    <t>Кредиты, полученные от Правительства Республики Казахстан</t>
  </si>
  <si>
    <t>Долговые ценные бумаги выпущенные</t>
  </si>
  <si>
    <t>Субординированный долг</t>
  </si>
  <si>
    <t>Кредиторская задолженность по сделкам «репо»</t>
  </si>
  <si>
    <t>Прочие обязательства</t>
  </si>
  <si>
    <t>КАПИТАЛ</t>
  </si>
  <si>
    <t>Акционерный капитал</t>
  </si>
  <si>
    <t>Дополнительный оплаченный капитал</t>
  </si>
  <si>
    <t>Резерв по переоценке активов, имеющихся в наличии для продажи</t>
  </si>
  <si>
    <t>Накопленные убытки</t>
  </si>
  <si>
    <t>Итого капитала</t>
  </si>
  <si>
    <t>Итого обязательств и капитала</t>
  </si>
  <si>
    <t>_________________________</t>
  </si>
  <si>
    <t>Есбаева Ш.А.</t>
  </si>
  <si>
    <t>Главный бухгалтер</t>
  </si>
  <si>
    <t xml:space="preserve">Процентные доходы </t>
  </si>
  <si>
    <t xml:space="preserve">Процентные расходы </t>
  </si>
  <si>
    <t>Чистый процентный доход</t>
  </si>
  <si>
    <t>Комиссионные доходы</t>
  </si>
  <si>
    <t>Комиссионные расходы</t>
  </si>
  <si>
    <t>Чистый комиссионный доход</t>
  </si>
  <si>
    <t>Операционный доход</t>
  </si>
  <si>
    <t>________________</t>
  </si>
  <si>
    <t>ДВИЖЕНИЕ ДЕНЕЖНЫХ СРЕДСТВ ОТ ОПЕРАЦИОННОЙ ДЕЯТЕЛЬНОСТИ</t>
  </si>
  <si>
    <t>(Увеличение)/уменьшение операционных активов</t>
  </si>
  <si>
    <t>Прочие активы</t>
  </si>
  <si>
    <t>Увеличение/(уменьшение) операционных обязательств</t>
  </si>
  <si>
    <t>ДВИЖЕНИЕ ДЕНЕЖНЫХ СРЕДСТВ ОТ ИНВЕСТИЦИОННОЙ ДЕЯТЕЛЬНОСТИ</t>
  </si>
  <si>
    <t>Поступления от выбытия активов, имеющихся в наличии для продажи</t>
  </si>
  <si>
    <t>ДВИЖЕНИЕ ДЕНЕЖНЫХ СРЕДСТВ ОТ ФИНАНСОВОЙ ДЕЯТЕЛЬНОСТИ</t>
  </si>
  <si>
    <t>Погашение выпущенных долговых ценных бумаг</t>
  </si>
  <si>
    <t>____________________</t>
  </si>
  <si>
    <t>Выкуп выпущенных долговых ценных бумаг</t>
  </si>
  <si>
    <t>Выкуп субординированного долга</t>
  </si>
  <si>
    <t>Резерв по реструктури-зации</t>
  </si>
  <si>
    <t xml:space="preserve">Итого совокупного дохода </t>
  </si>
  <si>
    <t xml:space="preserve">Прочий совокупный доход </t>
  </si>
  <si>
    <t>Чистое изменение справедливой стоимости активов, имеющихся в наличии для продажи, за вычетом налога</t>
  </si>
  <si>
    <t>Перевод прибыли от переоценки в результате амортизации и выбытий</t>
  </si>
  <si>
    <t>-</t>
  </si>
  <si>
    <t>_________________</t>
  </si>
  <si>
    <t>_____________________</t>
  </si>
  <si>
    <t xml:space="preserve">АКТИВЫ </t>
  </si>
  <si>
    <t xml:space="preserve">Активы, имеющиеся в наличии для продажи </t>
  </si>
  <si>
    <t xml:space="preserve">Итого активов </t>
  </si>
  <si>
    <t xml:space="preserve">ОБЯЗАТЕЛЬСТВА </t>
  </si>
  <si>
    <t xml:space="preserve">Текущие счета и депозиты клиентов </t>
  </si>
  <si>
    <t xml:space="preserve">Прочие обязательства </t>
  </si>
  <si>
    <t xml:space="preserve">Итого обязательств </t>
  </si>
  <si>
    <t xml:space="preserve">Акционерный капитал </t>
  </si>
  <si>
    <t xml:space="preserve">Резерв по реструктуризации </t>
  </si>
  <si>
    <t xml:space="preserve">Накопленные убытки </t>
  </si>
  <si>
    <t xml:space="preserve">Итого совокупного (убытка)/дохода </t>
  </si>
  <si>
    <t>Чистое поступление денежных средств от операционной деятельности до уплаты подоходного налога</t>
  </si>
  <si>
    <t>Поступление денежных средств от операционной деятельности</t>
  </si>
  <si>
    <t xml:space="preserve">Использование денежных средств в финансовой деятельности </t>
  </si>
  <si>
    <t>Влияние изменений валютных курсов на величину денежных средств и их эквивалентов</t>
  </si>
  <si>
    <t>Остаток на 1 января 2013 года</t>
  </si>
  <si>
    <t xml:space="preserve">   Балансовая стоимость одной: </t>
  </si>
  <si>
    <t>+1</t>
  </si>
  <si>
    <t>Убыток за период</t>
  </si>
  <si>
    <t>Расход по подоходному налогу</t>
  </si>
  <si>
    <t>Аудировано                   31 декабря 2012 г.</t>
  </si>
  <si>
    <t>Чистая прибыль от выкупа собственных обязательств</t>
  </si>
  <si>
    <t>Прочие (выплаты)/поступления</t>
  </si>
  <si>
    <t>Прочий совокупный доход</t>
  </si>
  <si>
    <t>Процентные поступления</t>
  </si>
  <si>
    <t>Процентные выплаты</t>
  </si>
  <si>
    <t>Комиссионные поступления</t>
  </si>
  <si>
    <t>Комиссионные выплаты</t>
  </si>
  <si>
    <t>Финансовые инструменты, оцениваемые по справедливой стоимости, изменения которой отражаются в составе прибыли или убытка за период</t>
  </si>
  <si>
    <t>Подоходный налог уплаченный</t>
  </si>
  <si>
    <t xml:space="preserve">Поступление денежных средств от инвестиционной деятельности </t>
  </si>
  <si>
    <t>Исатаев Т.Р.</t>
  </si>
  <si>
    <t>Председатель Правления</t>
  </si>
  <si>
    <t>Базовый, тенге</t>
  </si>
  <si>
    <t>Разводненный, тенге</t>
  </si>
  <si>
    <t>Счета и депозиты банков</t>
  </si>
  <si>
    <t xml:space="preserve">  Не аудировано                   30 сентября 2013 г.</t>
  </si>
  <si>
    <t>Остаток на 1 января 2012 года</t>
  </si>
  <si>
    <t xml:space="preserve">   КОНСОЛИДИРОВАННЫЙ ПРОМЕЖУТОЧНЫЙ СОКРАЩЕННЫЙ ОТЧЕТ О ФИНАНСОВОМ </t>
  </si>
  <si>
    <t>Дебиторская задолженность по текущему налогу</t>
  </si>
  <si>
    <t>Положительная переоценка имущества</t>
  </si>
  <si>
    <t>Аудировано                   30 сентября 2012 г.</t>
  </si>
  <si>
    <t>Чистый (убыток)/прибыль от операций с финансовыми инструментами, оцениваемыми по справедливой стоимости, изменения которой отражаются в составе прибыли или убытка за период</t>
  </si>
  <si>
    <t xml:space="preserve">Чистая прибыль/(убыток) от облигации, оплачиваемых за счет взысканных сумм </t>
  </si>
  <si>
    <t>Прочий операционный (расход)/доход</t>
  </si>
  <si>
    <t>Убытки от обесценения</t>
  </si>
  <si>
    <t xml:space="preserve">(Убыток)/прибыль до налогообложения </t>
  </si>
  <si>
    <t>(Убыток)/прибыль за период</t>
  </si>
  <si>
    <t>Статьи, которые реклассифицированы или будут реклассифицированы в состав прибыли или убытка</t>
  </si>
  <si>
    <r>
      <t>-</t>
    </r>
    <r>
      <rPr>
        <sz val="7"/>
        <color theme="1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 xml:space="preserve">чистое изменение справедливой стоимости активов, имеющихся в наличии для продажи, за вычетом подоходного налога </t>
    </r>
  </si>
  <si>
    <t>Статьи, которые никогда не будут реклассифицированы в состав прибыли или убытка:</t>
  </si>
  <si>
    <t xml:space="preserve">Прочий совокупный доход, за вычетом налога </t>
  </si>
  <si>
    <t>(Убыток)/прибыль на акцию</t>
  </si>
  <si>
    <t xml:space="preserve">   простой акции, тенге</t>
  </si>
  <si>
    <t xml:space="preserve">   привилегированной акции, тенге</t>
  </si>
  <si>
    <t>Чистые выплаты по операциям с финансовыми инструментами, оцениваемыми по справедливой стоимости, изменения которой отражаются в составе прибыли или убытка за период</t>
  </si>
  <si>
    <t xml:space="preserve">Чистые поступления от операций с иностранной валютой </t>
  </si>
  <si>
    <t>Общие административные выплаты</t>
  </si>
  <si>
    <t>Общие административные расходы</t>
  </si>
  <si>
    <t>Приобретения основных средств и нематериальных активов</t>
  </si>
  <si>
    <t>Продажа основных средств и нематериальных активов</t>
  </si>
  <si>
    <t>Чистое увеличение денежных средств и их эквивалентов</t>
  </si>
  <si>
    <t xml:space="preserve">Денежные средства и их эквиваленты по состоянию на начало периода </t>
  </si>
  <si>
    <t>Денежные средства и их эквиваленты по состоянию на конец периода</t>
  </si>
  <si>
    <t xml:space="preserve">Чистая прибыль от операций с иностранной валютой </t>
  </si>
  <si>
    <t>Резерв по переоценке активов, имеющихся в наличии для продажи:</t>
  </si>
  <si>
    <t>- переоценка стоимости имущества, за вычетом подоходного налога</t>
  </si>
  <si>
    <t>Переоценка стоимости земли и зданий</t>
  </si>
  <si>
    <t>Итого прочего совокупного дохода</t>
  </si>
  <si>
    <t>Остаток на 30 сентября 2013 года (не аудировано)</t>
  </si>
  <si>
    <t>Остаток на 30 сентября 2012 года (аудировано)</t>
  </si>
  <si>
    <t>Прибыль за период</t>
  </si>
  <si>
    <t>Итого совокупного дохода (аудировано)</t>
  </si>
  <si>
    <t>Итого совокупного дохода (не аудировано)</t>
  </si>
  <si>
    <t>(В миллионах тенге)</t>
  </si>
  <si>
    <t xml:space="preserve">     (В миллионах тенге)</t>
  </si>
  <si>
    <t xml:space="preserve">     ПОЛОЖЕНИИ ПО СОСТОЯНИЮ НА 30 СЕНТЯБРЯ 2013 ГОДА</t>
  </si>
  <si>
    <t xml:space="preserve">   КОНСОЛИДИРОВАННЫЙ ПРОМЕЖУТОЧНЫЙ СОКРАЩЕННЫЙ ОТЧЕТ О ДВИЖЕНИИ ДЕНЕЖНЫХ СРЕДСТВ </t>
  </si>
  <si>
    <t xml:space="preserve">     ЗА ДЕВЯТИМЕСЯЧНЫЙ ПЕРИОД, ЗАКОНЧИВШИЙСЯ 30 СЕНТЯБРЯ 2013 ГОДА</t>
  </si>
  <si>
    <t xml:space="preserve">  АО "АЛЬЯНС БАНК"</t>
  </si>
  <si>
    <t xml:space="preserve">   КОНСОЛИДИРОВАННЫЙ ПРОМЕЖУТОЧНЫЙ СОКРАЩЕННЫЙ ОТЧЕТ ОБ ИЗМЕНЕНИЯХ В КАПИТАЛЕ</t>
  </si>
  <si>
    <t xml:space="preserve">   КОНСОЛИДИРОВАННЫЙ ПРОМЕЖУТОЧНЫЙ СОКРАЩЕННЫЙ ОТЧЕТ ОБ ИЗМЕНЕНИЯХ В КАПИТАЛЕ </t>
  </si>
  <si>
    <t xml:space="preserve">     ЗА ДЕВЯТИМЕСЯЧНЫЙ ПЕРИОД, ЗАКОНЧИВШИЙСЯ 30 СЕНТЯБРЯ 2012 ГОДА</t>
  </si>
  <si>
    <t>Дополнитель-ный оплаченный капитал</t>
  </si>
  <si>
    <t>Положитель-ная переоценка имущества</t>
  </si>
  <si>
    <t xml:space="preserve">   КОНСОЛИДИРОВАННЫЙ ПРОМЕЖУТОЧНЫЙ СОКРАЩЕННЫЙ ОТЧЕТ О ПРИБЫЛИ </t>
  </si>
  <si>
    <t xml:space="preserve">   ИЛИ УБЫТКЕ И О ПРОЧЕМ СОВОКУПНОМ ДОХОДЕ ЗА ДЕВЯТИМЕСЯЧНЫЙ ПЕРИОД, </t>
  </si>
  <si>
    <t xml:space="preserve">   ЗАКОНЧИВШИЙСЯ 30 СЕНТЯБРЯ 2013 ГОДА</t>
  </si>
</sst>
</file>

<file path=xl/styles.xml><?xml version="1.0" encoding="utf-8"?>
<styleSheet xmlns="http://schemas.openxmlformats.org/spreadsheetml/2006/main">
  <numFmts count="16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_р_._-;\-* #,##0_р_._-;_-* &quot;-&quot;??_р_._-;_-@_-"/>
    <numFmt numFmtId="170" formatCode="_(* #,##0_);_(* \(#,##0\);_(* &quot;&quot;\-&quot;&quot;_);_(@_)"/>
    <numFmt numFmtId="171" formatCode="_-* #,##0_-;\-* #,##0_-;_-* &quot;-&quot;_-;_-@_-"/>
    <numFmt numFmtId="172" formatCode="_-&quot;£&quot;* #,##0.00_-;\-&quot;£&quot;* #,##0.00_-;_-&quot;£&quot;* &quot;-&quot;??_-;_-@_-"/>
    <numFmt numFmtId="173" formatCode="_-* #,##0.00_-;\-* #,##0.00_-;_-* &quot;-&quot;??_-;_-@_-"/>
    <numFmt numFmtId="174" formatCode="_ #,##0_-;\-\ #,##0_-;_-\ &quot; &quot;_-;_-@_-"/>
    <numFmt numFmtId="175" formatCode="_(* #,##0.0_);_(* \(#,##0.00\);_(* &quot;-&quot;??_);_(@_)"/>
    <numFmt numFmtId="176" formatCode="General_)"/>
    <numFmt numFmtId="177" formatCode="0.000"/>
    <numFmt numFmtId="178" formatCode="#,##0.0_);\(#,##0.0\)"/>
    <numFmt numFmtId="179" formatCode="#,##0.000_);\(#,##0.000\)"/>
    <numFmt numFmtId="180" formatCode="&quot;$&quot;#,\);\(&quot;$&quot;#,##0\)"/>
    <numFmt numFmtId="181" formatCode="&quot;$&quot;#,##0\ ;\-&quot;$&quot;#,##0"/>
    <numFmt numFmtId="182" formatCode="&quot;$&quot;#,##0.00\ ;\(&quot;$&quot;#,##0.00\)"/>
    <numFmt numFmtId="183" formatCode="0.00_)"/>
    <numFmt numFmtId="184" formatCode="0%_);\(0%\)"/>
    <numFmt numFmtId="185" formatCode="\60\4\7\:"/>
    <numFmt numFmtId="186" formatCode="&quot;$&quot;#,\);\(&quot;$&quot;#,\)"/>
    <numFmt numFmtId="187" formatCode="&quot;$&quot;#,;\(&quot;$&quot;#,\)"/>
    <numFmt numFmtId="188" formatCode="_-* #,##0.00\ _р_._-;\-* #,##0.00\ _р_._-;_-* &quot;-&quot;??\ _р_._-;_-@_-"/>
    <numFmt numFmtId="189" formatCode="0.0;\(0.0\)"/>
    <numFmt numFmtId="190" formatCode="#,##0.00;[Red]\(#,##0.00\)"/>
    <numFmt numFmtId="191" formatCode="#,##0_)_%;\(#,##0\)_%;"/>
    <numFmt numFmtId="192" formatCode="_-* \(#,##0\);_-* #,##0_-;_-* &quot;-     &quot;_-;_-@_-"/>
    <numFmt numFmtId="193" formatCode="_(* #,##0_);_(* \(#,##0\);_(* &quot;-     &quot;_);_(@_)"/>
    <numFmt numFmtId="194" formatCode="_._.* #,##0.0_)_%;_._.* \(#,##0.0\)_%"/>
    <numFmt numFmtId="195" formatCode="#,##0.0_)_%;\(#,##0.0\)_%;\ \ .0_)_%"/>
    <numFmt numFmtId="196" formatCode="#,##0.0_);\(#,##0.0\);"/>
    <numFmt numFmtId="197" formatCode="_._.* #,##0.00_)_%;_._.* \(#,##0.00\)_%"/>
    <numFmt numFmtId="198" formatCode="#,##0.00_)_%;\(#,##0.00\)_%;\ \ .00_)_%"/>
    <numFmt numFmtId="199" formatCode="#,##0.00_);\(#,##0.00\);"/>
    <numFmt numFmtId="200" formatCode="_._.* #,##0.000_)_%;_._.* \(#,##0.000\)_%"/>
    <numFmt numFmtId="201" formatCode="#,##0.000_)_%;\(#,##0.000\)_%;\ \ .000_)_%"/>
    <numFmt numFmtId="202" formatCode="#,##0.000_);\(#,##0.000\);"/>
    <numFmt numFmtId="203" formatCode="_-* \(#,##0.00\);_-* #,##0.00_-;_-* &quot;-     &quot;??_-;_-@_-"/>
    <numFmt numFmtId="204" formatCode="_(* #,##0.00_);_(* \(#,##0.00\);_(* &quot;-     &quot;??_);_(@_)"/>
    <numFmt numFmtId="205" formatCode="_._.* \(#,##0\)_%;_._.* #,##0_)_%;_._.* 0_)_%;_._.@_)_%"/>
    <numFmt numFmtId="206" formatCode="\(#,##0\)_%;#,##0_)_%;"/>
    <numFmt numFmtId="207" formatCode="\(#,##0.0\);#,##0.0_);"/>
    <numFmt numFmtId="208" formatCode="\(#,##0.0\)_%;#,##0.0_)_%;"/>
    <numFmt numFmtId="209" formatCode="\(#,##0.00\);#,##0.00_);"/>
    <numFmt numFmtId="210" formatCode="\(#,##0.00\)_%;#,##0.00_)_%;"/>
    <numFmt numFmtId="211" formatCode="\(#,##0.000\);#,##0.000_);"/>
    <numFmt numFmtId="212" formatCode="\(#,##0.000\)_%;#,##0.000_)_%;"/>
    <numFmt numFmtId="213" formatCode="\(#,##0\);#,##0_);&quot;-&quot;??_)"/>
    <numFmt numFmtId="214" formatCode="_._.&quot;$&quot;* \(#,##0\)_%;_._.&quot;$&quot;* #,##0_)_%;_._.&quot;$&quot;* 0_)_%;_._.@_)_%"/>
    <numFmt numFmtId="215" formatCode="&quot;$&quot;* \(#,##0\)_%;&quot;$&quot;* #,##0_)_%;&quot;$&quot;* &quot;-&quot;??_)_%;@_)_%"/>
    <numFmt numFmtId="216" formatCode="&quot;$&quot;* \(#,##0.0\);&quot;$&quot;* #,##0.0_);&quot;$&quot;* &quot;-&quot;??_);@_)"/>
    <numFmt numFmtId="217" formatCode="&quot;$&quot;* \(#,##0.0\)_%;&quot;$&quot;* #,##0.0_)_%;&quot;$&quot;* &quot;-&quot;??_)_%;@_)_%"/>
    <numFmt numFmtId="218" formatCode="&quot;$&quot;* \(#,##0.00\);&quot;$&quot;* #,##0.00_);&quot;$&quot;* &quot;-&quot;??_);@_)"/>
    <numFmt numFmtId="219" formatCode="&quot;$&quot;* \(#,##0.00\)_%;&quot;$&quot;* #,##0.00_)_%;&quot;$&quot;* &quot;-&quot;??_)_%;@_)_%"/>
    <numFmt numFmtId="220" formatCode="&quot;$&quot;* \(#,##0.000\);&quot;$&quot;* #,##0.000_);&quot;$&quot;* &quot;-&quot;??_);@_)"/>
    <numFmt numFmtId="221" formatCode="&quot;$&quot;* \(#,##0.000\)_%;&quot;$&quot;* #,##0.000_)_%;&quot;$&quot;* &quot;-&quot;??_)_%;@_)_%"/>
    <numFmt numFmtId="222" formatCode="&quot;$&quot;* \(#,##0\);&quot;$&quot;* #,##0_);&quot;$&quot;* &quot;-&quot;??_);@_)"/>
    <numFmt numFmtId="223" formatCode="\-0%;0%"/>
    <numFmt numFmtId="224" formatCode="\(0\)%;0_)%"/>
    <numFmt numFmtId="225" formatCode="\(0.0\)%;0.0_)%"/>
    <numFmt numFmtId="226" formatCode="\(0.00\)%;0.00_)%"/>
    <numFmt numFmtId="227" formatCode="\(0.000\)%;0.000_)%"/>
    <numFmt numFmtId="228" formatCode="* \(#,##0\);* #,##0_);&quot;-&quot;??_);@"/>
    <numFmt numFmtId="229" formatCode="_-&quot;$&quot;* \(#,##0\);_-&quot;$&quot;* #,##0_);_-&quot;$&quot;* &quot;-     &quot;_-;_-@_-"/>
    <numFmt numFmtId="230" formatCode="_(&quot;$&quot;* #,##0.00_);_(&quot;$&quot;* \(#,##0.00\);_(&quot;$&quot;* &quot;-     &quot;??_);_(@_)"/>
    <numFmt numFmtId="231" formatCode="&quot;$&quot;* #,##0_)_%;&quot;$&quot;* \(#,##0\)_%;&quot;$&quot;* &quot;-&quot;??_)_%;@_)_%"/>
    <numFmt numFmtId="232" formatCode="_(&quot;$&quot;* #,##0_);_(&quot;$&quot;* \(#,##0\);_(&quot;$&quot;* &quot;-     &quot;_);_(@_)"/>
    <numFmt numFmtId="233" formatCode="_._.&quot;$&quot;* #,##0.0_)_%;_._.&quot;$&quot;* \(#,##0.0\)_%"/>
    <numFmt numFmtId="234" formatCode="&quot;$&quot;* #,##0.0_)_%;&quot;$&quot;* \(#,##0.0\)_%;&quot;$&quot;* \ .0_)_%"/>
    <numFmt numFmtId="235" formatCode="&quot;$&quot;* #,##0.0_);&quot;$&quot;* \(#,##0.0\);&quot;$&quot;* &quot;-&quot;??_);@_)"/>
    <numFmt numFmtId="236" formatCode="_._.&quot;$&quot;* #,##0.00_)_%;_._.&quot;$&quot;* \(#,##0.00\)_%"/>
    <numFmt numFmtId="237" formatCode="&quot;$&quot;* #,##0.00_)_%;&quot;$&quot;* \(#,##0.00\)_%;&quot;$&quot;* \ .00_)_%"/>
    <numFmt numFmtId="238" formatCode="&quot;$&quot;* #,##0.00_);&quot;$&quot;* \(#,##0.00\);&quot;$&quot;* &quot;-&quot;??_);@_)"/>
    <numFmt numFmtId="239" formatCode="_._.&quot;$&quot;* #,##0.000_)_%;_._.&quot;$&quot;* \(#,##0.000\)_%"/>
    <numFmt numFmtId="240" formatCode="&quot;$&quot;* #,##0.000_)_%;&quot;$&quot;* \(#,##0.000\)_%;&quot;$&quot;* \ .000_)_%"/>
    <numFmt numFmtId="241" formatCode="&quot;$&quot;* #,##0.000_);&quot;$&quot;* \(#,##0.000\);&quot;$&quot;* &quot;-&quot;??_);@_)"/>
    <numFmt numFmtId="242" formatCode="\ \ \ _-* #,##0.00_-;\-* #,##0.00_-;_-* &quot;-&quot;??_-;_-@_-"/>
    <numFmt numFmtId="243" formatCode="\ \ \ _-&quot;$&quot;* #,##0.00_-;\-&quot;$&quot;* #,##0.00_-;_-&quot;$&quot;* &quot;-&quot;??_-;_-@_-"/>
    <numFmt numFmtId="244" formatCode="mmmm\ d\,\ yyyy"/>
    <numFmt numFmtId="245" formatCode="* #,##0_);* \(#,##0\);&quot;-&quot;??_);@"/>
    <numFmt numFmtId="246" formatCode="_-* #,##0.00[$€]_-;\-* #,##0.00[$€]_-;_-* &quot;-&quot;??[$€]_-;_-@_-"/>
    <numFmt numFmtId="247" formatCode="#,##0\ \ ;\(#,##0\)\ ;\—\ \ \ \ "/>
    <numFmt numFmtId="248" formatCode="0.0000%"/>
    <numFmt numFmtId="249" formatCode="_-* #,##0\ _F_-;\-* #,##0\ _F_-;_-* &quot;-&quot;\ _F_-;_-@_-"/>
    <numFmt numFmtId="250" formatCode="_-* #,##0.00\ _F_-;\-* #,##0.00\ _F_-;_-* &quot;-&quot;??\ _F_-;_-@_-"/>
    <numFmt numFmtId="251" formatCode="_-* #,##0\ _đ_._-;\-* #,##0\ _đ_._-;_-* &quot;-&quot;\ _đ_._-;_-@_-"/>
    <numFmt numFmtId="252" formatCode="\(#,##0.0\)"/>
    <numFmt numFmtId="253" formatCode="#,##0\ &quot;?.&quot;;\-#,##0\ &quot;?.&quot;"/>
    <numFmt numFmtId="254" formatCode="0_)%;\(0\)%"/>
    <numFmt numFmtId="255" formatCode="_._._(* 0_)%;_._.* \(0\)%"/>
    <numFmt numFmtId="256" formatCode="_._._(0%_);_._.\(0\)%_)"/>
    <numFmt numFmtId="257" formatCode="_(0.0_)%;\(0.0\)%"/>
    <numFmt numFmtId="258" formatCode="_._._(* 0.0_)%;_._.* \(0.0\)%"/>
    <numFmt numFmtId="259" formatCode="0.0_)%;\(0.0\)%"/>
    <numFmt numFmtId="260" formatCode="_(0.00_)%;\(0.00\)%"/>
    <numFmt numFmtId="261" formatCode="_._._(* 0.00_)%;_._.* \(0.00\)%"/>
    <numFmt numFmtId="262" formatCode="_(0.000_)%;\(0.000\)%"/>
    <numFmt numFmtId="263" formatCode="_._._(* 0.000_)%;_._.* \(0.000\)%"/>
    <numFmt numFmtId="264" formatCode="0.000_)%;\(0.000\)%"/>
    <numFmt numFmtId="265" formatCode="mm/dd/yy"/>
    <numFmt numFmtId="266" formatCode="\ #,##0;[Red]\-#,##0"/>
    <numFmt numFmtId="267" formatCode="#,##0;[Red]&quot;-&quot;#,##0"/>
    <numFmt numFmtId="268" formatCode="#,##0.00;[Red]&quot;-&quot;#,##0.00"/>
    <numFmt numFmtId="269" formatCode="#,##0\ &quot;kr&quot;;[Red]\-#,##0\ &quot;kr&quot;"/>
    <numFmt numFmtId="270" formatCode="_-&quot;F&quot;\ * #,##0_-;_-&quot;F&quot;\ * #,##0\-;_-&quot;F&quot;\ * &quot;-&quot;_-;_-@_-"/>
    <numFmt numFmtId="271" formatCode="_-&quot;F&quot;\ * #,##0.00_-;_-&quot;F&quot;\ * #,##0.00\-;_-&quot;F&quot;\ * &quot;-&quot;??_-;_-@_-"/>
    <numFmt numFmtId="272" formatCode="_._.* ###0_)"/>
    <numFmt numFmtId="273" formatCode="_-* #,##0.0_-;\-* #,##0.0_-;_-* &quot;-&quot;??_-;_-@_-"/>
    <numFmt numFmtId="274" formatCode="#,##0_);\(#,##0\);0_)"/>
    <numFmt numFmtId="275" formatCode="_-#,##0_-;\(#,##0\);_-\ \ &quot;-&quot;_-;_-@_-"/>
    <numFmt numFmtId="276" formatCode="_-#,##0.00_-;\(#,##0.00\);_-\ \ &quot;-&quot;_-;_-@_-"/>
    <numFmt numFmtId="277" formatCode="mmm/dd/yyyy;_-\ &quot;N/A&quot;_-;_-\ &quot;-&quot;_-"/>
    <numFmt numFmtId="278" formatCode="mmm/yyyy;_-\ &quot;N/A&quot;_-;_-\ &quot;-&quot;_-"/>
    <numFmt numFmtId="279" formatCode="_-#,##0%_-;\(#,##0%\);_-\ &quot;-&quot;_-"/>
    <numFmt numFmtId="280" formatCode="_-#,###,_-;\(#,###,\);_-\ \ &quot;-&quot;_-;_-@_-"/>
    <numFmt numFmtId="281" formatCode="_-#,###.00,_-;\(#,###.00,\);_-\ \ &quot;-&quot;_-;_-@_-"/>
    <numFmt numFmtId="282" formatCode="_-#0&quot;.&quot;0,_-;\(#0&quot;.&quot;0,\);_-\ \ &quot;-&quot;_-;_-@_-"/>
    <numFmt numFmtId="283" formatCode="_-#0&quot;.&quot;0000_-;\(#0&quot;.&quot;0000\);_-\ \ &quot;-&quot;_-;_-@_-"/>
    <numFmt numFmtId="284" formatCode="_-* #,##0\ _K_c_-;\-* #,##0\ _K_c_-;_-* &quot;-&quot;\ _K_c_-;_-@_-"/>
    <numFmt numFmtId="285" formatCode="_-* #,##0.00\ _K_c_-;\-* #,##0.00\ _K_c_-;_-* &quot;-&quot;??\ _K_c_-;_-@_-"/>
    <numFmt numFmtId="286" formatCode="#,##0_ ;[Red]\ \(#,##0\ \)"/>
    <numFmt numFmtId="287" formatCode="_-* #,##0\ _z_3_-;\-* #,##0\ _z_3_-;_-* &quot;-&quot;\ _z_3_-;_-@_-"/>
    <numFmt numFmtId="288" formatCode="_-* #,##0.00\ _z_3_-;\-* #,##0.00\ _z_3_-;_-* &quot;-&quot;??\ _z_3_-;_-@_-"/>
    <numFmt numFmtId="289" formatCode="_(&quot;R$&quot;* #,##0_);_(&quot;R$&quot;* \(#,##0\);_(&quot;R$&quot;* &quot;-&quot;_);_(@_)"/>
    <numFmt numFmtId="290" formatCode="_(&quot;R$&quot;* #,##0.00_);_(&quot;R$&quot;* \(#,##0.00\);_(&quot;R$&quot;* &quot;-&quot;??_);_(@_)"/>
    <numFmt numFmtId="291" formatCode="mmm/dd"/>
    <numFmt numFmtId="292" formatCode="#\ ##0;\-#\ ##0"/>
    <numFmt numFmtId="293" formatCode="#\ ##0.0000000000;\-#\ ##0.0000000000"/>
    <numFmt numFmtId="294" formatCode="#\ ##0.0;\-#\ ##0.0"/>
    <numFmt numFmtId="295" formatCode="#\ ##0.00;\-#\ ##0.00"/>
    <numFmt numFmtId="296" formatCode="#\ ##0.000;\-#\ ##0.000"/>
    <numFmt numFmtId="297" formatCode="#\ ##0.0000;\-#\ ##0.0000"/>
    <numFmt numFmtId="298" formatCode="#\ ##0.00000;\-#\ ##0.00000"/>
    <numFmt numFmtId="299" formatCode="#\ ##0.000000;\-#\ ##0.000000"/>
    <numFmt numFmtId="300" formatCode="#\ ##0.0000000;\-#\ ##0.0000000"/>
    <numFmt numFmtId="301" formatCode="#\ ##0.00000000;\-#\ ##0.00000000"/>
    <numFmt numFmtId="302" formatCode="#\ ##0.000000000;\-#\ ##0.000000000"/>
    <numFmt numFmtId="303" formatCode="&quot;$&quot;#,##0"/>
    <numFmt numFmtId="304" formatCode="_-* #,##0.00\ _T_L_-;\-* #,##0.00\ _T_L_-;_-* &quot;-&quot;??\ _T_L_-;_-@_-"/>
    <numFmt numFmtId="305" formatCode="0.000000"/>
    <numFmt numFmtId="306" formatCode="0.00000%"/>
    <numFmt numFmtId="307" formatCode="[$-409]d\-mmm;@"/>
    <numFmt numFmtId="308" formatCode="_(* #,##0,_);_(* \(#,##0,\);_(* &quot;-&quot;_);_(@_)"/>
    <numFmt numFmtId="309" formatCode="\+0.0;\-0.0"/>
    <numFmt numFmtId="310" formatCode="\+0.0%;\-0.0%"/>
    <numFmt numFmtId="311" formatCode="&quot;$&quot;#,##0;\-&quot;$&quot;#,##0"/>
    <numFmt numFmtId="312" formatCode="_-* #,##0.00&quot;$&quot;_-;\-* #,##0.00&quot;$&quot;_-;_-* &quot;-&quot;??&quot;$&quot;_-;_-@_-"/>
    <numFmt numFmtId="313" formatCode="#,###"/>
    <numFmt numFmtId="314" formatCode="#\.##\.##0"/>
    <numFmt numFmtId="315" formatCode="#\.##\.####"/>
    <numFmt numFmtId="316" formatCode="#\.##\.###"/>
    <numFmt numFmtId="317" formatCode="0000000"/>
    <numFmt numFmtId="318" formatCode="\G\e\w\i\c\h\t\ 0\ %"/>
    <numFmt numFmtId="319" formatCode="0.00\ %;[Red]\ \ \-0.00\ %"/>
    <numFmt numFmtId="320" formatCode="&quot;p.&quot;#,##0.00;[Red]\-&quot;p.&quot;#,##0.00"/>
    <numFmt numFmtId="321" formatCode="\G\e\w\i\c\h\t\ \V\e\r\t\r\a\g\s\p\a\r\t\n\e\r\ 0\ %"/>
    <numFmt numFmtId="322" formatCode="_ * #,##0_)_р_._ ;_ * \(#,##0\)_р_._ ;_ * &quot;-&quot;??_)_р_._ ;_ @_ "/>
    <numFmt numFmtId="323" formatCode="_(* #,##0_);_(* \(#,##0\);_(* &quot;-&quot;??_);_(@_)"/>
    <numFmt numFmtId="324" formatCode="#,##0.00000000"/>
  </numFmts>
  <fonts count="18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Times New Roman Cyr"/>
      <charset val="204"/>
    </font>
    <font>
      <b/>
      <i/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name val="Times New Roman"/>
      <family val="1"/>
    </font>
    <font>
      <sz val="10"/>
      <name val="Courier"/>
      <family val="1"/>
      <charset val="204"/>
    </font>
    <font>
      <b/>
      <sz val="8"/>
      <name val="Arial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Tms Rmn"/>
      <charset val="204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  <charset val="204"/>
    </font>
    <font>
      <b/>
      <sz val="10"/>
      <color indexed="10"/>
      <name val="Book Antiqua"/>
      <family val="1"/>
      <charset val="204"/>
    </font>
    <font>
      <b/>
      <i/>
      <sz val="16"/>
      <name val="Helv"/>
    </font>
    <font>
      <sz val="12"/>
      <color indexed="8"/>
      <name val="Times New Roman"/>
      <family val="1"/>
    </font>
    <font>
      <sz val="10"/>
      <name val="Helv"/>
    </font>
    <font>
      <b/>
      <sz val="10"/>
      <color indexed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MS Sans Serif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4.05"/>
      <color indexed="8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 Cyr"/>
      <charset val="204"/>
    </font>
    <font>
      <sz val="10"/>
      <name val="Helv"/>
      <charset val="204"/>
    </font>
    <font>
      <sz val="10"/>
      <color indexed="0"/>
      <name val="Helv"/>
    </font>
    <font>
      <sz val="14"/>
      <name val="–?’©"/>
      <family val="1"/>
      <charset val="128"/>
    </font>
    <font>
      <sz val="14"/>
      <name val="¾©"/>
      <family val="1"/>
      <charset val="128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0"/>
      <name val="Geneva"/>
    </font>
    <font>
      <sz val="12"/>
      <name val="Tms Rmn"/>
    </font>
    <font>
      <b/>
      <sz val="10"/>
      <name val="Arial Narrow"/>
      <family val="2"/>
    </font>
    <font>
      <b/>
      <sz val="10"/>
      <name val="MS Sans Serif"/>
      <family val="2"/>
      <charset val="204"/>
    </font>
    <font>
      <sz val="12"/>
      <name val="Palatino"/>
      <family val="1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name val="Times New Roma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sz val="10"/>
      <color indexed="24"/>
      <name val="Arial"/>
      <family val="2"/>
      <charset val="204"/>
    </font>
    <font>
      <b/>
      <sz val="16"/>
      <name val="Times New Roman"/>
      <family val="1"/>
    </font>
    <font>
      <sz val="10"/>
      <name val="MS Serif"/>
      <family val="1"/>
      <charset val="204"/>
    </font>
    <font>
      <sz val="11"/>
      <color indexed="12"/>
      <name val="Times New Roman"/>
      <family val="1"/>
    </font>
    <font>
      <sz val="10"/>
      <name val="Times New Roman"/>
      <family val="1"/>
    </font>
    <font>
      <sz val="12"/>
      <name val="Helv"/>
    </font>
    <font>
      <sz val="9"/>
      <name val="Arial Cyr"/>
      <family val="2"/>
      <charset val="204"/>
    </font>
    <font>
      <sz val="10"/>
      <color indexed="16"/>
      <name val="MS Serif"/>
      <family val="1"/>
      <charset val="204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u/>
      <sz val="10"/>
      <color indexed="36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 Cyr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4"/>
      <name val="Times New Roman"/>
      <family val="1"/>
    </font>
    <font>
      <b/>
      <sz val="10"/>
      <color indexed="8"/>
      <name val="Geneva"/>
    </font>
    <font>
      <sz val="10"/>
      <color indexed="12"/>
      <name val="Geneva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0"/>
      <color indexed="18"/>
      <name val="Arial Tur"/>
      <family val="2"/>
      <charset val="162"/>
    </font>
    <font>
      <sz val="10"/>
      <color indexed="14"/>
      <name val="Geneva"/>
    </font>
    <font>
      <sz val="8"/>
      <name val="Helv"/>
    </font>
    <font>
      <sz val="10"/>
      <color indexed="9"/>
      <name val="Arial"/>
      <family val="2"/>
    </font>
    <font>
      <b/>
      <sz val="8"/>
      <color indexed="8"/>
      <name val="Helv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sz val="10"/>
      <name val="Helv"/>
      <charset val="186"/>
    </font>
    <font>
      <sz val="10"/>
      <color indexed="8"/>
      <name val="Geneva"/>
    </font>
    <font>
      <u/>
      <sz val="11"/>
      <name val="Times New Roman"/>
      <family val="1"/>
    </font>
    <font>
      <sz val="10"/>
      <name val="Arial Cyr"/>
      <family val="2"/>
      <charset val="204"/>
    </font>
    <font>
      <sz val="12"/>
      <name val="Times New Roman"/>
      <family val="1"/>
    </font>
    <font>
      <sz val="10"/>
      <name val="Courier"/>
      <family val="3"/>
    </font>
    <font>
      <sz val="9"/>
      <name val="Arial"/>
      <family val="2"/>
      <charset val="204"/>
    </font>
    <font>
      <sz val="10.5"/>
      <name val="Frutiger 45 Light"/>
    </font>
    <font>
      <b/>
      <sz val="12"/>
      <name val="Arial"/>
      <family val="2"/>
      <charset val="204"/>
    </font>
    <font>
      <b/>
      <sz val="10"/>
      <name val="Arial Cyr"/>
      <family val="2"/>
      <charset val="204"/>
    </font>
    <font>
      <sz val="10"/>
      <name val="Helv"/>
      <family val="2"/>
    </font>
    <font>
      <sz val="10"/>
      <name val="Helv"/>
      <charset val="238"/>
    </font>
    <font>
      <sz val="10"/>
      <name val="Arial CE"/>
      <family val="2"/>
      <charset val="238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8"/>
      <color indexed="8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name val="NTHelvetica/Cyrillic"/>
      <charset val="204"/>
    </font>
    <font>
      <sz val="10"/>
      <color indexed="0"/>
      <name val="Helv"/>
      <charset val="204"/>
    </font>
    <font>
      <b/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10"/>
      <color indexed="36"/>
      <name val="Arial Cyr"/>
      <charset val="204"/>
    </font>
    <font>
      <sz val="10"/>
      <name val="宋体"/>
      <charset val="134"/>
    </font>
    <font>
      <sz val="11"/>
      <name val="?? ?????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62"/>
      <name val="Arial"/>
      <family val="2"/>
    </font>
    <font>
      <sz val="8"/>
      <name val="Helv"/>
      <charset val="204"/>
    </font>
    <font>
      <b/>
      <sz val="10"/>
      <color indexed="12"/>
      <name val="Arial Cyr"/>
      <family val="2"/>
      <charset val="204"/>
    </font>
    <font>
      <sz val="10"/>
      <name val="Arial Narrow"/>
      <family val="2"/>
      <charset val="204"/>
    </font>
    <font>
      <sz val="10"/>
      <name val="Geneva"/>
      <charset val="17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6"/>
      <name val="Small Fonts"/>
      <family val="2"/>
      <charset val="204"/>
    </font>
    <font>
      <sz val="10"/>
      <color indexed="17"/>
      <name val="Arial"/>
      <family val="2"/>
    </font>
    <font>
      <sz val="8"/>
      <name val="MS Sans Serif"/>
      <family val="2"/>
      <charset val="204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0"/>
      <color indexed="10"/>
      <name val="MS Sans Serif"/>
      <family val="2"/>
      <charset val="204"/>
    </font>
    <font>
      <sz val="10"/>
      <color indexed="24"/>
      <name val="System"/>
      <family val="2"/>
      <charset val="204"/>
    </font>
    <font>
      <sz val="9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name val="Times New Roman Cyr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 Cyr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name val="Times New Roman Cyr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2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54"/>
      </patternFill>
    </fill>
    <fill>
      <patternFill patternType="lightGray"/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</borders>
  <cellStyleXfs count="304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1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/>
    <xf numFmtId="173" fontId="13" fillId="0" borderId="0" applyFont="0" applyFill="0" applyBorder="0" applyAlignment="0" applyProtection="0"/>
    <xf numFmtId="0" fontId="13" fillId="0" borderId="0"/>
    <xf numFmtId="173" fontId="1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175" fontId="16" fillId="0" borderId="0" applyFill="0" applyBorder="0" applyAlignment="0"/>
    <xf numFmtId="176" fontId="16" fillId="0" borderId="0" applyFill="0" applyBorder="0" applyAlignment="0"/>
    <xf numFmtId="177" fontId="16" fillId="0" borderId="0" applyFill="0" applyBorder="0" applyAlignment="0"/>
    <xf numFmtId="178" fontId="17" fillId="0" borderId="0" applyFill="0" applyBorder="0" applyAlignment="0"/>
    <xf numFmtId="179" fontId="17" fillId="0" borderId="0" applyFill="0" applyBorder="0" applyAlignment="0"/>
    <xf numFmtId="175" fontId="16" fillId="0" borderId="0" applyFill="0" applyBorder="0" applyAlignment="0"/>
    <xf numFmtId="180" fontId="17" fillId="0" borderId="0" applyFill="0" applyBorder="0" applyAlignment="0"/>
    <xf numFmtId="176" fontId="16" fillId="0" borderId="0" applyFill="0" applyBorder="0" applyAlignment="0"/>
    <xf numFmtId="0" fontId="18" fillId="0" borderId="12">
      <alignment horizontal="center"/>
    </xf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4" fontId="19" fillId="0" borderId="0" applyFill="0" applyBorder="0" applyAlignment="0"/>
    <xf numFmtId="38" fontId="20" fillId="0" borderId="13">
      <alignment vertical="center"/>
    </xf>
    <xf numFmtId="0" fontId="21" fillId="0" borderId="0" applyNumberFormat="0" applyFill="0" applyBorder="0" applyAlignment="0" applyProtection="0"/>
    <xf numFmtId="175" fontId="16" fillId="0" borderId="0" applyFill="0" applyBorder="0" applyAlignment="0"/>
    <xf numFmtId="176" fontId="16" fillId="0" borderId="0" applyFill="0" applyBorder="0" applyAlignment="0"/>
    <xf numFmtId="175" fontId="16" fillId="0" borderId="0" applyFill="0" applyBorder="0" applyAlignment="0"/>
    <xf numFmtId="180" fontId="17" fillId="0" borderId="0" applyFill="0" applyBorder="0" applyAlignment="0"/>
    <xf numFmtId="176" fontId="16" fillId="0" borderId="0" applyFill="0" applyBorder="0" applyAlignment="0"/>
    <xf numFmtId="38" fontId="22" fillId="2" borderId="0" applyNumberFormat="0" applyBorder="0" applyAlignment="0" applyProtection="0"/>
    <xf numFmtId="0" fontId="23" fillId="0" borderId="14" applyNumberFormat="0" applyAlignment="0" applyProtection="0">
      <alignment horizontal="left" vertical="center"/>
    </xf>
    <xf numFmtId="0" fontId="23" fillId="0" borderId="8">
      <alignment horizontal="left" vertical="center"/>
    </xf>
    <xf numFmtId="14" fontId="8" fillId="17" borderId="1">
      <alignment horizontal="center" vertical="center" wrapText="1"/>
    </xf>
    <xf numFmtId="10" fontId="22" fillId="18" borderId="6" applyNumberFormat="0" applyBorder="0" applyAlignment="0" applyProtection="0"/>
    <xf numFmtId="181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75" fontId="16" fillId="0" borderId="0" applyFill="0" applyBorder="0" applyAlignment="0"/>
    <xf numFmtId="176" fontId="16" fillId="0" borderId="0" applyFill="0" applyBorder="0" applyAlignment="0"/>
    <xf numFmtId="175" fontId="16" fillId="0" borderId="0" applyFill="0" applyBorder="0" applyAlignment="0"/>
    <xf numFmtId="180" fontId="17" fillId="0" borderId="0" applyFill="0" applyBorder="0" applyAlignment="0"/>
    <xf numFmtId="176" fontId="16" fillId="0" borderId="0" applyFill="0" applyBorder="0" applyAlignment="0"/>
    <xf numFmtId="183" fontId="26" fillId="0" borderId="0"/>
    <xf numFmtId="0" fontId="27" fillId="19" borderId="0"/>
    <xf numFmtId="184" fontId="9" fillId="0" borderId="0" applyFont="0" applyFill="0" applyBorder="0" applyAlignment="0" applyProtection="0"/>
    <xf numFmtId="179" fontId="17" fillId="0" borderId="0" applyFont="0" applyFill="0" applyBorder="0" applyAlignment="0" applyProtection="0"/>
    <xf numFmtId="185" fontId="16" fillId="0" borderId="0" applyFont="0" applyFill="0" applyBorder="0" applyAlignment="0" applyProtection="0"/>
    <xf numFmtId="10" fontId="9" fillId="0" borderId="0" applyFont="0" applyFill="0" applyBorder="0" applyAlignment="0" applyProtection="0"/>
    <xf numFmtId="175" fontId="16" fillId="0" borderId="0" applyFill="0" applyBorder="0" applyAlignment="0"/>
    <xf numFmtId="176" fontId="16" fillId="0" borderId="0" applyFill="0" applyBorder="0" applyAlignment="0"/>
    <xf numFmtId="175" fontId="16" fillId="0" borderId="0" applyFill="0" applyBorder="0" applyAlignment="0"/>
    <xf numFmtId="180" fontId="17" fillId="0" borderId="0" applyFill="0" applyBorder="0" applyAlignment="0"/>
    <xf numFmtId="176" fontId="16" fillId="0" borderId="0" applyFill="0" applyBorder="0" applyAlignment="0"/>
    <xf numFmtId="0" fontId="28" fillId="0" borderId="0"/>
    <xf numFmtId="49" fontId="19" fillId="0" borderId="0" applyFill="0" applyBorder="0" applyAlignment="0"/>
    <xf numFmtId="186" fontId="17" fillId="0" borderId="0" applyFill="0" applyBorder="0" applyAlignment="0"/>
    <xf numFmtId="187" fontId="17" fillId="0" borderId="0" applyFill="0" applyBorder="0" applyAlignment="0"/>
    <xf numFmtId="0" fontId="29" fillId="0" borderId="0" applyFill="0" applyBorder="0" applyProtection="0">
      <alignment horizontal="left" vertical="top"/>
    </xf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3" borderId="0" applyNumberFormat="0" applyBorder="0" applyAlignment="0" applyProtection="0"/>
    <xf numFmtId="0" fontId="30" fillId="8" borderId="15" applyNumberFormat="0" applyAlignment="0" applyProtection="0"/>
    <xf numFmtId="0" fontId="31" fillId="24" borderId="16" applyNumberFormat="0" applyAlignment="0" applyProtection="0"/>
    <xf numFmtId="0" fontId="32" fillId="24" borderId="15" applyNumberFormat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25" borderId="21" applyNumberFormat="0" applyAlignment="0" applyProtection="0"/>
    <xf numFmtId="0" fontId="38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top"/>
    </xf>
    <xf numFmtId="0" fontId="1" fillId="0" borderId="0"/>
    <xf numFmtId="0" fontId="40" fillId="0" borderId="0"/>
    <xf numFmtId="0" fontId="40" fillId="0" borderId="0"/>
    <xf numFmtId="0" fontId="13" fillId="0" borderId="0"/>
    <xf numFmtId="0" fontId="40" fillId="0" borderId="0"/>
    <xf numFmtId="0" fontId="1" fillId="0" borderId="0"/>
    <xf numFmtId="0" fontId="9" fillId="0" borderId="0"/>
    <xf numFmtId="0" fontId="13" fillId="0" borderId="0"/>
    <xf numFmtId="0" fontId="40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40" fillId="0" borderId="0"/>
    <xf numFmtId="0" fontId="9" fillId="0" borderId="0"/>
    <xf numFmtId="0" fontId="40" fillId="0" borderId="0"/>
    <xf numFmtId="0" fontId="1" fillId="0" borderId="0"/>
    <xf numFmtId="0" fontId="11" fillId="0" borderId="0"/>
    <xf numFmtId="0" fontId="1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14" fillId="27" borderId="22" applyNumberFormat="0" applyFont="0" applyAlignment="0" applyProtection="0"/>
    <xf numFmtId="9" fontId="4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4" fillId="0" borderId="23" applyNumberFormat="0" applyFill="0" applyAlignment="0" applyProtection="0"/>
    <xf numFmtId="0" fontId="28" fillId="0" borderId="0"/>
    <xf numFmtId="0" fontId="45" fillId="0" borderId="0" applyNumberFormat="0" applyFill="0" applyBorder="0" applyAlignment="0" applyProtection="0"/>
    <xf numFmtId="188" fontId="46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47" fillId="5" borderId="0" applyNumberFormat="0" applyBorder="0" applyAlignment="0" applyProtection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9" fontId="51" fillId="0" borderId="4"/>
    <xf numFmtId="171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0" fontId="52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53" fillId="0" borderId="0"/>
    <xf numFmtId="0" fontId="28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5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9" fillId="0" borderId="0" applyNumberFormat="0" applyFill="0" applyBorder="0" applyAlignment="0" applyProtection="0"/>
    <xf numFmtId="0" fontId="28" fillId="0" borderId="0"/>
    <xf numFmtId="0" fontId="9" fillId="0" borderId="0">
      <alignment vertical="top"/>
    </xf>
    <xf numFmtId="0" fontId="9" fillId="0" borderId="0">
      <alignment vertical="top"/>
    </xf>
    <xf numFmtId="0" fontId="28" fillId="0" borderId="0"/>
    <xf numFmtId="0" fontId="28" fillId="0" borderId="0"/>
    <xf numFmtId="0" fontId="55" fillId="0" borderId="0"/>
    <xf numFmtId="0" fontId="56" fillId="0" borderId="0"/>
    <xf numFmtId="2" fontId="57" fillId="0" borderId="0" applyNumberFormat="0" applyFill="0" applyBorder="0" applyAlignment="0" applyProtection="0"/>
    <xf numFmtId="2" fontId="58" fillId="0" borderId="0" applyNumberFormat="0" applyFill="0" applyBorder="0" applyAlignment="0" applyProtection="0"/>
    <xf numFmtId="0" fontId="20" fillId="30" borderId="0"/>
    <xf numFmtId="0" fontId="59" fillId="18" borderId="11">
      <alignment horizontal="center"/>
    </xf>
    <xf numFmtId="0" fontId="60" fillId="0" borderId="0" applyNumberFormat="0" applyFill="0" applyBorder="0" applyAlignment="0" applyProtection="0"/>
    <xf numFmtId="0" fontId="61" fillId="0" borderId="3"/>
    <xf numFmtId="164" fontId="62" fillId="0" borderId="7" applyAlignment="0" applyProtection="0"/>
    <xf numFmtId="190" fontId="63" fillId="0" borderId="0"/>
    <xf numFmtId="0" fontId="64" fillId="0" borderId="0" applyFill="0" applyBorder="0" applyProtection="0">
      <alignment horizontal="center"/>
      <protection locked="0"/>
    </xf>
    <xf numFmtId="0" fontId="65" fillId="0" borderId="0" applyFill="0" applyBorder="0" applyProtection="0">
      <alignment horizontal="center"/>
    </xf>
    <xf numFmtId="191" fontId="9" fillId="0" borderId="0" applyFont="0" applyFill="0" applyBorder="0" applyAlignment="0" applyProtection="0"/>
    <xf numFmtId="192" fontId="66" fillId="0" borderId="0" applyFill="0" applyBorder="0" applyProtection="0"/>
    <xf numFmtId="193" fontId="66" fillId="0" borderId="0" applyFill="0" applyBorder="0" applyProtection="0"/>
    <xf numFmtId="194" fontId="66" fillId="0" borderId="0" applyFont="0" applyFill="0" applyBorder="0" applyAlignment="0" applyProtection="0"/>
    <xf numFmtId="195" fontId="67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68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68" fillId="0" borderId="0" applyFont="0" applyFill="0" applyBorder="0" applyAlignment="0" applyProtection="0"/>
    <xf numFmtId="201" fontId="67" fillId="0" borderId="0" applyFont="0" applyFill="0" applyBorder="0" applyAlignment="0" applyProtection="0"/>
    <xf numFmtId="20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3" fontId="69" fillId="0" borderId="0" applyFont="0" applyFill="0" applyBorder="0" applyAlignment="0" applyProtection="0"/>
    <xf numFmtId="203" fontId="66" fillId="0" borderId="0" applyFont="0" applyFill="0" applyBorder="0" applyProtection="0"/>
    <xf numFmtId="204" fontId="66" fillId="0" borderId="0" applyFont="0" applyFill="0" applyBorder="0" applyProtection="0"/>
    <xf numFmtId="0" fontId="70" fillId="0" borderId="0" applyNumberFormat="0" applyFill="0" applyBorder="0" applyAlignment="0" applyProtection="0"/>
    <xf numFmtId="0" fontId="71" fillId="0" borderId="0" applyNumberFormat="0" applyAlignment="0">
      <alignment horizontal="left"/>
    </xf>
    <xf numFmtId="205" fontId="72" fillId="0" borderId="0" applyFill="0" applyBorder="0" applyProtection="0"/>
    <xf numFmtId="206" fontId="66" fillId="0" borderId="0" applyFont="0" applyFill="0" applyBorder="0" applyAlignment="0" applyProtection="0"/>
    <xf numFmtId="207" fontId="66" fillId="0" borderId="0" applyFont="0" applyFill="0" applyBorder="0" applyAlignment="0" applyProtection="0"/>
    <xf numFmtId="208" fontId="66" fillId="0" borderId="0" applyFont="0" applyFill="0" applyBorder="0" applyAlignment="0" applyProtection="0"/>
    <xf numFmtId="209" fontId="66" fillId="0" borderId="0" applyFont="0" applyFill="0" applyBorder="0" applyAlignment="0" applyProtection="0"/>
    <xf numFmtId="210" fontId="66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6" fillId="0" borderId="0" applyFont="0" applyFill="0" applyBorder="0" applyAlignment="0" applyProtection="0"/>
    <xf numFmtId="213" fontId="66" fillId="0" borderId="0" applyFont="0" applyFill="0" applyBorder="0" applyAlignment="0" applyProtection="0"/>
    <xf numFmtId="214" fontId="66" fillId="0" borderId="0" applyFont="0" applyFill="0" applyBorder="0" applyAlignment="0" applyProtection="0"/>
    <xf numFmtId="215" fontId="66" fillId="0" borderId="0" applyFont="0" applyFill="0" applyBorder="0" applyAlignment="0" applyProtection="0"/>
    <xf numFmtId="216" fontId="66" fillId="0" borderId="0"/>
    <xf numFmtId="217" fontId="66" fillId="0" borderId="0" applyFont="0" applyFill="0" applyBorder="0" applyAlignment="0" applyProtection="0"/>
    <xf numFmtId="218" fontId="66" fillId="0" borderId="0" applyFont="0" applyFill="0" applyBorder="0" applyAlignment="0" applyProtection="0"/>
    <xf numFmtId="219" fontId="66" fillId="0" borderId="0" applyFont="0" applyFill="0" applyBorder="0" applyAlignment="0" applyProtection="0"/>
    <xf numFmtId="220" fontId="66" fillId="0" borderId="0" applyFont="0" applyFill="0" applyBorder="0" applyAlignment="0" applyProtection="0"/>
    <xf numFmtId="221" fontId="66" fillId="0" borderId="0" applyFont="0" applyFill="0" applyBorder="0" applyAlignment="0" applyProtection="0"/>
    <xf numFmtId="222" fontId="66" fillId="0" borderId="0" applyFont="0" applyFill="0" applyBorder="0" applyAlignment="0" applyProtection="0"/>
    <xf numFmtId="223" fontId="66" fillId="0" borderId="0" applyFont="0" applyFill="0" applyBorder="0" applyAlignment="0" applyProtection="0"/>
    <xf numFmtId="224" fontId="66" fillId="0" borderId="0" applyFont="0" applyFill="0" applyBorder="0" applyAlignment="0" applyProtection="0"/>
    <xf numFmtId="225" fontId="66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66" fillId="0" borderId="0" applyFont="0" applyFill="0" applyBorder="0" applyAlignment="0" applyProtection="0"/>
    <xf numFmtId="228" fontId="73" fillId="0" borderId="0" applyFill="0" applyBorder="0" applyProtection="0"/>
    <xf numFmtId="228" fontId="73" fillId="0" borderId="7" applyFill="0" applyProtection="0"/>
    <xf numFmtId="228" fontId="73" fillId="0" borderId="9" applyFill="0" applyProtection="0"/>
    <xf numFmtId="229" fontId="66" fillId="0" borderId="0" applyFill="0" applyBorder="0" applyProtection="0"/>
    <xf numFmtId="230" fontId="66" fillId="0" borderId="0" applyFill="0" applyBorder="0" applyProtection="0"/>
    <xf numFmtId="231" fontId="9" fillId="0" borderId="0" applyFont="0" applyFill="0" applyBorder="0" applyAlignment="0" applyProtection="0"/>
    <xf numFmtId="229" fontId="66" fillId="0" borderId="0" applyFill="0" applyBorder="0" applyProtection="0"/>
    <xf numFmtId="232" fontId="66" fillId="0" borderId="0" applyFill="0" applyBorder="0" applyProtection="0"/>
    <xf numFmtId="233" fontId="68" fillId="0" borderId="0" applyFont="0" applyFill="0" applyBorder="0" applyAlignment="0" applyProtection="0"/>
    <xf numFmtId="234" fontId="67" fillId="0" borderId="0" applyFont="0" applyFill="0" applyBorder="0" applyAlignment="0" applyProtection="0"/>
    <xf numFmtId="235" fontId="9" fillId="0" borderId="0" applyFont="0" applyFill="0" applyBorder="0" applyAlignment="0" applyProtection="0"/>
    <xf numFmtId="236" fontId="68" fillId="0" borderId="0" applyFont="0" applyFill="0" applyBorder="0" applyAlignment="0" applyProtection="0"/>
    <xf numFmtId="237" fontId="67" fillId="0" borderId="0" applyFont="0" applyFill="0" applyBorder="0" applyAlignment="0" applyProtection="0"/>
    <xf numFmtId="238" fontId="9" fillId="0" borderId="0" applyFont="0" applyFill="0" applyBorder="0" applyAlignment="0" applyProtection="0"/>
    <xf numFmtId="239" fontId="68" fillId="0" borderId="0" applyFont="0" applyFill="0" applyBorder="0" applyAlignment="0" applyProtection="0"/>
    <xf numFmtId="240" fontId="67" fillId="0" borderId="0" applyFont="0" applyFill="0" applyBorder="0" applyAlignment="0" applyProtection="0"/>
    <xf numFmtId="241" fontId="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5" fillId="31" borderId="24" applyNumberFormat="0" applyFont="0" applyBorder="0" applyAlignment="0" applyProtection="0"/>
    <xf numFmtId="242" fontId="51" fillId="0" borderId="0"/>
    <xf numFmtId="243" fontId="51" fillId="0" borderId="0"/>
    <xf numFmtId="244" fontId="9" fillId="0" borderId="0" applyFont="0" applyFill="0" applyBorder="0" applyAlignment="0" applyProtection="0"/>
    <xf numFmtId="245" fontId="73" fillId="0" borderId="0" applyFill="0" applyBorder="0" applyProtection="0"/>
    <xf numFmtId="245" fontId="73" fillId="0" borderId="7" applyFill="0" applyProtection="0"/>
    <xf numFmtId="245" fontId="73" fillId="0" borderId="9" applyFill="0" applyProtection="0"/>
    <xf numFmtId="0" fontId="76" fillId="0" borderId="0" applyNumberFormat="0" applyAlignment="0">
      <alignment horizontal="left"/>
    </xf>
    <xf numFmtId="0" fontId="48" fillId="24" borderId="0" applyNumberFormat="0" applyBorder="0" applyAlignment="0" applyProtection="0"/>
    <xf numFmtId="0" fontId="77" fillId="32" borderId="0" applyNumberFormat="0" applyBorder="0" applyAlignment="0">
      <protection locked="0"/>
    </xf>
    <xf numFmtId="0" fontId="78" fillId="24" borderId="0" applyNumberFormat="0" applyBorder="0" applyAlignment="0">
      <protection locked="0"/>
    </xf>
    <xf numFmtId="0" fontId="79" fillId="0" borderId="0" applyNumberFormat="0" applyFill="0" applyBorder="0" applyAlignment="0" applyProtection="0"/>
    <xf numFmtId="0" fontId="79" fillId="24" borderId="0" applyNumberFormat="0" applyBorder="0" applyAlignment="0"/>
    <xf numFmtId="0" fontId="61" fillId="0" borderId="3"/>
    <xf numFmtId="0" fontId="80" fillId="24" borderId="0" applyNumberFormat="0" applyBorder="0" applyAlignment="0">
      <protection locked="0"/>
    </xf>
    <xf numFmtId="246" fontId="13" fillId="0" borderId="0" applyFont="0" applyFill="0" applyBorder="0" applyAlignment="0" applyProtection="0"/>
    <xf numFmtId="37" fontId="9" fillId="0" borderId="0"/>
    <xf numFmtId="0" fontId="81" fillId="0" borderId="0" applyNumberFormat="0" applyFill="0" applyBorder="0" applyAlignment="0" applyProtection="0">
      <alignment vertical="top"/>
      <protection locked="0"/>
    </xf>
    <xf numFmtId="2" fontId="69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247" fontId="82" fillId="0" borderId="0">
      <alignment horizontal="right"/>
    </xf>
    <xf numFmtId="0" fontId="83" fillId="0" borderId="5" applyNumberFormat="0" applyFill="0" applyAlignment="0" applyProtection="0"/>
    <xf numFmtId="0" fontId="83" fillId="0" borderId="5" applyNumberFormat="0" applyFill="0" applyAlignment="0" applyProtection="0"/>
    <xf numFmtId="0" fontId="48" fillId="0" borderId="0" applyNumberFormat="0" applyFont="0" applyBorder="0" applyAlignment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4" fillId="0" borderId="0" applyFill="0" applyAlignment="0" applyProtection="0">
      <protection locked="0"/>
    </xf>
    <xf numFmtId="0" fontId="64" fillId="0" borderId="4" applyFill="0" applyAlignment="0" applyProtection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9" fillId="0" borderId="0"/>
    <xf numFmtId="0" fontId="87" fillId="0" borderId="6"/>
    <xf numFmtId="0" fontId="88" fillId="33" borderId="0">
      <alignment horizontal="right"/>
    </xf>
    <xf numFmtId="14" fontId="89" fillId="0" borderId="0"/>
    <xf numFmtId="0" fontId="89" fillId="0" borderId="0"/>
    <xf numFmtId="248" fontId="89" fillId="0" borderId="0">
      <alignment horizontal="right"/>
    </xf>
    <xf numFmtId="40" fontId="90" fillId="0" borderId="0">
      <protection locked="0"/>
    </xf>
    <xf numFmtId="1" fontId="91" fillId="0" borderId="0">
      <alignment horizontal="center"/>
      <protection locked="0"/>
    </xf>
    <xf numFmtId="249" fontId="9" fillId="0" borderId="0" applyFont="0" applyFill="0" applyBorder="0" applyAlignment="0" applyProtection="0"/>
    <xf numFmtId="250" fontId="9" fillId="0" borderId="0" applyFont="0" applyFill="0" applyBorder="0" applyAlignment="0" applyProtection="0"/>
    <xf numFmtId="38" fontId="92" fillId="0" borderId="0"/>
    <xf numFmtId="38" fontId="93" fillId="0" borderId="0"/>
    <xf numFmtId="38" fontId="94" fillId="0" borderId="0"/>
    <xf numFmtId="38" fontId="95" fillId="0" borderId="0"/>
    <xf numFmtId="0" fontId="66" fillId="0" borderId="0"/>
    <xf numFmtId="0" fontId="66" fillId="0" borderId="0"/>
    <xf numFmtId="0" fontId="82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96" fillId="0" borderId="0">
      <protection locked="0"/>
    </xf>
    <xf numFmtId="15" fontId="48" fillId="34" borderId="11" applyNumberFormat="0" applyBorder="0" applyAlignment="0">
      <alignment horizontal="center"/>
    </xf>
    <xf numFmtId="0" fontId="20" fillId="0" borderId="25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51" fontId="13" fillId="0" borderId="0" applyFont="0" applyFill="0" applyBorder="0" applyAlignment="0" applyProtection="0"/>
    <xf numFmtId="166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252" fontId="48" fillId="0" borderId="0" applyFont="0" applyFill="0" applyBorder="0" applyAlignment="0" applyProtection="0"/>
    <xf numFmtId="253" fontId="48" fillId="0" borderId="0" applyFont="0" applyFill="0" applyBorder="0" applyAlignment="0" applyProtection="0"/>
    <xf numFmtId="0" fontId="97" fillId="0" borderId="0"/>
    <xf numFmtId="254" fontId="64" fillId="0" borderId="0" applyFont="0" applyFill="0" applyBorder="0" applyAlignment="0" applyProtection="0"/>
    <xf numFmtId="255" fontId="66" fillId="0" borderId="0" applyFont="0" applyFill="0" applyBorder="0" applyAlignment="0" applyProtection="0"/>
    <xf numFmtId="254" fontId="64" fillId="0" borderId="0" applyFont="0" applyFill="0" applyBorder="0" applyAlignment="0" applyProtection="0"/>
    <xf numFmtId="256" fontId="66" fillId="0" borderId="0" applyFont="0" applyFill="0" applyBorder="0" applyProtection="0"/>
    <xf numFmtId="257" fontId="68" fillId="0" borderId="0" applyFont="0" applyFill="0" applyBorder="0" applyAlignment="0" applyProtection="0"/>
    <xf numFmtId="258" fontId="66" fillId="0" borderId="0" applyFont="0" applyFill="0" applyBorder="0" applyAlignment="0" applyProtection="0"/>
    <xf numFmtId="259" fontId="64" fillId="0" borderId="0" applyFont="0" applyFill="0" applyBorder="0" applyAlignment="0" applyProtection="0"/>
    <xf numFmtId="260" fontId="68" fillId="0" borderId="0" applyFont="0" applyFill="0" applyBorder="0" applyAlignment="0" applyProtection="0"/>
    <xf numFmtId="261" fontId="66" fillId="0" borderId="0" applyFont="0" applyFill="0" applyBorder="0" applyAlignment="0" applyProtection="0"/>
    <xf numFmtId="10" fontId="59" fillId="0" borderId="0"/>
    <xf numFmtId="262" fontId="68" fillId="0" borderId="0" applyFont="0" applyFill="0" applyBorder="0" applyAlignment="0" applyProtection="0"/>
    <xf numFmtId="263" fontId="66" fillId="0" borderId="0" applyFont="0" applyFill="0" applyBorder="0" applyAlignment="0" applyProtection="0"/>
    <xf numFmtId="264" fontId="6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65" fontId="98" fillId="0" borderId="0" applyNumberFormat="0" applyFill="0" applyBorder="0" applyAlignment="0" applyProtection="0">
      <alignment horizontal="left"/>
    </xf>
    <xf numFmtId="266" fontId="99" fillId="35" borderId="0">
      <protection locked="0"/>
    </xf>
    <xf numFmtId="0" fontId="98" fillId="0" borderId="0" applyNumberFormat="0" applyFill="0" applyBorder="0" applyAlignment="0" applyProtection="0">
      <alignment horizont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40" fontId="100" fillId="0" borderId="0" applyBorder="0">
      <alignment horizontal="right"/>
    </xf>
    <xf numFmtId="0" fontId="51" fillId="0" borderId="4" applyNumberFormat="0"/>
    <xf numFmtId="0" fontId="101" fillId="0" borderId="0"/>
    <xf numFmtId="0" fontId="102" fillId="0" borderId="0"/>
    <xf numFmtId="0" fontId="103" fillId="0" borderId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0" fontId="69" fillId="0" borderId="3" applyNumberFormat="0" applyFont="0" applyFill="0" applyAlignment="0" applyProtection="0"/>
    <xf numFmtId="267" fontId="104" fillId="0" borderId="0" applyFont="0" applyFill="0" applyBorder="0" applyAlignment="0" applyProtection="0"/>
    <xf numFmtId="268" fontId="104" fillId="0" borderId="0" applyFont="0" applyFill="0" applyBorder="0" applyAlignment="0" applyProtection="0"/>
    <xf numFmtId="269" fontId="104" fillId="0" borderId="0" applyFont="0" applyFill="0" applyBorder="0" applyAlignment="0" applyProtection="0"/>
    <xf numFmtId="270" fontId="9" fillId="0" borderId="0" applyFont="0" applyFill="0" applyBorder="0" applyAlignment="0" applyProtection="0"/>
    <xf numFmtId="271" fontId="9" fillId="0" borderId="0" applyFont="0" applyFill="0" applyBorder="0" applyAlignment="0" applyProtection="0"/>
    <xf numFmtId="0" fontId="59" fillId="2" borderId="10" applyNumberFormat="0" applyFont="0" applyFill="0" applyBorder="0" applyProtection="0">
      <alignment horizontal="center" wrapText="1"/>
    </xf>
    <xf numFmtId="0" fontId="105" fillId="18" borderId="12" applyNumberFormat="0" applyFill="0" applyBorder="0">
      <alignment horizontal="center"/>
    </xf>
    <xf numFmtId="272" fontId="106" fillId="0" borderId="0" applyFill="0" applyProtection="0"/>
    <xf numFmtId="172" fontId="13" fillId="0" borderId="0" applyFont="0" applyFill="0" applyBorder="0" applyAlignment="0" applyProtection="0"/>
    <xf numFmtId="0" fontId="9" fillId="0" borderId="0"/>
    <xf numFmtId="3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49" fontId="107" fillId="0" borderId="6" applyNumberFormat="0" applyFill="0" applyAlignment="0" applyProtection="0"/>
    <xf numFmtId="49" fontId="107" fillId="0" borderId="0"/>
    <xf numFmtId="3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/>
    <xf numFmtId="37" fontId="13" fillId="0" borderId="0" applyFont="0" applyBorder="0" applyAlignment="0" applyProtection="0"/>
    <xf numFmtId="39" fontId="10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3" fillId="0" borderId="0"/>
    <xf numFmtId="0" fontId="28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8" fillId="0" borderId="0"/>
    <xf numFmtId="0" fontId="28" fillId="0" borderId="0"/>
    <xf numFmtId="0" fontId="9" fillId="0" borderId="0"/>
    <xf numFmtId="0" fontId="51" fillId="0" borderId="0"/>
    <xf numFmtId="0" fontId="9" fillId="0" borderId="0"/>
    <xf numFmtId="0" fontId="13" fillId="0" borderId="0"/>
    <xf numFmtId="0" fontId="13" fillId="0" borderId="0">
      <alignment vertical="top"/>
    </xf>
    <xf numFmtId="0" fontId="13" fillId="0" borderId="0"/>
    <xf numFmtId="173" fontId="1" fillId="0" borderId="0" applyFont="0" applyFill="0" applyBorder="0" applyAlignment="0" applyProtection="0"/>
    <xf numFmtId="0" fontId="9" fillId="0" borderId="0"/>
    <xf numFmtId="0" fontId="13" fillId="0" borderId="0">
      <alignment vertical="top"/>
    </xf>
    <xf numFmtId="0" fontId="14" fillId="0" borderId="0"/>
    <xf numFmtId="172" fontId="13" fillId="0" borderId="0" applyFont="0" applyFill="0" applyBorder="0" applyAlignment="0" applyProtection="0"/>
    <xf numFmtId="0" fontId="7" fillId="0" borderId="0"/>
    <xf numFmtId="9" fontId="19" fillId="0" borderId="0" applyFont="0" applyFill="0" applyBorder="0" applyAlignment="0" applyProtection="0"/>
    <xf numFmtId="0" fontId="1" fillId="0" borderId="0"/>
    <xf numFmtId="173" fontId="14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14" fillId="0" borderId="0"/>
    <xf numFmtId="0" fontId="9" fillId="0" borderId="0"/>
    <xf numFmtId="49" fontId="73" fillId="0" borderId="0" applyProtection="0">
      <alignment horizontal="left"/>
    </xf>
    <xf numFmtId="49" fontId="73" fillId="0" borderId="0" applyProtection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108" fillId="0" borderId="0">
      <protection locked="0"/>
    </xf>
    <xf numFmtId="0" fontId="108" fillId="0" borderId="0">
      <protection locked="0"/>
    </xf>
    <xf numFmtId="0" fontId="108" fillId="0" borderId="0"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115" fillId="0" borderId="0"/>
    <xf numFmtId="0" fontId="28" fillId="0" borderId="0"/>
    <xf numFmtId="0" fontId="9" fillId="0" borderId="0"/>
    <xf numFmtId="0" fontId="9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54" fillId="0" borderId="0"/>
    <xf numFmtId="0" fontId="54" fillId="0" borderId="0"/>
    <xf numFmtId="0" fontId="54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9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28" fillId="0" borderId="0"/>
    <xf numFmtId="0" fontId="9" fillId="0" borderId="0"/>
    <xf numFmtId="0" fontId="108" fillId="0" borderId="0"/>
    <xf numFmtId="0" fontId="108" fillId="0" borderId="0"/>
    <xf numFmtId="0" fontId="9" fillId="0" borderId="0"/>
    <xf numFmtId="0" fontId="9" fillId="0" borderId="0" applyNumberFormat="0" applyFill="0" applyBorder="0" applyAlignment="0" applyProtection="0"/>
    <xf numFmtId="0" fontId="108" fillId="0" borderId="0"/>
    <xf numFmtId="0" fontId="108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9" fillId="0" borderId="0"/>
    <xf numFmtId="0" fontId="1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74" fontId="116" fillId="0" borderId="0" applyBorder="0">
      <alignment shrinkToFit="1"/>
    </xf>
    <xf numFmtId="0" fontId="28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28" fillId="0" borderId="0"/>
    <xf numFmtId="0" fontId="9" fillId="0" borderId="0"/>
    <xf numFmtId="0" fontId="28" fillId="0" borderId="0"/>
    <xf numFmtId="0" fontId="28" fillId="0" borderId="0"/>
    <xf numFmtId="0" fontId="1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7" fillId="0" borderId="0"/>
    <xf numFmtId="0" fontId="108" fillId="0" borderId="0">
      <protection locked="0"/>
    </xf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108" fillId="0" borderId="0"/>
    <xf numFmtId="0" fontId="108" fillId="0" borderId="0"/>
    <xf numFmtId="0" fontId="9" fillId="0" borderId="0"/>
    <xf numFmtId="0" fontId="28" fillId="0" borderId="0"/>
    <xf numFmtId="0" fontId="28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3" fillId="0" borderId="0"/>
    <xf numFmtId="0" fontId="28" fillId="0" borderId="0"/>
    <xf numFmtId="0" fontId="9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53" fillId="0" borderId="0"/>
    <xf numFmtId="0" fontId="28" fillId="0" borderId="0"/>
    <xf numFmtId="0" fontId="53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8" fillId="0" borderId="0"/>
    <xf numFmtId="0" fontId="54" fillId="0" borderId="0"/>
    <xf numFmtId="0" fontId="28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0" fillId="0" borderId="0"/>
    <xf numFmtId="0" fontId="40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275" fontId="73" fillId="0" borderId="0" applyFill="0" applyBorder="0" applyProtection="0">
      <alignment horizontal="right"/>
    </xf>
    <xf numFmtId="276" fontId="73" fillId="0" borderId="0" applyFill="0" applyBorder="0" applyProtection="0">
      <alignment horizontal="right"/>
    </xf>
    <xf numFmtId="277" fontId="117" fillId="0" borderId="0" applyFill="0" applyBorder="0" applyProtection="0">
      <alignment horizontal="center"/>
    </xf>
    <xf numFmtId="278" fontId="117" fillId="0" borderId="0" applyFill="0" applyBorder="0" applyProtection="0">
      <alignment horizontal="center"/>
    </xf>
    <xf numFmtId="279" fontId="118" fillId="0" borderId="0" applyFill="0" applyBorder="0" applyProtection="0">
      <alignment horizontal="right"/>
    </xf>
    <xf numFmtId="280" fontId="73" fillId="0" borderId="0" applyFill="0" applyBorder="0" applyProtection="0">
      <alignment horizontal="right"/>
    </xf>
    <xf numFmtId="281" fontId="73" fillId="0" borderId="0" applyFill="0" applyBorder="0" applyProtection="0">
      <alignment horizontal="right"/>
    </xf>
    <xf numFmtId="282" fontId="73" fillId="0" borderId="0" applyFill="0" applyBorder="0" applyProtection="0">
      <alignment horizontal="right"/>
    </xf>
    <xf numFmtId="283" fontId="73" fillId="0" borderId="0" applyFill="0" applyBorder="0" applyProtection="0">
      <alignment horizontal="right"/>
    </xf>
    <xf numFmtId="0" fontId="108" fillId="0" borderId="0">
      <protection locked="0"/>
    </xf>
    <xf numFmtId="165" fontId="119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20" fillId="8" borderId="0" applyNumberFormat="0" applyBorder="0" applyAlignment="0" applyProtection="0"/>
    <xf numFmtId="0" fontId="120" fillId="10" borderId="0" applyNumberFormat="0" applyBorder="0" applyAlignment="0" applyProtection="0"/>
    <xf numFmtId="0" fontId="120" fillId="27" borderId="0" applyNumberFormat="0" applyBorder="0" applyAlignment="0" applyProtection="0"/>
    <xf numFmtId="0" fontId="120" fillId="8" borderId="0" applyNumberFormat="0" applyBorder="0" applyAlignment="0" applyProtection="0"/>
    <xf numFmtId="0" fontId="120" fillId="7" borderId="0" applyNumberFormat="0" applyBorder="0" applyAlignment="0" applyProtection="0"/>
    <xf numFmtId="0" fontId="120" fillId="27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20" fillId="24" borderId="0" applyNumberFormat="0" applyBorder="0" applyAlignment="0" applyProtection="0"/>
    <xf numFmtId="0" fontId="120" fillId="10" borderId="0" applyNumberFormat="0" applyBorder="0" applyAlignment="0" applyProtection="0"/>
    <xf numFmtId="0" fontId="120" fillId="26" borderId="0" applyNumberFormat="0" applyBorder="0" applyAlignment="0" applyProtection="0"/>
    <xf numFmtId="0" fontId="120" fillId="24" borderId="0" applyNumberFormat="0" applyBorder="0" applyAlignment="0" applyProtection="0"/>
    <xf numFmtId="0" fontId="120" fillId="9" borderId="0" applyNumberFormat="0" applyBorder="0" applyAlignment="0" applyProtection="0"/>
    <xf numFmtId="0" fontId="120" fillId="26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21" fillId="15" borderId="0" applyNumberFormat="0" applyBorder="0" applyAlignment="0" applyProtection="0"/>
    <xf numFmtId="0" fontId="121" fillId="10" borderId="0" applyNumberFormat="0" applyBorder="0" applyAlignment="0" applyProtection="0"/>
    <xf numFmtId="0" fontId="121" fillId="26" borderId="0" applyNumberFormat="0" applyBorder="0" applyAlignment="0" applyProtection="0"/>
    <xf numFmtId="0" fontId="121" fillId="24" borderId="0" applyNumberFormat="0" applyBorder="0" applyAlignment="0" applyProtection="0"/>
    <xf numFmtId="0" fontId="121" fillId="15" borderId="0" applyNumberFormat="0" applyBorder="0" applyAlignment="0" applyProtection="0"/>
    <xf numFmtId="0" fontId="121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98" fillId="0" borderId="0">
      <alignment horizontal="right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51" fillId="27" borderId="22" applyNumberFormat="0" applyFont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122" fillId="32" borderId="15" applyNumberFormat="0" applyAlignment="0" applyProtection="0"/>
    <xf numFmtId="0" fontId="123" fillId="5" borderId="0" applyNumberFormat="0" applyBorder="0" applyAlignment="0" applyProtection="0"/>
    <xf numFmtId="0" fontId="32" fillId="24" borderId="15" applyNumberFormat="0" applyAlignment="0" applyProtection="0"/>
    <xf numFmtId="0" fontId="32" fillId="24" borderId="15" applyNumberFormat="0" applyAlignment="0" applyProtection="0"/>
    <xf numFmtId="0" fontId="32" fillId="24" borderId="15" applyNumberFormat="0" applyAlignment="0" applyProtection="0"/>
    <xf numFmtId="284" fontId="119" fillId="0" borderId="0" applyFont="0" applyFill="0" applyBorder="0" applyAlignment="0" applyProtection="0"/>
    <xf numFmtId="285" fontId="119" fillId="0" borderId="0" applyFont="0" applyFill="0" applyBorder="0" applyAlignment="0" applyProtection="0"/>
    <xf numFmtId="0" fontId="37" fillId="25" borderId="21" applyNumberFormat="0" applyAlignment="0" applyProtection="0"/>
    <xf numFmtId="0" fontId="37" fillId="25" borderId="21" applyNumberFormat="0" applyAlignment="0" applyProtection="0"/>
    <xf numFmtId="0" fontId="37" fillId="25" borderId="2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286" fontId="48" fillId="0" borderId="0"/>
    <xf numFmtId="37" fontId="77" fillId="0" borderId="27" applyFont="0" applyFill="0" applyBorder="0">
      <protection locked="0"/>
    </xf>
    <xf numFmtId="0" fontId="124" fillId="4" borderId="0" applyNumberFormat="0" applyBorder="0" applyAlignment="0" applyProtection="0"/>
    <xf numFmtId="244" fontId="9" fillId="0" borderId="0" applyFont="0" applyFill="0" applyBorder="0" applyAlignment="0" applyProtection="0"/>
    <xf numFmtId="245" fontId="73" fillId="0" borderId="0" applyFill="0" applyBorder="0" applyProtection="0"/>
    <xf numFmtId="168" fontId="9" fillId="0" borderId="0" applyFont="0" applyFill="0" applyBorder="0" applyAlignment="0" applyProtection="0"/>
    <xf numFmtId="287" fontId="9" fillId="0" borderId="0" applyFont="0" applyFill="0" applyBorder="0" applyAlignment="0" applyProtection="0"/>
    <xf numFmtId="288" fontId="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1" fillId="15" borderId="0" applyNumberFormat="0" applyBorder="0" applyAlignment="0" applyProtection="0"/>
    <xf numFmtId="0" fontId="121" fillId="21" borderId="0" applyNumberFormat="0" applyBorder="0" applyAlignment="0" applyProtection="0"/>
    <xf numFmtId="0" fontId="121" fillId="22" borderId="0" applyNumberFormat="0" applyBorder="0" applyAlignment="0" applyProtection="0"/>
    <xf numFmtId="0" fontId="121" fillId="39" borderId="0" applyNumberFormat="0" applyBorder="0" applyAlignment="0" applyProtection="0"/>
    <xf numFmtId="0" fontId="121" fillId="15" borderId="0" applyNumberFormat="0" applyBorder="0" applyAlignment="0" applyProtection="0"/>
    <xf numFmtId="0" fontId="121" fillId="23" borderId="0" applyNumberFormat="0" applyBorder="0" applyAlignment="0" applyProtection="0"/>
    <xf numFmtId="0" fontId="125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112" fillId="0" borderId="14" applyNumberFormat="0" applyAlignment="0" applyProtection="0">
      <alignment horizontal="left" vertical="center"/>
    </xf>
    <xf numFmtId="0" fontId="23" fillId="0" borderId="14" applyNumberFormat="0" applyAlignment="0" applyProtection="0">
      <alignment horizontal="left" vertical="center"/>
    </xf>
    <xf numFmtId="0" fontId="112" fillId="0" borderId="8">
      <alignment horizontal="left" vertical="center"/>
    </xf>
    <xf numFmtId="0" fontId="23" fillId="0" borderId="8">
      <alignment horizontal="left" vertical="center"/>
    </xf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26" fillId="26" borderId="15" applyNumberFormat="0" applyAlignment="0" applyProtection="0"/>
    <xf numFmtId="0" fontId="30" fillId="8" borderId="15" applyNumberFormat="0" applyAlignment="0" applyProtection="0"/>
    <xf numFmtId="0" fontId="30" fillId="8" borderId="15" applyNumberFormat="0" applyAlignment="0" applyProtection="0"/>
    <xf numFmtId="0" fontId="30" fillId="8" borderId="15" applyNumberFormat="0" applyAlignment="0" applyProtection="0"/>
    <xf numFmtId="0" fontId="127" fillId="25" borderId="21" applyNumberFormat="0" applyAlignment="0" applyProtection="0"/>
    <xf numFmtId="0" fontId="128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167" fontId="119" fillId="0" borderId="0" applyFont="0" applyFill="0" applyBorder="0" applyAlignment="0" applyProtection="0"/>
    <xf numFmtId="289" fontId="9" fillId="0" borderId="0" applyFont="0" applyFill="0" applyBorder="0" applyAlignment="0" applyProtection="0"/>
    <xf numFmtId="290" fontId="9" fillId="0" borderId="0" applyFont="0" applyFill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6" fillId="0" borderId="0"/>
    <xf numFmtId="291" fontId="4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5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28" fillId="0" borderId="0"/>
    <xf numFmtId="0" fontId="51" fillId="27" borderId="22" applyNumberFormat="0" applyFont="0" applyAlignment="0" applyProtection="0"/>
    <xf numFmtId="0" fontId="51" fillId="27" borderId="22" applyNumberFormat="0" applyFont="0" applyAlignment="0" applyProtection="0"/>
    <xf numFmtId="0" fontId="51" fillId="27" borderId="22" applyNumberFormat="0" applyFont="0" applyAlignment="0" applyProtection="0"/>
    <xf numFmtId="292" fontId="13" fillId="0" borderId="0"/>
    <xf numFmtId="293" fontId="13" fillId="0" borderId="0"/>
    <xf numFmtId="294" fontId="13" fillId="0" borderId="0"/>
    <xf numFmtId="295" fontId="13" fillId="0" borderId="0"/>
    <xf numFmtId="296" fontId="13" fillId="0" borderId="0"/>
    <xf numFmtId="297" fontId="13" fillId="0" borderId="0"/>
    <xf numFmtId="298" fontId="13" fillId="0" borderId="0"/>
    <xf numFmtId="299" fontId="13" fillId="0" borderId="0"/>
    <xf numFmtId="300" fontId="13" fillId="0" borderId="0"/>
    <xf numFmtId="301" fontId="13" fillId="0" borderId="0"/>
    <xf numFmtId="302" fontId="13" fillId="0" borderId="0"/>
    <xf numFmtId="0" fontId="31" fillId="24" borderId="16" applyNumberFormat="0" applyAlignment="0" applyProtection="0"/>
    <xf numFmtId="0" fontId="31" fillId="24" borderId="16" applyNumberFormat="0" applyAlignment="0" applyProtection="0"/>
    <xf numFmtId="0" fontId="31" fillId="24" borderId="16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8" fillId="40" borderId="28" applyNumberFormat="0" applyFont="0"/>
    <xf numFmtId="3" fontId="107" fillId="0" borderId="0" applyFont="0" applyFill="0" applyBorder="0" applyAlignment="0"/>
    <xf numFmtId="0" fontId="129" fillId="0" borderId="0" applyNumberFormat="0" applyFill="0" applyBorder="0" applyAlignment="0" applyProtection="0"/>
    <xf numFmtId="0" fontId="130" fillId="0" borderId="29" applyNumberFormat="0" applyFill="0" applyAlignment="0" applyProtection="0"/>
    <xf numFmtId="0" fontId="131" fillId="0" borderId="18" applyNumberFormat="0" applyFill="0" applyAlignment="0" applyProtection="0"/>
    <xf numFmtId="0" fontId="132" fillId="0" borderId="30" applyNumberFormat="0" applyFill="0" applyAlignment="0" applyProtection="0"/>
    <xf numFmtId="0" fontId="132" fillId="0" borderId="0" applyNumberFormat="0" applyFill="0" applyBorder="0" applyAlignment="0" applyProtection="0"/>
    <xf numFmtId="4" fontId="133" fillId="26" borderId="31" applyNumberFormat="0" applyProtection="0">
      <alignment vertical="center"/>
    </xf>
    <xf numFmtId="4" fontId="134" fillId="31" borderId="31" applyNumberFormat="0" applyProtection="0">
      <alignment vertical="center"/>
    </xf>
    <xf numFmtId="4" fontId="133" fillId="31" borderId="31" applyNumberFormat="0" applyProtection="0">
      <alignment horizontal="left" vertical="center" indent="1"/>
    </xf>
    <xf numFmtId="0" fontId="133" fillId="31" borderId="31" applyNumberFormat="0" applyProtection="0">
      <alignment horizontal="left" vertical="top" indent="1"/>
    </xf>
    <xf numFmtId="4" fontId="135" fillId="37" borderId="0" applyNumberFormat="0" applyProtection="0">
      <alignment horizontal="left"/>
    </xf>
    <xf numFmtId="4" fontId="19" fillId="4" borderId="31" applyNumberFormat="0" applyProtection="0">
      <alignment horizontal="right" vertical="center"/>
    </xf>
    <xf numFmtId="4" fontId="19" fillId="10" borderId="31" applyNumberFormat="0" applyProtection="0">
      <alignment horizontal="right" vertical="center"/>
    </xf>
    <xf numFmtId="4" fontId="19" fillId="21" borderId="31" applyNumberFormat="0" applyProtection="0">
      <alignment horizontal="right" vertical="center"/>
    </xf>
    <xf numFmtId="4" fontId="19" fillId="12" borderId="31" applyNumberFormat="0" applyProtection="0">
      <alignment horizontal="right" vertical="center"/>
    </xf>
    <xf numFmtId="4" fontId="19" fillId="16" borderId="31" applyNumberFormat="0" applyProtection="0">
      <alignment horizontal="right" vertical="center"/>
    </xf>
    <xf numFmtId="4" fontId="19" fillId="23" borderId="31" applyNumberFormat="0" applyProtection="0">
      <alignment horizontal="right" vertical="center"/>
    </xf>
    <xf numFmtId="4" fontId="19" fillId="22" borderId="31" applyNumberFormat="0" applyProtection="0">
      <alignment horizontal="right" vertical="center"/>
    </xf>
    <xf numFmtId="4" fontId="19" fillId="41" borderId="31" applyNumberFormat="0" applyProtection="0">
      <alignment horizontal="right" vertical="center"/>
    </xf>
    <xf numFmtId="4" fontId="19" fillId="11" borderId="31" applyNumberFormat="0" applyProtection="0">
      <alignment horizontal="right" vertical="center"/>
    </xf>
    <xf numFmtId="4" fontId="136" fillId="42" borderId="0" applyNumberFormat="0" applyProtection="0">
      <alignment horizontal="left" vertical="center" indent="1"/>
    </xf>
    <xf numFmtId="4" fontId="136" fillId="37" borderId="0" applyNumberFormat="0" applyProtection="0">
      <alignment horizontal="left" vertical="center" indent="1"/>
    </xf>
    <xf numFmtId="4" fontId="137" fillId="43" borderId="0" applyNumberFormat="0" applyProtection="0">
      <alignment horizontal="left" vertical="center" indent="1"/>
    </xf>
    <xf numFmtId="4" fontId="19" fillId="44" borderId="31" applyNumberFormat="0" applyProtection="0">
      <alignment horizontal="right" vertical="center"/>
    </xf>
    <xf numFmtId="4" fontId="138" fillId="37" borderId="0" applyNumberFormat="0" applyProtection="0">
      <alignment horizontal="left" vertical="center" indent="1"/>
    </xf>
    <xf numFmtId="4" fontId="139" fillId="37" borderId="0" applyNumberFormat="0" applyProtection="0">
      <alignment horizontal="left" vertical="center"/>
    </xf>
    <xf numFmtId="0" fontId="9" fillId="43" borderId="31" applyNumberFormat="0" applyProtection="0">
      <alignment horizontal="left" vertical="center" indent="1"/>
    </xf>
    <xf numFmtId="0" fontId="9" fillId="43" borderId="31" applyNumberFormat="0" applyProtection="0">
      <alignment horizontal="left" vertical="top" indent="1"/>
    </xf>
    <xf numFmtId="0" fontId="9" fillId="36" borderId="31" applyNumberFormat="0" applyProtection="0">
      <alignment horizontal="left" vertical="center" indent="1"/>
    </xf>
    <xf numFmtId="0" fontId="9" fillId="36" borderId="31" applyNumberFormat="0" applyProtection="0">
      <alignment horizontal="left" vertical="top" indent="1"/>
    </xf>
    <xf numFmtId="0" fontId="9" fillId="38" borderId="31" applyNumberFormat="0" applyProtection="0">
      <alignment horizontal="left" vertical="center" indent="1"/>
    </xf>
    <xf numFmtId="0" fontId="9" fillId="38" borderId="31" applyNumberFormat="0" applyProtection="0">
      <alignment horizontal="left" vertical="top" indent="1"/>
    </xf>
    <xf numFmtId="0" fontId="9" fillId="28" borderId="31" applyNumberFormat="0" applyProtection="0">
      <alignment horizontal="left" vertical="center" indent="1"/>
    </xf>
    <xf numFmtId="0" fontId="9" fillId="28" borderId="31" applyNumberFormat="0" applyProtection="0">
      <alignment horizontal="left" vertical="top" indent="1"/>
    </xf>
    <xf numFmtId="4" fontId="19" fillId="18" borderId="31" applyNumberFormat="0" applyProtection="0">
      <alignment vertical="center"/>
    </xf>
    <xf numFmtId="4" fontId="140" fillId="18" borderId="31" applyNumberFormat="0" applyProtection="0">
      <alignment vertical="center"/>
    </xf>
    <xf numFmtId="4" fontId="19" fillId="18" borderId="31" applyNumberFormat="0" applyProtection="0">
      <alignment horizontal="left" vertical="center" indent="1"/>
    </xf>
    <xf numFmtId="0" fontId="19" fillId="18" borderId="31" applyNumberFormat="0" applyProtection="0">
      <alignment horizontal="left" vertical="top" indent="1"/>
    </xf>
    <xf numFmtId="4" fontId="19" fillId="45" borderId="31" applyNumberFormat="0" applyProtection="0">
      <alignment horizontal="right" vertical="center"/>
    </xf>
    <xf numFmtId="4" fontId="48" fillId="24" borderId="31" applyNumberFormat="0" applyProtection="0">
      <alignment horizontal="right" vertical="center"/>
    </xf>
    <xf numFmtId="4" fontId="19" fillId="44" borderId="31" applyNumberFormat="0" applyProtection="0">
      <alignment horizontal="left" vertical="center" indent="1"/>
    </xf>
    <xf numFmtId="0" fontId="19" fillId="36" borderId="31" applyNumberFormat="0" applyProtection="0">
      <alignment horizontal="center" vertical="top"/>
    </xf>
    <xf numFmtId="4" fontId="8" fillId="46" borderId="0" applyNumberFormat="0" applyProtection="0">
      <alignment horizontal="left" vertical="center"/>
    </xf>
    <xf numFmtId="4" fontId="80" fillId="45" borderId="31" applyNumberFormat="0" applyProtection="0">
      <alignment horizontal="right" vertical="center"/>
    </xf>
    <xf numFmtId="284" fontId="9" fillId="0" borderId="0" applyFont="0" applyFill="0" applyBorder="0" applyAlignment="0" applyProtection="0"/>
    <xf numFmtId="285" fontId="9" fillId="0" borderId="0" applyFont="0" applyFill="0" applyBorder="0" applyAlignment="0" applyProtection="0"/>
    <xf numFmtId="303" fontId="141" fillId="0" borderId="6">
      <alignment horizontal="left" vertical="center"/>
      <protection locked="0"/>
    </xf>
    <xf numFmtId="0" fontId="9" fillId="0" borderId="0" applyNumberFormat="0" applyFill="0" applyBorder="0" applyAlignment="0" applyProtection="0"/>
    <xf numFmtId="0" fontId="9" fillId="0" borderId="0">
      <alignment vertical="top"/>
    </xf>
    <xf numFmtId="0" fontId="9" fillId="0" borderId="0" applyNumberFormat="0" applyFill="0" applyBorder="0" applyAlignment="0" applyProtection="0"/>
    <xf numFmtId="0" fontId="142" fillId="0" borderId="0"/>
    <xf numFmtId="0" fontId="9" fillId="0" borderId="0"/>
    <xf numFmtId="0" fontId="2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8" fillId="0" borderId="0"/>
    <xf numFmtId="0" fontId="9" fillId="0" borderId="0"/>
    <xf numFmtId="0" fontId="54" fillId="0" borderId="0"/>
    <xf numFmtId="0" fontId="54" fillId="0" borderId="0"/>
    <xf numFmtId="0" fontId="142" fillId="0" borderId="0"/>
    <xf numFmtId="0" fontId="54" fillId="0" borderId="0"/>
    <xf numFmtId="0" fontId="9" fillId="0" borderId="0"/>
    <xf numFmtId="0" fontId="28" fillId="0" borderId="0"/>
    <xf numFmtId="0" fontId="54" fillId="0" borderId="0"/>
    <xf numFmtId="0" fontId="54" fillId="0" borderId="0"/>
    <xf numFmtId="0" fontId="54" fillId="0" borderId="0"/>
    <xf numFmtId="0" fontId="14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143" fillId="0" borderId="32" applyNumberFormat="0" applyFill="0" applyAlignment="0" applyProtection="0"/>
    <xf numFmtId="49" fontId="9" fillId="0" borderId="0" applyFont="0" applyFill="0" applyBorder="0" applyAlignment="0" applyProtection="0"/>
    <xf numFmtId="49" fontId="46" fillId="0" borderId="0"/>
    <xf numFmtId="0" fontId="144" fillId="0" borderId="0" applyFill="0" applyBorder="0" applyProtection="0">
      <alignment horizontal="left" vertical="top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5" fillId="32" borderId="16" applyNumberFormat="0" applyAlignment="0" applyProtection="0"/>
    <xf numFmtId="0" fontId="146" fillId="0" borderId="0" applyNumberFormat="0" applyFill="0" applyBorder="0" applyAlignment="0" applyProtection="0"/>
    <xf numFmtId="304" fontId="50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3" borderId="0" applyNumberFormat="0" applyBorder="0" applyAlignment="0" applyProtection="0"/>
    <xf numFmtId="0" fontId="30" fillId="8" borderId="15" applyNumberFormat="0" applyAlignment="0" applyProtection="0"/>
    <xf numFmtId="0" fontId="31" fillId="24" borderId="16" applyNumberFormat="0" applyAlignment="0" applyProtection="0"/>
    <xf numFmtId="0" fontId="32" fillId="24" borderId="15" applyNumberFormat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113" fillId="2" borderId="26"/>
    <xf numFmtId="14" fontId="107" fillId="0" borderId="0">
      <alignment horizontal="right"/>
    </xf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9" fillId="0" borderId="6">
      <alignment horizontal="right"/>
    </xf>
    <xf numFmtId="0" fontId="36" fillId="0" borderId="20" applyNumberFormat="0" applyFill="0" applyAlignment="0" applyProtection="0"/>
    <xf numFmtId="0" fontId="37" fillId="25" borderId="21" applyNumberFormat="0" applyAlignment="0" applyProtection="0"/>
    <xf numFmtId="0" fontId="38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>
      <alignment vertical="top"/>
    </xf>
    <xf numFmtId="0" fontId="9" fillId="0" borderId="0"/>
    <xf numFmtId="0" fontId="40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>
      <alignment vertical="top"/>
    </xf>
    <xf numFmtId="0" fontId="9" fillId="0" borderId="0"/>
    <xf numFmtId="0" fontId="9" fillId="0" borderId="0"/>
    <xf numFmtId="0" fontId="13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7" fillId="0" borderId="0" applyNumberFormat="0" applyFill="0" applyBorder="0" applyAlignment="0" applyProtection="0">
      <alignment vertical="top"/>
      <protection locked="0"/>
    </xf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13" fillId="27" borderId="22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4" fillId="0" borderId="23" applyNumberForma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54" fillId="0" borderId="0"/>
    <xf numFmtId="0" fontId="142" fillId="0" borderId="0"/>
    <xf numFmtId="0" fontId="13" fillId="0" borderId="0">
      <alignment vertical="justify"/>
    </xf>
    <xf numFmtId="0" fontId="13" fillId="19" borderId="6" applyNumberFormat="0" applyAlignment="0">
      <alignment horizontal="left"/>
    </xf>
    <xf numFmtId="0" fontId="13" fillId="19" borderId="6" applyNumberFormat="0" applyAlignment="0">
      <alignment horizontal="left"/>
    </xf>
    <xf numFmtId="0" fontId="45" fillId="0" borderId="0" applyNumberForma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13" fillId="0" borderId="0" applyFont="0" applyFill="0" applyBorder="0" applyAlignment="0" applyProtection="0"/>
    <xf numFmtId="273" fontId="111" fillId="0" borderId="0" applyFont="0" applyFill="0" applyBorder="0" applyAlignment="0" applyProtection="0"/>
    <xf numFmtId="305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306" fontId="9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47" fillId="5" borderId="0" applyNumberFormat="0" applyBorder="0" applyAlignment="0" applyProtection="0"/>
    <xf numFmtId="4" fontId="9" fillId="0" borderId="6"/>
    <xf numFmtId="0" fontId="108" fillId="0" borderId="0"/>
    <xf numFmtId="0" fontId="148" fillId="0" borderId="0">
      <alignment vertical="center"/>
    </xf>
    <xf numFmtId="0" fontId="149" fillId="0" borderId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28" fillId="0" borderId="0"/>
    <xf numFmtId="44" fontId="150" fillId="0" borderId="0">
      <protection locked="0"/>
    </xf>
    <xf numFmtId="44" fontId="150" fillId="0" borderId="0">
      <protection locked="0"/>
    </xf>
    <xf numFmtId="44" fontId="150" fillId="0" borderId="0">
      <protection locked="0"/>
    </xf>
    <xf numFmtId="0" fontId="151" fillId="0" borderId="0">
      <protection locked="0"/>
    </xf>
    <xf numFmtId="0" fontId="151" fillId="0" borderId="0">
      <protection locked="0"/>
    </xf>
    <xf numFmtId="0" fontId="150" fillId="0" borderId="9">
      <protection locked="0"/>
    </xf>
    <xf numFmtId="166" fontId="107" fillId="38" borderId="26">
      <alignment vertical="center"/>
    </xf>
    <xf numFmtId="307" fontId="9" fillId="19" borderId="0" applyFont="0" applyFill="0" applyBorder="0" applyAlignment="0" applyProtection="0"/>
    <xf numFmtId="10" fontId="152" fillId="47" borderId="6" applyNumberFormat="0" applyFill="0" applyBorder="0" applyAlignment="0" applyProtection="0">
      <protection locked="0"/>
    </xf>
    <xf numFmtId="0" fontId="153" fillId="0" borderId="0"/>
    <xf numFmtId="308" fontId="9" fillId="19" borderId="0"/>
    <xf numFmtId="309" fontId="28" fillId="0" borderId="0"/>
    <xf numFmtId="310" fontId="28" fillId="0" borderId="0"/>
    <xf numFmtId="0" fontId="98" fillId="0" borderId="0" applyNumberFormat="0">
      <alignment horizontal="left"/>
    </xf>
    <xf numFmtId="176" fontId="107" fillId="0" borderId="33">
      <protection locked="0"/>
    </xf>
    <xf numFmtId="176" fontId="154" fillId="17" borderId="33"/>
    <xf numFmtId="0" fontId="1" fillId="0" borderId="0"/>
    <xf numFmtId="9" fontId="1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5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0" fillId="0" borderId="0">
      <protection locked="0"/>
    </xf>
    <xf numFmtId="0" fontId="13" fillId="0" borderId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/>
    <xf numFmtId="0" fontId="28" fillId="0" borderId="0"/>
    <xf numFmtId="0" fontId="54" fillId="0" borderId="0"/>
    <xf numFmtId="0" fontId="9" fillId="0" borderId="0"/>
    <xf numFmtId="0" fontId="9" fillId="0" borderId="0"/>
    <xf numFmtId="0" fontId="28" fillId="0" borderId="0"/>
    <xf numFmtId="0" fontId="53" fillId="0" borderId="0"/>
    <xf numFmtId="0" fontId="120" fillId="3" borderId="0" applyNumberFormat="0" applyBorder="0" applyAlignment="0" applyProtection="0"/>
    <xf numFmtId="0" fontId="120" fillId="3" borderId="0" applyNumberFormat="0" applyBorder="0" applyAlignment="0" applyProtection="0"/>
    <xf numFmtId="0" fontId="120" fillId="4" borderId="0" applyNumberFormat="0" applyBorder="0" applyAlignment="0" applyProtection="0"/>
    <xf numFmtId="0" fontId="120" fillId="4" borderId="0" applyNumberFormat="0" applyBorder="0" applyAlignment="0" applyProtection="0"/>
    <xf numFmtId="0" fontId="120" fillId="5" borderId="0" applyNumberFormat="0" applyBorder="0" applyAlignment="0" applyProtection="0"/>
    <xf numFmtId="0" fontId="120" fillId="5" borderId="0" applyNumberFormat="0" applyBorder="0" applyAlignment="0" applyProtection="0"/>
    <xf numFmtId="0" fontId="120" fillId="6" borderId="0" applyNumberFormat="0" applyBorder="0" applyAlignment="0" applyProtection="0"/>
    <xf numFmtId="0" fontId="120" fillId="6" borderId="0" applyNumberFormat="0" applyBorder="0" applyAlignment="0" applyProtection="0"/>
    <xf numFmtId="0" fontId="120" fillId="7" borderId="0" applyNumberFormat="0" applyBorder="0" applyAlignment="0" applyProtection="0"/>
    <xf numFmtId="0" fontId="120" fillId="7" borderId="0" applyNumberFormat="0" applyBorder="0" applyAlignment="0" applyProtection="0"/>
    <xf numFmtId="0" fontId="120" fillId="8" borderId="0" applyNumberFormat="0" applyBorder="0" applyAlignment="0" applyProtection="0"/>
    <xf numFmtId="0" fontId="120" fillId="8" borderId="0" applyNumberFormat="0" applyBorder="0" applyAlignment="0" applyProtection="0"/>
    <xf numFmtId="0" fontId="112" fillId="2" borderId="34" applyNumberFormat="0" applyFont="0" applyAlignment="0" applyProtection="0">
      <alignment horizontal="centerContinuous"/>
    </xf>
    <xf numFmtId="0" fontId="120" fillId="9" borderId="0" applyNumberFormat="0" applyBorder="0" applyAlignment="0" applyProtection="0"/>
    <xf numFmtId="0" fontId="120" fillId="9" borderId="0" applyNumberFormat="0" applyBorder="0" applyAlignment="0" applyProtection="0"/>
    <xf numFmtId="0" fontId="120" fillId="10" borderId="0" applyNumberFormat="0" applyBorder="0" applyAlignment="0" applyProtection="0"/>
    <xf numFmtId="0" fontId="120" fillId="10" borderId="0" applyNumberFormat="0" applyBorder="0" applyAlignment="0" applyProtection="0"/>
    <xf numFmtId="0" fontId="120" fillId="11" borderId="0" applyNumberFormat="0" applyBorder="0" applyAlignment="0" applyProtection="0"/>
    <xf numFmtId="0" fontId="120" fillId="11" borderId="0" applyNumberFormat="0" applyBorder="0" applyAlignment="0" applyProtection="0"/>
    <xf numFmtId="0" fontId="120" fillId="6" borderId="0" applyNumberFormat="0" applyBorder="0" applyAlignment="0" applyProtection="0"/>
    <xf numFmtId="0" fontId="120" fillId="6" borderId="0" applyNumberFormat="0" applyBorder="0" applyAlignment="0" applyProtection="0"/>
    <xf numFmtId="0" fontId="120" fillId="9" borderId="0" applyNumberFormat="0" applyBorder="0" applyAlignment="0" applyProtection="0"/>
    <xf numFmtId="0" fontId="120" fillId="9" borderId="0" applyNumberFormat="0" applyBorder="0" applyAlignment="0" applyProtection="0"/>
    <xf numFmtId="0" fontId="120" fillId="12" borderId="0" applyNumberFormat="0" applyBorder="0" applyAlignment="0" applyProtection="0"/>
    <xf numFmtId="0" fontId="120" fillId="12" borderId="0" applyNumberFormat="0" applyBorder="0" applyAlignment="0" applyProtection="0"/>
    <xf numFmtId="311" fontId="9" fillId="0" borderId="0">
      <alignment horizontal="center"/>
    </xf>
    <xf numFmtId="0" fontId="121" fillId="13" borderId="0" applyNumberFormat="0" applyBorder="0" applyAlignment="0" applyProtection="0"/>
    <xf numFmtId="0" fontId="121" fillId="13" borderId="0" applyNumberFormat="0" applyBorder="0" applyAlignment="0" applyProtection="0"/>
    <xf numFmtId="0" fontId="121" fillId="10" borderId="0" applyNumberFormat="0" applyBorder="0" applyAlignment="0" applyProtection="0"/>
    <xf numFmtId="0" fontId="121" fillId="10" borderId="0" applyNumberFormat="0" applyBorder="0" applyAlignment="0" applyProtection="0"/>
    <xf numFmtId="0" fontId="121" fillId="11" borderId="0" applyNumberFormat="0" applyBorder="0" applyAlignment="0" applyProtection="0"/>
    <xf numFmtId="0" fontId="121" fillId="11" borderId="0" applyNumberFormat="0" applyBorder="0" applyAlignment="0" applyProtection="0"/>
    <xf numFmtId="0" fontId="121" fillId="14" borderId="0" applyNumberFormat="0" applyBorder="0" applyAlignment="0" applyProtection="0"/>
    <xf numFmtId="0" fontId="121" fillId="14" borderId="0" applyNumberFormat="0" applyBorder="0" applyAlignment="0" applyProtection="0"/>
    <xf numFmtId="0" fontId="121" fillId="15" borderId="0" applyNumberFormat="0" applyBorder="0" applyAlignment="0" applyProtection="0"/>
    <xf numFmtId="0" fontId="121" fillId="15" borderId="0" applyNumberFormat="0" applyBorder="0" applyAlignment="0" applyProtection="0"/>
    <xf numFmtId="0" fontId="121" fillId="16" borderId="0" applyNumberFormat="0" applyBorder="0" applyAlignment="0" applyProtection="0"/>
    <xf numFmtId="0" fontId="121" fillId="16" borderId="0" applyNumberFormat="0" applyBorder="0" applyAlignment="0" applyProtection="0"/>
    <xf numFmtId="311" fontId="9" fillId="0" borderId="0">
      <alignment horizontal="center"/>
    </xf>
    <xf numFmtId="312" fontId="9" fillId="0" borderId="0" applyFont="0" applyFill="0" applyBorder="0" applyAlignment="0" applyProtection="0"/>
    <xf numFmtId="0" fontId="121" fillId="20" borderId="0" applyNumberFormat="0" applyBorder="0" applyAlignment="0" applyProtection="0"/>
    <xf numFmtId="0" fontId="121" fillId="20" borderId="0" applyNumberFormat="0" applyBorder="0" applyAlignment="0" applyProtection="0"/>
    <xf numFmtId="0" fontId="121" fillId="21" borderId="0" applyNumberFormat="0" applyBorder="0" applyAlignment="0" applyProtection="0"/>
    <xf numFmtId="0" fontId="121" fillId="21" borderId="0" applyNumberFormat="0" applyBorder="0" applyAlignment="0" applyProtection="0"/>
    <xf numFmtId="0" fontId="121" fillId="22" borderId="0" applyNumberFormat="0" applyBorder="0" applyAlignment="0" applyProtection="0"/>
    <xf numFmtId="0" fontId="121" fillId="22" borderId="0" applyNumberFormat="0" applyBorder="0" applyAlignment="0" applyProtection="0"/>
    <xf numFmtId="0" fontId="121" fillId="14" borderId="0" applyNumberFormat="0" applyBorder="0" applyAlignment="0" applyProtection="0"/>
    <xf numFmtId="0" fontId="121" fillId="14" borderId="0" applyNumberFormat="0" applyBorder="0" applyAlignment="0" applyProtection="0"/>
    <xf numFmtId="0" fontId="121" fillId="15" borderId="0" applyNumberFormat="0" applyBorder="0" applyAlignment="0" applyProtection="0"/>
    <xf numFmtId="0" fontId="121" fillId="15" borderId="0" applyNumberFormat="0" applyBorder="0" applyAlignment="0" applyProtection="0"/>
    <xf numFmtId="0" fontId="121" fillId="23" borderId="0" applyNumberFormat="0" applyBorder="0" applyAlignment="0" applyProtection="0"/>
    <xf numFmtId="0" fontId="121" fillId="23" borderId="0" applyNumberFormat="0" applyBorder="0" applyAlignment="0" applyProtection="0"/>
    <xf numFmtId="40" fontId="110" fillId="0" borderId="35">
      <protection locked="0"/>
    </xf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0" fillId="0" borderId="0" applyNumberFormat="0" applyFill="0" applyBorder="0" applyProtection="0">
      <alignment horizontal="center"/>
    </xf>
    <xf numFmtId="40" fontId="110" fillId="0" borderId="36">
      <protection locked="0"/>
    </xf>
    <xf numFmtId="0" fontId="122" fillId="24" borderId="15" applyNumberFormat="0" applyAlignment="0" applyProtection="0"/>
    <xf numFmtId="0" fontId="122" fillId="24" borderId="15" applyNumberFormat="0" applyAlignment="0" applyProtection="0"/>
    <xf numFmtId="38" fontId="156" fillId="0" borderId="0" applyFont="0" applyFill="0" applyBorder="0" applyAlignment="0" applyProtection="0"/>
    <xf numFmtId="40" fontId="156" fillId="0" borderId="0" applyFont="0" applyFill="0" applyBorder="0" applyAlignment="0" applyProtection="0"/>
    <xf numFmtId="311" fontId="9" fillId="0" borderId="0"/>
    <xf numFmtId="0" fontId="127" fillId="25" borderId="21" applyNumberFormat="0" applyAlignment="0" applyProtection="0"/>
    <xf numFmtId="0" fontId="127" fillId="25" borderId="21" applyNumberFormat="0" applyAlignment="0" applyProtection="0"/>
    <xf numFmtId="0" fontId="74" fillId="0" borderId="0"/>
    <xf numFmtId="0" fontId="74" fillId="0" borderId="0"/>
    <xf numFmtId="14" fontId="9" fillId="0" borderId="4">
      <alignment horizontal="center"/>
    </xf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313" fontId="9" fillId="0" borderId="37">
      <protection locked="0"/>
    </xf>
    <xf numFmtId="0" fontId="123" fillId="5" borderId="0" applyNumberFormat="0" applyBorder="0" applyAlignment="0" applyProtection="0"/>
    <xf numFmtId="0" fontId="123" fillId="5" borderId="0" applyNumberFormat="0" applyBorder="0" applyAlignment="0" applyProtection="0"/>
    <xf numFmtId="40" fontId="110" fillId="0" borderId="38">
      <protection locked="0"/>
    </xf>
    <xf numFmtId="0" fontId="157" fillId="0" borderId="17" applyNumberFormat="0" applyFill="0" applyAlignment="0" applyProtection="0"/>
    <xf numFmtId="0" fontId="157" fillId="0" borderId="17" applyNumberFormat="0" applyFill="0" applyAlignment="0" applyProtection="0"/>
    <xf numFmtId="0" fontId="158" fillId="0" borderId="18" applyNumberFormat="0" applyFill="0" applyAlignment="0" applyProtection="0"/>
    <xf numFmtId="0" fontId="158" fillId="0" borderId="18" applyNumberFormat="0" applyFill="0" applyAlignment="0" applyProtection="0"/>
    <xf numFmtId="0" fontId="159" fillId="0" borderId="19" applyNumberFormat="0" applyFill="0" applyAlignment="0" applyProtection="0"/>
    <xf numFmtId="0" fontId="159" fillId="0" borderId="19" applyNumberFormat="0" applyFill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40" fontId="110" fillId="0" borderId="39">
      <protection locked="0"/>
    </xf>
    <xf numFmtId="0" fontId="126" fillId="8" borderId="15" applyNumberFormat="0" applyAlignment="0" applyProtection="0"/>
    <xf numFmtId="0" fontId="126" fillId="8" borderId="15" applyNumberFormat="0" applyAlignment="0" applyProtection="0"/>
    <xf numFmtId="314" fontId="160" fillId="0" borderId="0">
      <alignment horizontal="center"/>
    </xf>
    <xf numFmtId="315" fontId="161" fillId="0" borderId="0">
      <alignment horizontal="center"/>
    </xf>
    <xf numFmtId="316" fontId="48" fillId="0" borderId="0" applyFill="0">
      <alignment horizontal="center"/>
    </xf>
    <xf numFmtId="315" fontId="8" fillId="0" borderId="0" applyFont="0" applyAlignment="0">
      <alignment horizontal="center"/>
    </xf>
    <xf numFmtId="40" fontId="49" fillId="0" borderId="40">
      <protection locked="0"/>
    </xf>
    <xf numFmtId="40" fontId="110" fillId="48" borderId="41"/>
    <xf numFmtId="40" fontId="22" fillId="0" borderId="41">
      <protection locked="0"/>
    </xf>
    <xf numFmtId="38" fontId="48" fillId="0" borderId="42">
      <protection locked="0"/>
    </xf>
    <xf numFmtId="0" fontId="128" fillId="0" borderId="23" applyNumberFormat="0" applyFill="0" applyAlignment="0" applyProtection="0"/>
    <xf numFmtId="0" fontId="128" fillId="0" borderId="23" applyNumberFormat="0" applyFill="0" applyAlignment="0" applyProtection="0"/>
    <xf numFmtId="317" fontId="49" fillId="0" borderId="0">
      <alignment horizontal="center"/>
    </xf>
    <xf numFmtId="317" fontId="162" fillId="0" borderId="0">
      <alignment horizontal="center"/>
    </xf>
    <xf numFmtId="40" fontId="9" fillId="0" borderId="43"/>
    <xf numFmtId="0" fontId="163" fillId="26" borderId="0" applyNumberFormat="0" applyBorder="0" applyAlignment="0" applyProtection="0"/>
    <xf numFmtId="0" fontId="163" fillId="26" borderId="0" applyNumberFormat="0" applyBorder="0" applyAlignment="0" applyProtection="0"/>
    <xf numFmtId="0" fontId="6" fillId="0" borderId="0"/>
    <xf numFmtId="0" fontId="51" fillId="27" borderId="22" applyNumberFormat="0" applyFont="0" applyAlignment="0" applyProtection="0"/>
    <xf numFmtId="0" fontId="51" fillId="27" borderId="22" applyNumberFormat="0" applyFont="0" applyAlignment="0" applyProtection="0"/>
    <xf numFmtId="0" fontId="145" fillId="24" borderId="16" applyNumberFormat="0" applyAlignment="0" applyProtection="0"/>
    <xf numFmtId="0" fontId="145" fillId="24" borderId="16" applyNumberFormat="0" applyAlignment="0" applyProtection="0"/>
    <xf numFmtId="0" fontId="74" fillId="0" borderId="0"/>
    <xf numFmtId="318" fontId="9" fillId="0" borderId="0">
      <alignment horizontal="right"/>
    </xf>
    <xf numFmtId="319" fontId="8" fillId="0" borderId="44">
      <alignment horizontal="right"/>
    </xf>
    <xf numFmtId="319" fontId="8" fillId="0" borderId="45">
      <alignment horizontal="right"/>
      <protection locked="0"/>
    </xf>
    <xf numFmtId="320" fontId="13" fillId="0" borderId="6" applyNumberFormat="0">
      <alignment horizontal="center" vertical="top" wrapText="1"/>
    </xf>
    <xf numFmtId="0" fontId="9" fillId="0" borderId="0" applyAlignment="0">
      <alignment horizontal="centerContinuous"/>
    </xf>
    <xf numFmtId="40" fontId="67" fillId="0" borderId="41"/>
    <xf numFmtId="40" fontId="110" fillId="29" borderId="38"/>
    <xf numFmtId="40" fontId="18" fillId="0" borderId="46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43" fillId="0" borderId="20" applyNumberFormat="0" applyFill="0" applyAlignment="0" applyProtection="0"/>
    <xf numFmtId="0" fontId="143" fillId="0" borderId="20" applyNumberFormat="0" applyFill="0" applyAlignment="0" applyProtection="0"/>
    <xf numFmtId="38" fontId="165" fillId="0" borderId="0" applyNumberFormat="0" applyFill="0" applyBorder="0" applyProtection="0">
      <alignment horizontal="center"/>
    </xf>
    <xf numFmtId="321" fontId="9" fillId="0" borderId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66" fillId="0" borderId="0"/>
    <xf numFmtId="39" fontId="17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14" fontId="8" fillId="17" borderId="1">
      <alignment horizontal="center" vertical="center" wrapText="1"/>
    </xf>
    <xf numFmtId="14" fontId="8" fillId="17" borderId="1">
      <alignment horizontal="center" vertical="center" wrapText="1"/>
    </xf>
    <xf numFmtId="14" fontId="8" fillId="17" borderId="1">
      <alignment horizontal="center" vertical="center" wrapText="1"/>
    </xf>
    <xf numFmtId="14" fontId="8" fillId="17" borderId="1">
      <alignment horizontal="center" vertical="center" wrapText="1"/>
    </xf>
    <xf numFmtId="14" fontId="8" fillId="17" borderId="1">
      <alignment horizontal="center" vertical="center" wrapText="1"/>
    </xf>
    <xf numFmtId="0" fontId="9" fillId="0" borderId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9" fillId="0" borderId="0" applyFill="0" applyBorder="0" applyProtection="0">
      <alignment horizontal="left" vertical="top"/>
    </xf>
    <xf numFmtId="0" fontId="29" fillId="0" borderId="0" applyFill="0" applyBorder="0" applyProtection="0">
      <alignment horizontal="left" vertical="top"/>
    </xf>
    <xf numFmtId="0" fontId="29" fillId="0" borderId="0" applyFill="0" applyBorder="0" applyProtection="0">
      <alignment horizontal="left" vertical="top"/>
    </xf>
    <xf numFmtId="0" fontId="29" fillId="0" borderId="0" applyFill="0" applyBorder="0" applyProtection="0">
      <alignment horizontal="left" vertical="top"/>
    </xf>
    <xf numFmtId="0" fontId="29" fillId="0" borderId="0" applyFill="0" applyBorder="0" applyProtection="0">
      <alignment horizontal="left" vertical="top"/>
    </xf>
    <xf numFmtId="0" fontId="29" fillId="0" borderId="0" applyFill="0" applyBorder="0" applyProtection="0">
      <alignment horizontal="left" vertical="top"/>
    </xf>
    <xf numFmtId="0" fontId="29" fillId="0" borderId="0" applyFill="0" applyBorder="0" applyProtection="0">
      <alignment horizontal="left"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6" fillId="0" borderId="0" applyFill="0" applyBorder="0" applyAlignment="0"/>
    <xf numFmtId="175" fontId="16" fillId="0" borderId="0" applyFill="0" applyBorder="0" applyAlignment="0"/>
    <xf numFmtId="175" fontId="16" fillId="0" borderId="0" applyFill="0" applyBorder="0" applyAlignment="0"/>
    <xf numFmtId="175" fontId="16" fillId="0" borderId="0" applyFill="0" applyBorder="0" applyAlignment="0"/>
    <xf numFmtId="175" fontId="16" fillId="0" borderId="0" applyFill="0" applyBorder="0" applyAlignment="0"/>
    <xf numFmtId="175" fontId="16" fillId="0" borderId="0" applyFill="0" applyBorder="0" applyAlignment="0"/>
    <xf numFmtId="183" fontId="26" fillId="0" borderId="0"/>
    <xf numFmtId="183" fontId="26" fillId="0" borderId="0"/>
    <xf numFmtId="183" fontId="26" fillId="0" borderId="0"/>
    <xf numFmtId="183" fontId="26" fillId="0" borderId="0"/>
    <xf numFmtId="183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39" fontId="109" fillId="0" borderId="0"/>
    <xf numFmtId="39" fontId="109" fillId="0" borderId="0"/>
    <xf numFmtId="39" fontId="109" fillId="0" borderId="0"/>
    <xf numFmtId="39" fontId="109" fillId="0" borderId="0"/>
    <xf numFmtId="39" fontId="109" fillId="0" borderId="0"/>
    <xf numFmtId="39" fontId="10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>
      <alignment vertical="top"/>
    </xf>
    <xf numFmtId="0" fontId="48" fillId="0" borderId="0"/>
    <xf numFmtId="0" fontId="28" fillId="0" borderId="0"/>
    <xf numFmtId="0" fontId="9" fillId="0" borderId="0"/>
    <xf numFmtId="0" fontId="9" fillId="0" borderId="0" applyNumberFormat="0" applyFill="0" applyBorder="0" applyAlignment="0" applyProtection="0"/>
    <xf numFmtId="0" fontId="53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54" fillId="0" borderId="0"/>
    <xf numFmtId="0" fontId="54" fillId="0" borderId="0"/>
    <xf numFmtId="0" fontId="167" fillId="0" borderId="0"/>
    <xf numFmtId="0" fontId="1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0" fillId="3" borderId="0" applyNumberFormat="0" applyBorder="0" applyAlignment="0" applyProtection="0"/>
    <xf numFmtId="0" fontId="120" fillId="3" borderId="0" applyNumberFormat="0" applyBorder="0" applyAlignment="0" applyProtection="0"/>
    <xf numFmtId="0" fontId="120" fillId="4" borderId="0" applyNumberFormat="0" applyBorder="0" applyAlignment="0" applyProtection="0"/>
    <xf numFmtId="0" fontId="120" fillId="4" borderId="0" applyNumberFormat="0" applyBorder="0" applyAlignment="0" applyProtection="0"/>
    <xf numFmtId="0" fontId="120" fillId="5" borderId="0" applyNumberFormat="0" applyBorder="0" applyAlignment="0" applyProtection="0"/>
    <xf numFmtId="0" fontId="120" fillId="5" borderId="0" applyNumberFormat="0" applyBorder="0" applyAlignment="0" applyProtection="0"/>
    <xf numFmtId="0" fontId="120" fillId="6" borderId="0" applyNumberFormat="0" applyBorder="0" applyAlignment="0" applyProtection="0"/>
    <xf numFmtId="0" fontId="120" fillId="6" borderId="0" applyNumberFormat="0" applyBorder="0" applyAlignment="0" applyProtection="0"/>
    <xf numFmtId="0" fontId="120" fillId="7" borderId="0" applyNumberFormat="0" applyBorder="0" applyAlignment="0" applyProtection="0"/>
    <xf numFmtId="0" fontId="120" fillId="7" borderId="0" applyNumberFormat="0" applyBorder="0" applyAlignment="0" applyProtection="0"/>
    <xf numFmtId="0" fontId="120" fillId="8" borderId="0" applyNumberFormat="0" applyBorder="0" applyAlignment="0" applyProtection="0"/>
    <xf numFmtId="0" fontId="120" fillId="8" borderId="0" applyNumberFormat="0" applyBorder="0" applyAlignment="0" applyProtection="0"/>
    <xf numFmtId="0" fontId="120" fillId="9" borderId="0" applyNumberFormat="0" applyBorder="0" applyAlignment="0" applyProtection="0"/>
    <xf numFmtId="0" fontId="120" fillId="9" borderId="0" applyNumberFormat="0" applyBorder="0" applyAlignment="0" applyProtection="0"/>
    <xf numFmtId="0" fontId="120" fillId="10" borderId="0" applyNumberFormat="0" applyBorder="0" applyAlignment="0" applyProtection="0"/>
    <xf numFmtId="0" fontId="120" fillId="10" borderId="0" applyNumberFormat="0" applyBorder="0" applyAlignment="0" applyProtection="0"/>
    <xf numFmtId="0" fontId="120" fillId="11" borderId="0" applyNumberFormat="0" applyBorder="0" applyAlignment="0" applyProtection="0"/>
    <xf numFmtId="0" fontId="120" fillId="11" borderId="0" applyNumberFormat="0" applyBorder="0" applyAlignment="0" applyProtection="0"/>
    <xf numFmtId="0" fontId="120" fillId="6" borderId="0" applyNumberFormat="0" applyBorder="0" applyAlignment="0" applyProtection="0"/>
    <xf numFmtId="0" fontId="120" fillId="6" borderId="0" applyNumberFormat="0" applyBorder="0" applyAlignment="0" applyProtection="0"/>
    <xf numFmtId="0" fontId="120" fillId="9" borderId="0" applyNumberFormat="0" applyBorder="0" applyAlignment="0" applyProtection="0"/>
    <xf numFmtId="0" fontId="120" fillId="9" borderId="0" applyNumberFormat="0" applyBorder="0" applyAlignment="0" applyProtection="0"/>
    <xf numFmtId="0" fontId="120" fillId="12" borderId="0" applyNumberFormat="0" applyBorder="0" applyAlignment="0" applyProtection="0"/>
    <xf numFmtId="0" fontId="120" fillId="12" borderId="0" applyNumberFormat="0" applyBorder="0" applyAlignment="0" applyProtection="0"/>
    <xf numFmtId="0" fontId="121" fillId="13" borderId="0" applyNumberFormat="0" applyBorder="0" applyAlignment="0" applyProtection="0"/>
    <xf numFmtId="0" fontId="121" fillId="13" borderId="0" applyNumberFormat="0" applyBorder="0" applyAlignment="0" applyProtection="0"/>
    <xf numFmtId="0" fontId="121" fillId="10" borderId="0" applyNumberFormat="0" applyBorder="0" applyAlignment="0" applyProtection="0"/>
    <xf numFmtId="0" fontId="121" fillId="10" borderId="0" applyNumberFormat="0" applyBorder="0" applyAlignment="0" applyProtection="0"/>
    <xf numFmtId="0" fontId="121" fillId="11" borderId="0" applyNumberFormat="0" applyBorder="0" applyAlignment="0" applyProtection="0"/>
    <xf numFmtId="0" fontId="121" fillId="11" borderId="0" applyNumberFormat="0" applyBorder="0" applyAlignment="0" applyProtection="0"/>
    <xf numFmtId="0" fontId="121" fillId="14" borderId="0" applyNumberFormat="0" applyBorder="0" applyAlignment="0" applyProtection="0"/>
    <xf numFmtId="0" fontId="121" fillId="14" borderId="0" applyNumberFormat="0" applyBorder="0" applyAlignment="0" applyProtection="0"/>
    <xf numFmtId="0" fontId="121" fillId="15" borderId="0" applyNumberFormat="0" applyBorder="0" applyAlignment="0" applyProtection="0"/>
    <xf numFmtId="0" fontId="121" fillId="15" borderId="0" applyNumberFormat="0" applyBorder="0" applyAlignment="0" applyProtection="0"/>
    <xf numFmtId="0" fontId="121" fillId="16" borderId="0" applyNumberFormat="0" applyBorder="0" applyAlignment="0" applyProtection="0"/>
    <xf numFmtId="0" fontId="121" fillId="16" borderId="0" applyNumberFormat="0" applyBorder="0" applyAlignment="0" applyProtection="0"/>
    <xf numFmtId="0" fontId="121" fillId="20" borderId="0" applyNumberFormat="0" applyBorder="0" applyAlignment="0" applyProtection="0"/>
    <xf numFmtId="0" fontId="121" fillId="20" borderId="0" applyNumberFormat="0" applyBorder="0" applyAlignment="0" applyProtection="0"/>
    <xf numFmtId="0" fontId="121" fillId="21" borderId="0" applyNumberFormat="0" applyBorder="0" applyAlignment="0" applyProtection="0"/>
    <xf numFmtId="0" fontId="121" fillId="21" borderId="0" applyNumberFormat="0" applyBorder="0" applyAlignment="0" applyProtection="0"/>
    <xf numFmtId="0" fontId="121" fillId="22" borderId="0" applyNumberFormat="0" applyBorder="0" applyAlignment="0" applyProtection="0"/>
    <xf numFmtId="0" fontId="121" fillId="22" borderId="0" applyNumberFormat="0" applyBorder="0" applyAlignment="0" applyProtection="0"/>
    <xf numFmtId="0" fontId="121" fillId="14" borderId="0" applyNumberFormat="0" applyBorder="0" applyAlignment="0" applyProtection="0"/>
    <xf numFmtId="0" fontId="121" fillId="14" borderId="0" applyNumberFormat="0" applyBorder="0" applyAlignment="0" applyProtection="0"/>
    <xf numFmtId="0" fontId="121" fillId="15" borderId="0" applyNumberFormat="0" applyBorder="0" applyAlignment="0" applyProtection="0"/>
    <xf numFmtId="0" fontId="121" fillId="15" borderId="0" applyNumberFormat="0" applyBorder="0" applyAlignment="0" applyProtection="0"/>
    <xf numFmtId="0" fontId="121" fillId="23" borderId="0" applyNumberFormat="0" applyBorder="0" applyAlignment="0" applyProtection="0"/>
    <xf numFmtId="0" fontId="121" fillId="23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2" fillId="24" borderId="15" applyNumberFormat="0" applyAlignment="0" applyProtection="0"/>
    <xf numFmtId="0" fontId="122" fillId="24" borderId="15" applyNumberFormat="0" applyAlignment="0" applyProtection="0"/>
    <xf numFmtId="0" fontId="127" fillId="25" borderId="21" applyNumberFormat="0" applyAlignment="0" applyProtection="0"/>
    <xf numFmtId="0" fontId="127" fillId="25" borderId="21" applyNumberFormat="0" applyAlignment="0" applyProtection="0"/>
    <xf numFmtId="194" fontId="12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3" fillId="5" borderId="0" applyNumberFormat="0" applyBorder="0" applyAlignment="0" applyProtection="0"/>
    <xf numFmtId="0" fontId="123" fillId="5" borderId="0" applyNumberFormat="0" applyBorder="0" applyAlignment="0" applyProtection="0"/>
    <xf numFmtId="0" fontId="157" fillId="0" borderId="17" applyNumberFormat="0" applyFill="0" applyAlignment="0" applyProtection="0"/>
    <xf numFmtId="0" fontId="157" fillId="0" borderId="17" applyNumberFormat="0" applyFill="0" applyAlignment="0" applyProtection="0"/>
    <xf numFmtId="0" fontId="158" fillId="0" borderId="18" applyNumberFormat="0" applyFill="0" applyAlignment="0" applyProtection="0"/>
    <xf numFmtId="0" fontId="158" fillId="0" borderId="18" applyNumberFormat="0" applyFill="0" applyAlignment="0" applyProtection="0"/>
    <xf numFmtId="0" fontId="159" fillId="0" borderId="19" applyNumberFormat="0" applyFill="0" applyAlignment="0" applyProtection="0"/>
    <xf numFmtId="0" fontId="159" fillId="0" borderId="19" applyNumberFormat="0" applyFill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26" fillId="8" borderId="15" applyNumberFormat="0" applyAlignment="0" applyProtection="0"/>
    <xf numFmtId="0" fontId="126" fillId="8" borderId="15" applyNumberFormat="0" applyAlignment="0" applyProtection="0"/>
    <xf numFmtId="0" fontId="128" fillId="0" borderId="23" applyNumberFormat="0" applyFill="0" applyAlignment="0" applyProtection="0"/>
    <xf numFmtId="0" fontId="128" fillId="0" borderId="23" applyNumberFormat="0" applyFill="0" applyAlignment="0" applyProtection="0"/>
    <xf numFmtId="0" fontId="163" fillId="26" borderId="0" applyNumberFormat="0" applyBorder="0" applyAlignment="0" applyProtection="0"/>
    <xf numFmtId="0" fontId="163" fillId="26" borderId="0" applyNumberFormat="0" applyBorder="0" applyAlignment="0" applyProtection="0"/>
    <xf numFmtId="0" fontId="1" fillId="0" borderId="0"/>
    <xf numFmtId="0" fontId="120" fillId="0" borderId="0"/>
    <xf numFmtId="0" fontId="7" fillId="0" borderId="0"/>
    <xf numFmtId="0" fontId="7" fillId="0" borderId="0"/>
    <xf numFmtId="0" fontId="13" fillId="0" borderId="0"/>
    <xf numFmtId="0" fontId="11" fillId="27" borderId="22" applyNumberFormat="0" applyFont="0" applyAlignment="0" applyProtection="0"/>
    <xf numFmtId="0" fontId="11" fillId="27" borderId="22" applyNumberFormat="0" applyFont="0" applyAlignment="0" applyProtection="0"/>
    <xf numFmtId="0" fontId="145" fillId="24" borderId="16" applyNumberFormat="0" applyAlignment="0" applyProtection="0"/>
    <xf numFmtId="0" fontId="145" fillId="24" borderId="16" applyNumberFormat="0" applyAlignment="0" applyProtection="0"/>
    <xf numFmtId="9" fontId="7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43" fillId="0" borderId="20" applyNumberFormat="0" applyFill="0" applyAlignment="0" applyProtection="0"/>
    <xf numFmtId="0" fontId="143" fillId="0" borderId="20" applyNumberFormat="0" applyFill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9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27" borderId="22" applyNumberFormat="0" applyFont="0" applyAlignment="0" applyProtection="0"/>
    <xf numFmtId="0" fontId="14" fillId="27" borderId="22" applyNumberFormat="0" applyFont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0" borderId="0"/>
    <xf numFmtId="0" fontId="1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6" fillId="0" borderId="0"/>
    <xf numFmtId="173" fontId="6" fillId="0" borderId="0" applyFont="0" applyFill="0" applyBorder="0" applyAlignment="0" applyProtection="0"/>
    <xf numFmtId="17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2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155" fillId="0" borderId="0">
      <alignment vertical="top"/>
    </xf>
    <xf numFmtId="0" fontId="9" fillId="0" borderId="0"/>
  </cellStyleXfs>
  <cellXfs count="129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4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right" wrapText="1"/>
    </xf>
    <xf numFmtId="3" fontId="0" fillId="0" borderId="0" xfId="0" applyNumberFormat="1" applyBorder="1"/>
    <xf numFmtId="169" fontId="0" fillId="0" borderId="0" xfId="1" applyNumberFormat="1" applyFont="1"/>
    <xf numFmtId="170" fontId="2" fillId="0" borderId="0" xfId="1" applyNumberFormat="1" applyFont="1" applyAlignment="1">
      <alignment wrapText="1"/>
    </xf>
    <xf numFmtId="170" fontId="3" fillId="0" borderId="0" xfId="1" applyNumberFormat="1" applyFont="1" applyAlignment="1">
      <alignment wrapText="1"/>
    </xf>
    <xf numFmtId="170" fontId="3" fillId="0" borderId="2" xfId="1" applyNumberFormat="1" applyFont="1" applyBorder="1" applyAlignment="1">
      <alignment wrapText="1"/>
    </xf>
    <xf numFmtId="3" fontId="2" fillId="0" borderId="0" xfId="0" applyNumberFormat="1" applyFont="1"/>
    <xf numFmtId="0" fontId="168" fillId="0" borderId="0" xfId="3047" applyFont="1" applyFill="1" applyAlignment="1"/>
    <xf numFmtId="0" fontId="50" fillId="0" borderId="0" xfId="3047" applyFont="1" applyAlignment="1"/>
    <xf numFmtId="3" fontId="50" fillId="0" borderId="0" xfId="3047" applyNumberFormat="1" applyFont="1" applyAlignment="1">
      <alignment horizontal="right"/>
    </xf>
    <xf numFmtId="3" fontId="168" fillId="0" borderId="0" xfId="3047" applyNumberFormat="1" applyFont="1" applyFill="1" applyAlignment="1"/>
    <xf numFmtId="0" fontId="50" fillId="0" borderId="0" xfId="3047" applyFont="1" applyAlignment="1">
      <alignment horizontal="center" vertical="top" wrapText="1"/>
    </xf>
    <xf numFmtId="0" fontId="168" fillId="0" borderId="0" xfId="3047" applyFont="1" applyAlignment="1">
      <alignment horizontal="center" vertical="top" wrapText="1"/>
    </xf>
    <xf numFmtId="0" fontId="168" fillId="0" borderId="0" xfId="3047" applyFont="1" applyAlignment="1">
      <alignment wrapText="1"/>
    </xf>
    <xf numFmtId="0" fontId="168" fillId="0" borderId="0" xfId="3047" applyFont="1" applyAlignment="1">
      <alignment horizontal="center" wrapText="1"/>
    </xf>
    <xf numFmtId="3" fontId="168" fillId="0" borderId="0" xfId="3047" applyNumberFormat="1" applyFont="1" applyAlignment="1">
      <alignment horizontal="right" wrapText="1"/>
    </xf>
    <xf numFmtId="0" fontId="50" fillId="0" borderId="0" xfId="3047" applyFont="1" applyAlignment="1">
      <alignment horizontal="center" wrapText="1"/>
    </xf>
    <xf numFmtId="0" fontId="50" fillId="0" borderId="0" xfId="3047" applyFont="1" applyAlignment="1">
      <alignment wrapText="1"/>
    </xf>
    <xf numFmtId="322" fontId="168" fillId="0" borderId="0" xfId="2913" applyNumberFormat="1" applyFont="1" applyAlignment="1">
      <alignment wrapText="1"/>
    </xf>
    <xf numFmtId="323" fontId="168" fillId="0" borderId="0" xfId="3047" applyNumberFormat="1" applyFont="1" applyBorder="1" applyAlignment="1">
      <alignment horizontal="right"/>
    </xf>
    <xf numFmtId="3" fontId="168" fillId="0" borderId="0" xfId="3047" applyNumberFormat="1" applyFont="1" applyFill="1" applyBorder="1" applyAlignment="1">
      <alignment horizontal="right" wrapText="1"/>
    </xf>
    <xf numFmtId="3" fontId="5" fillId="0" borderId="0" xfId="1433" applyNumberFormat="1" applyFont="1" applyFill="1" applyBorder="1" applyAlignment="1"/>
    <xf numFmtId="0" fontId="5" fillId="0" borderId="0" xfId="1433" applyFont="1" applyFill="1" applyBorder="1" applyAlignment="1"/>
    <xf numFmtId="0" fontId="50" fillId="0" borderId="0" xfId="3047" applyFont="1" applyFill="1" applyAlignment="1"/>
    <xf numFmtId="0" fontId="50" fillId="0" borderId="0" xfId="3048" applyFont="1" applyFill="1"/>
    <xf numFmtId="0" fontId="50" fillId="0" borderId="0" xfId="3048" applyFont="1"/>
    <xf numFmtId="0" fontId="50" fillId="0" borderId="0" xfId="3048" applyFont="1" applyFill="1" applyBorder="1"/>
    <xf numFmtId="0" fontId="170" fillId="0" borderId="0" xfId="3048" applyFont="1" applyFill="1" applyAlignment="1">
      <alignment horizontal="center" wrapText="1"/>
    </xf>
    <xf numFmtId="0" fontId="168" fillId="0" borderId="0" xfId="3048" applyFont="1" applyFill="1" applyAlignment="1">
      <alignment horizontal="center" wrapText="1"/>
    </xf>
    <xf numFmtId="0" fontId="50" fillId="0" borderId="0" xfId="3048" applyFont="1" applyFill="1" applyAlignment="1"/>
    <xf numFmtId="41" fontId="170" fillId="0" borderId="0" xfId="3048" applyNumberFormat="1" applyFont="1" applyFill="1" applyBorder="1" applyAlignment="1">
      <alignment horizontal="right" wrapText="1"/>
    </xf>
    <xf numFmtId="41" fontId="168" fillId="0" borderId="0" xfId="3048" applyNumberFormat="1" applyFont="1" applyFill="1" applyBorder="1" applyAlignment="1">
      <alignment wrapText="1"/>
    </xf>
    <xf numFmtId="41" fontId="168" fillId="0" borderId="0" xfId="3048" applyNumberFormat="1" applyFont="1" applyFill="1" applyAlignment="1">
      <alignment wrapText="1"/>
    </xf>
    <xf numFmtId="41" fontId="170" fillId="0" borderId="0" xfId="3048" applyNumberFormat="1" applyFont="1" applyFill="1" applyBorder="1" applyAlignment="1">
      <alignment wrapText="1"/>
    </xf>
    <xf numFmtId="41" fontId="170" fillId="0" borderId="0" xfId="3048" applyNumberFormat="1" applyFont="1" applyFill="1" applyAlignment="1">
      <alignment wrapText="1"/>
    </xf>
    <xf numFmtId="3" fontId="50" fillId="0" borderId="0" xfId="3048" applyNumberFormat="1" applyFont="1" applyFill="1" applyAlignment="1">
      <alignment horizontal="right"/>
    </xf>
    <xf numFmtId="3" fontId="50" fillId="0" borderId="0" xfId="3048" applyNumberFormat="1" applyFont="1" applyFill="1" applyBorder="1" applyAlignment="1">
      <alignment horizontal="right"/>
    </xf>
    <xf numFmtId="322" fontId="50" fillId="0" borderId="0" xfId="2913" applyNumberFormat="1" applyFont="1" applyFill="1" applyAlignment="1">
      <alignment horizontal="right" wrapText="1"/>
    </xf>
    <xf numFmtId="322" fontId="169" fillId="0" borderId="0" xfId="2913" applyNumberFormat="1" applyFont="1" applyFill="1" applyAlignment="1">
      <alignment horizontal="right" wrapText="1"/>
    </xf>
    <xf numFmtId="322" fontId="50" fillId="0" borderId="0" xfId="2913" applyNumberFormat="1" applyFont="1" applyFill="1" applyAlignment="1">
      <alignment horizontal="right"/>
    </xf>
    <xf numFmtId="322" fontId="50" fillId="0" borderId="0" xfId="2913" applyNumberFormat="1" applyFont="1" applyFill="1" applyBorder="1" applyAlignment="1">
      <alignment horizontal="right"/>
    </xf>
    <xf numFmtId="322" fontId="169" fillId="0" borderId="0" xfId="2913" applyNumberFormat="1" applyFont="1" applyFill="1" applyBorder="1" applyAlignment="1">
      <alignment horizontal="right" wrapText="1"/>
    </xf>
    <xf numFmtId="322" fontId="50" fillId="0" borderId="0" xfId="2913" applyNumberFormat="1" applyFont="1" applyFill="1" applyBorder="1" applyAlignment="1">
      <alignment horizontal="right" wrapText="1"/>
    </xf>
    <xf numFmtId="322" fontId="168" fillId="0" borderId="8" xfId="2913" applyNumberFormat="1" applyFont="1" applyFill="1" applyBorder="1" applyAlignment="1">
      <alignment horizontal="right" wrapText="1"/>
    </xf>
    <xf numFmtId="322" fontId="170" fillId="0" borderId="9" xfId="2913" applyNumberFormat="1" applyFont="1" applyFill="1" applyBorder="1" applyAlignment="1">
      <alignment horizontal="right" wrapText="1"/>
    </xf>
    <xf numFmtId="0" fontId="171" fillId="0" borderId="0" xfId="500" applyFont="1" applyFill="1" applyBorder="1" applyAlignment="1">
      <alignment wrapText="1"/>
    </xf>
    <xf numFmtId="0" fontId="171" fillId="0" borderId="0" xfId="3048" applyFont="1"/>
    <xf numFmtId="324" fontId="50" fillId="0" borderId="0" xfId="3048" applyNumberFormat="1" applyFont="1" applyFill="1" applyAlignment="1">
      <alignment horizontal="right"/>
    </xf>
    <xf numFmtId="0" fontId="50" fillId="0" borderId="0" xfId="500" applyFont="1" applyFill="1" applyAlignment="1"/>
    <xf numFmtId="3" fontId="50" fillId="0" borderId="0" xfId="3048" applyNumberFormat="1" applyFont="1"/>
    <xf numFmtId="0" fontId="50" fillId="0" borderId="0" xfId="3048" applyFont="1" applyBorder="1"/>
    <xf numFmtId="170" fontId="2" fillId="0" borderId="4" xfId="1" applyNumberFormat="1" applyFont="1" applyBorder="1" applyAlignment="1">
      <alignment wrapText="1"/>
    </xf>
    <xf numFmtId="170" fontId="3" fillId="0" borderId="8" xfId="1" applyNumberFormat="1" applyFont="1" applyBorder="1" applyAlignment="1">
      <alignment wrapText="1"/>
    </xf>
    <xf numFmtId="0" fontId="168" fillId="0" borderId="0" xfId="3047" applyFont="1" applyAlignment="1"/>
    <xf numFmtId="170" fontId="3" fillId="0" borderId="9" xfId="1" applyNumberFormat="1" applyFont="1" applyBorder="1" applyAlignment="1">
      <alignment wrapText="1"/>
    </xf>
    <xf numFmtId="322" fontId="50" fillId="0" borderId="8" xfId="2913" applyNumberFormat="1" applyFont="1" applyFill="1" applyBorder="1" applyAlignment="1">
      <alignment horizontal="right" wrapText="1"/>
    </xf>
    <xf numFmtId="322" fontId="170" fillId="0" borderId="0" xfId="2913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3" fillId="0" borderId="4" xfId="0" applyFont="1" applyBorder="1" applyAlignment="1">
      <alignment horizontal="center" wrapText="1"/>
    </xf>
    <xf numFmtId="0" fontId="172" fillId="0" borderId="0" xfId="0" applyFont="1"/>
    <xf numFmtId="3" fontId="3" fillId="0" borderId="8" xfId="0" applyNumberFormat="1" applyFont="1" applyBorder="1" applyAlignment="1">
      <alignment wrapText="1"/>
    </xf>
    <xf numFmtId="0" fontId="5" fillId="0" borderId="0" xfId="0" applyFont="1" applyBorder="1" applyAlignment="1"/>
    <xf numFmtId="0" fontId="2" fillId="0" borderId="0" xfId="0" quotePrefix="1" applyFont="1" applyAlignment="1">
      <alignment horizontal="left" wrapText="1" indent="1"/>
    </xf>
    <xf numFmtId="0" fontId="3" fillId="0" borderId="0" xfId="0" applyFont="1"/>
    <xf numFmtId="0" fontId="82" fillId="0" borderId="0" xfId="0" applyFont="1" applyBorder="1" applyAlignment="1">
      <alignment wrapText="1"/>
    </xf>
    <xf numFmtId="0" fontId="82" fillId="0" borderId="0" xfId="3047" applyFont="1" applyBorder="1" applyAlignment="1"/>
    <xf numFmtId="3" fontId="82" fillId="0" borderId="0" xfId="3047" applyNumberFormat="1" applyFont="1" applyAlignment="1">
      <alignment horizontal="right"/>
    </xf>
    <xf numFmtId="3" fontId="82" fillId="0" borderId="0" xfId="1433" applyNumberFormat="1" applyFont="1" applyFill="1" applyBorder="1" applyAlignment="1"/>
    <xf numFmtId="0" fontId="82" fillId="0" borderId="0" xfId="3047" applyFont="1" applyAlignment="1"/>
    <xf numFmtId="0" fontId="82" fillId="0" borderId="0" xfId="1433" applyFont="1" applyFill="1" applyBorder="1" applyAlignment="1"/>
    <xf numFmtId="41" fontId="168" fillId="0" borderId="0" xfId="3048" applyNumberFormat="1" applyFont="1" applyFill="1" applyBorder="1" applyAlignment="1">
      <alignment horizontal="right" wrapText="1"/>
    </xf>
    <xf numFmtId="0" fontId="50" fillId="0" borderId="0" xfId="3048" applyFont="1" applyFill="1" applyBorder="1" applyAlignment="1">
      <alignment horizontal="right"/>
    </xf>
    <xf numFmtId="3" fontId="50" fillId="0" borderId="0" xfId="3047" applyNumberFormat="1" applyFont="1" applyAlignment="1"/>
    <xf numFmtId="170" fontId="50" fillId="0" borderId="0" xfId="3047" applyNumberFormat="1" applyFont="1" applyAlignment="1"/>
    <xf numFmtId="169" fontId="50" fillId="0" borderId="0" xfId="1" applyNumberFormat="1" applyFont="1" applyAlignment="1"/>
    <xf numFmtId="0" fontId="50" fillId="49" borderId="0" xfId="3047" applyFont="1" applyFill="1" applyAlignment="1"/>
    <xf numFmtId="0" fontId="50" fillId="49" borderId="0" xfId="3047" quotePrefix="1" applyFont="1" applyFill="1" applyAlignment="1"/>
    <xf numFmtId="0" fontId="50" fillId="0" borderId="0" xfId="3047" quotePrefix="1" applyFont="1" applyAlignment="1"/>
    <xf numFmtId="170" fontId="2" fillId="0" borderId="3" xfId="0" applyNumberFormat="1" applyFont="1" applyBorder="1" applyAlignment="1">
      <alignment horizontal="right" wrapText="1"/>
    </xf>
    <xf numFmtId="43" fontId="2" fillId="0" borderId="0" xfId="1" applyFont="1" applyBorder="1" applyAlignment="1">
      <alignment horizontal="right" wrapText="1"/>
    </xf>
    <xf numFmtId="0" fontId="174" fillId="0" borderId="0" xfId="0" applyFont="1" applyFill="1" applyBorder="1" applyAlignment="1">
      <alignment horizontal="left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168" fillId="0" borderId="0" xfId="3048" applyFont="1" applyFill="1" applyAlignment="1">
      <alignment horizontal="center" wrapText="1"/>
    </xf>
    <xf numFmtId="0" fontId="170" fillId="0" borderId="0" xfId="3048" applyFont="1" applyFill="1" applyAlignment="1">
      <alignment horizontal="center" wrapText="1"/>
    </xf>
    <xf numFmtId="0" fontId="175" fillId="0" borderId="0" xfId="0" applyFont="1"/>
    <xf numFmtId="0" fontId="176" fillId="0" borderId="0" xfId="0" applyFont="1" applyFill="1" applyBorder="1" applyAlignment="1"/>
    <xf numFmtId="0" fontId="177" fillId="0" borderId="0" xfId="0" applyFont="1"/>
    <xf numFmtId="0" fontId="178" fillId="0" borderId="0" xfId="0" applyFont="1" applyFill="1" applyBorder="1" applyAlignment="1"/>
    <xf numFmtId="0" fontId="177" fillId="0" borderId="0" xfId="0" applyFont="1" applyBorder="1"/>
    <xf numFmtId="3" fontId="178" fillId="0" borderId="0" xfId="0" applyNumberFormat="1" applyFont="1" applyFill="1" applyBorder="1" applyAlignment="1">
      <alignment horizontal="left" wrapText="1"/>
    </xf>
    <xf numFmtId="0" fontId="179" fillId="0" borderId="0" xfId="3047" applyFont="1" applyFill="1" applyAlignment="1"/>
    <xf numFmtId="3" fontId="179" fillId="0" borderId="0" xfId="3047" applyNumberFormat="1" applyFont="1" applyAlignment="1">
      <alignment horizontal="right"/>
    </xf>
    <xf numFmtId="0" fontId="179" fillId="0" borderId="0" xfId="1433" applyFont="1" applyFill="1" applyBorder="1" applyAlignment="1"/>
    <xf numFmtId="0" fontId="179" fillId="0" borderId="0" xfId="3047" applyFont="1" applyAlignment="1"/>
    <xf numFmtId="0" fontId="180" fillId="0" borderId="0" xfId="3048" applyFont="1"/>
    <xf numFmtId="0" fontId="180" fillId="0" borderId="0" xfId="3047" applyFont="1" applyFill="1" applyAlignment="1"/>
    <xf numFmtId="0" fontId="178" fillId="0" borderId="0" xfId="1433" applyFont="1" applyFill="1" applyBorder="1" applyAlignment="1"/>
    <xf numFmtId="0" fontId="180" fillId="0" borderId="0" xfId="3048" applyFont="1" applyFill="1"/>
    <xf numFmtId="0" fontId="180" fillId="0" borderId="0" xfId="3048" applyFont="1" applyFill="1" applyBorder="1"/>
    <xf numFmtId="170" fontId="3" fillId="0" borderId="0" xfId="1" applyNumberFormat="1" applyFont="1" applyBorder="1" applyAlignment="1">
      <alignment wrapText="1"/>
    </xf>
    <xf numFmtId="322" fontId="168" fillId="0" borderId="0" xfId="2913" applyNumberFormat="1" applyFont="1" applyFill="1" applyAlignment="1">
      <alignment horizontal="right" wrapText="1"/>
    </xf>
    <xf numFmtId="322" fontId="170" fillId="0" borderId="0" xfId="2913" applyNumberFormat="1" applyFont="1" applyFill="1" applyAlignment="1">
      <alignment horizontal="right" wrapText="1"/>
    </xf>
    <xf numFmtId="322" fontId="168" fillId="0" borderId="0" xfId="2913" applyNumberFormat="1" applyFont="1" applyFill="1" applyAlignment="1">
      <alignment horizontal="right"/>
    </xf>
    <xf numFmtId="322" fontId="168" fillId="0" borderId="0" xfId="2913" applyNumberFormat="1" applyFont="1" applyFill="1" applyBorder="1" applyAlignment="1">
      <alignment horizontal="right"/>
    </xf>
    <xf numFmtId="3" fontId="50" fillId="0" borderId="0" xfId="3048" applyNumberFormat="1" applyFont="1" applyFill="1" applyBorder="1" applyAlignment="1">
      <alignment horizontal="right" wrapText="1"/>
    </xf>
    <xf numFmtId="3" fontId="169" fillId="0" borderId="0" xfId="3048" applyNumberFormat="1" applyFont="1" applyFill="1" applyBorder="1" applyAlignment="1">
      <alignment horizontal="right" wrapText="1"/>
    </xf>
    <xf numFmtId="3" fontId="50" fillId="0" borderId="0" xfId="3048" applyNumberFormat="1" applyFont="1" applyFill="1" applyAlignment="1">
      <alignment horizontal="right" wrapText="1"/>
    </xf>
    <xf numFmtId="3" fontId="169" fillId="0" borderId="0" xfId="3048" applyNumberFormat="1" applyFont="1" applyFill="1" applyAlignment="1">
      <alignment horizontal="right" wrapText="1"/>
    </xf>
    <xf numFmtId="322" fontId="50" fillId="0" borderId="7" xfId="2913" applyNumberFormat="1" applyFont="1" applyFill="1" applyBorder="1" applyAlignment="1">
      <alignment horizontal="right" wrapText="1"/>
    </xf>
    <xf numFmtId="0" fontId="4" fillId="0" borderId="0" xfId="0" applyNumberFormat="1" applyFont="1" applyBorder="1" applyAlignment="1">
      <alignment wrapText="1"/>
    </xf>
    <xf numFmtId="0" fontId="168" fillId="0" borderId="0" xfId="3048" applyFont="1" applyFill="1" applyBorder="1" applyAlignment="1">
      <alignment horizontal="center" wrapText="1"/>
    </xf>
    <xf numFmtId="0" fontId="168" fillId="0" borderId="4" xfId="3048" applyFont="1" applyFill="1" applyBorder="1" applyAlignment="1">
      <alignment horizontal="center" wrapText="1"/>
    </xf>
    <xf numFmtId="0" fontId="170" fillId="0" borderId="0" xfId="3048" applyFont="1" applyFill="1" applyBorder="1" applyAlignment="1">
      <alignment horizontal="center" wrapText="1"/>
    </xf>
    <xf numFmtId="0" fontId="170" fillId="0" borderId="4" xfId="3048" applyFont="1" applyFill="1" applyBorder="1" applyAlignment="1">
      <alignment horizontal="center" wrapText="1"/>
    </xf>
    <xf numFmtId="0" fontId="170" fillId="0" borderId="0" xfId="3048" applyFont="1" applyFill="1" applyAlignment="1">
      <alignment horizontal="center" wrapText="1"/>
    </xf>
    <xf numFmtId="0" fontId="170" fillId="0" borderId="0" xfId="3048" applyFont="1" applyFill="1" applyAlignment="1">
      <alignment horizontal="center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76" fillId="0" borderId="0" xfId="0" applyFont="1" applyFill="1" applyBorder="1" applyAlignment="1">
      <alignment horizontal="left"/>
    </xf>
  </cellXfs>
  <cellStyles count="3049">
    <cellStyle name="_x0005__x001c_" xfId="167"/>
    <cellStyle name="_x0005__x001c_ 10" xfId="168"/>
    <cellStyle name="_x0005__x001c_ 2" xfId="169"/>
    <cellStyle name="_x0005__x001c_ 3" xfId="170"/>
    <cellStyle name="_x0005__x001c_ 4" xfId="171"/>
    <cellStyle name="_x0005__x001c_ 5" xfId="172"/>
    <cellStyle name="_x0005__x001c_ 6" xfId="173"/>
    <cellStyle name="_x0005__x001c_ 7" xfId="174"/>
    <cellStyle name="_x0005__x001c_ 8" xfId="175"/>
    <cellStyle name="_x0005__x001c_ 9" xfId="176"/>
    <cellStyle name="_x000d__x000a_JournalTemplate=C:\COMFO\CTALK\JOURSTD.TPL_x000d__x000a_LbStateAddress=3 3 0 251 1 89 2 311_x000d__x000a_LbStateJou" xfId="553"/>
    <cellStyle name="%" xfId="554"/>
    <cellStyle name="%NO SIGN" xfId="177"/>
    <cellStyle name="?????????? [0]_????1" xfId="178"/>
    <cellStyle name="??????????_????1" xfId="179"/>
    <cellStyle name="???????_????1" xfId="180"/>
    <cellStyle name="@_text" xfId="555"/>
    <cellStyle name="@_text_080206_Derbes_GA_CIT_Reporting Pack_final_adjusted" xfId="556"/>
    <cellStyle name="_����_2007" xfId="557"/>
    <cellStyle name="_����_2008" xfId="558"/>
    <cellStyle name="_~0867274" xfId="559"/>
    <cellStyle name="_~3766798" xfId="560"/>
    <cellStyle name="_~4764321" xfId="561"/>
    <cellStyle name="_~5716464" xfId="562"/>
    <cellStyle name="_~8370986" xfId="563"/>
    <cellStyle name="_070627_KazTransCom_S_AA" xfId="564"/>
    <cellStyle name="_080122_Taxes_GB_12 months" xfId="565"/>
    <cellStyle name="_080124_Taxes_GB_12 months" xfId="566"/>
    <cellStyle name="_080125_Derbes_Aiman_CIT_deferred_final1" xfId="567"/>
    <cellStyle name="_080130_Derbes_GA_CIT_Reporting Pack_final" xfId="568"/>
    <cellStyle name="_080206_Derbes_GA_CIT_Reporting Pack_final_adjusted" xfId="569"/>
    <cellStyle name="_080208_Semey_06_Trial balance0" xfId="570"/>
    <cellStyle name="_080329_DB Securities_R_taxes" xfId="571"/>
    <cellStyle name="_1151.1 Ценные бумаги для аудита2008 сентябрь" xfId="572"/>
    <cellStyle name="_115112~1" xfId="2758"/>
    <cellStyle name="_5.1" xfId="181"/>
    <cellStyle name="_7130_по_займам" xfId="2285"/>
    <cellStyle name="_AFS Sensitivity" xfId="182"/>
    <cellStyle name="_Book1" xfId="573"/>
    <cellStyle name="_Book1_J-140" xfId="574"/>
    <cellStyle name="_Book1_Sheet3" xfId="575"/>
    <cellStyle name="_Book2" xfId="576"/>
    <cellStyle name="_Cash count WPz" xfId="577"/>
    <cellStyle name="_Caspi Neft_06_L_Intangible assets_BR_1" xfId="578"/>
    <cellStyle name="_CF Testing" xfId="183"/>
    <cellStyle name="_CIP" xfId="579"/>
    <cellStyle name="_COGS_X50_Granitek_2008" xfId="580"/>
    <cellStyle name="_Collective inpaiment" xfId="184"/>
    <cellStyle name="_Copy of G DBKL_08_Treasury" xfId="581"/>
    <cellStyle name="_Copy of J 08_DBKL_Finance lease" xfId="582"/>
    <cellStyle name="_Copy of X DBKL_08_Income statement" xfId="583"/>
    <cellStyle name="_DBK_09_TO DO LIST" xfId="584"/>
    <cellStyle name="_DBK_6_months_2009_M_Other_assets" xfId="585"/>
    <cellStyle name="_DBK_6_months_2009_M_PPE" xfId="586"/>
    <cellStyle name="_DBK_6_months_2009_N_Loans_received" xfId="587"/>
    <cellStyle name="_DBK_6_months_2009_P_Customer_accounts_and_deposits" xfId="588"/>
    <cellStyle name="_DBK_6_months_2009_Q_Other_liabilities" xfId="589"/>
    <cellStyle name="_DBK_RI_RNs_140709" xfId="590"/>
    <cellStyle name="_DBK_RI_RNs_140709_ANEL" xfId="185"/>
    <cellStyle name="_DBKL_08_FS_Disclosures" xfId="591"/>
    <cellStyle name="_DBKL_08_FS_Disclosures_090209" xfId="592"/>
    <cellStyle name="_DBKL_08_FS_Disclosures_090209-after sending file to DBK" xfId="593"/>
    <cellStyle name="_DBKL_08_FS_Disclosures_110209" xfId="594"/>
    <cellStyle name="_DBKL_08_FS_Disclosures_190209" xfId="595"/>
    <cellStyle name="_DBKL_08_FS_Disclosures_240209 (2)" xfId="596"/>
    <cellStyle name="_DBKL_08_FS_Disclosures_ISSUED_2" xfId="597"/>
    <cellStyle name="_DBKL_08_FS_from Client - LAST" xfId="598"/>
    <cellStyle name="_DBKL_08_FS_PBC_070209" xfId="599"/>
    <cellStyle name="_DBKL_08_TB" xfId="600"/>
    <cellStyle name="_DBKL_6m2009_F-2_TB final" xfId="601"/>
    <cellStyle name="_DBKL_6m2009_F-2_TB final 5" xfId="602"/>
    <cellStyle name="_DBSK_07_SAD" xfId="603"/>
    <cellStyle name="_Disclosures_6m_2009" xfId="604"/>
    <cellStyle name="_Dislosures" xfId="605"/>
    <cellStyle name="_DKB_07_J_Lending_J-100-J-270 (1)" xfId="2286"/>
    <cellStyle name="_DKB_07_K_Resource Management_for Tax" xfId="606"/>
    <cellStyle name="_EAPF_2008_X_G&amp;A_AlinaT_Anna" xfId="607"/>
    <cellStyle name="_EB_06_G_Treasury_KTE" xfId="186"/>
    <cellStyle name="_EB_08(6m)_J_Lending_VK, BM" xfId="2759"/>
    <cellStyle name="_EB_G_31.12.07_Treasury_BR" xfId="608"/>
    <cellStyle name="_EI G_Securities 07" xfId="187"/>
    <cellStyle name="_F.21_BS_disclosures" xfId="609"/>
    <cellStyle name="_for Anna" xfId="610"/>
    <cellStyle name="_Forex eff for reserves" xfId="516"/>
    <cellStyle name="_Forex eff for reserves_700_BV" xfId="517"/>
    <cellStyle name="_Forex eff for reserves_700_BV 2" xfId="2415"/>
    <cellStyle name="_Forex eff for reserves_700_BV 3" xfId="2416"/>
    <cellStyle name="_Forex eff for reserves_700_BV 4" xfId="2417"/>
    <cellStyle name="_Forex eff for reserves_700_BV 5" xfId="2418"/>
    <cellStyle name="_Forex eff for reserves_700_BV 6" xfId="2419"/>
    <cellStyle name="_Forex eff for reserves_700_BV 7" xfId="2420"/>
    <cellStyle name="_Forex eff for reserves_700_BV 8" xfId="2421"/>
    <cellStyle name="_Forex eff for reserves_700_BV 9" xfId="2422"/>
    <cellStyle name="_Forex eff for reserves_700_АФ" xfId="518"/>
    <cellStyle name="_Forex eff for reserves_700_АФ 2" xfId="2423"/>
    <cellStyle name="_Forex eff for reserves_700_АФ 3" xfId="2424"/>
    <cellStyle name="_Forex eff for reserves_700_АФ 4" xfId="2425"/>
    <cellStyle name="_Forex eff for reserves_700_АФ 5" xfId="2426"/>
    <cellStyle name="_Forex eff for reserves_700_АФ 6" xfId="2427"/>
    <cellStyle name="_Forex eff for reserves_700_АФ 7" xfId="2428"/>
    <cellStyle name="_Forex eff for reserves_700_АФ 8" xfId="2429"/>
    <cellStyle name="_Forex eff for reserves_700_АФ 9" xfId="2430"/>
    <cellStyle name="_FS Semey Consolidated disclosure 2007 dt March19" xfId="611"/>
    <cellStyle name="_FSED_07 _F-2_Trial Balance_250208" xfId="612"/>
    <cellStyle name="_G&amp;A_Salary_ALINA" xfId="613"/>
    <cellStyle name="_G_Cash and cash equivalents_Altyn Orda" xfId="614"/>
    <cellStyle name="_G_Cash_Almaty_06" xfId="615"/>
    <cellStyle name="_G_DBK_6m2009_Cash &amp; Cash Equivalents" xfId="188"/>
    <cellStyle name="_G_DBK_6m2009_Cash &amp; Cash Equivalents_CLEARED_PRINTED" xfId="616"/>
    <cellStyle name="_G_DBKL_08_ReverseREPO" xfId="189"/>
    <cellStyle name="_G_EAPF_08_Treasury_200309_2" xfId="617"/>
    <cellStyle name="_G-4 " xfId="618"/>
    <cellStyle name="_H_AccRec_Almaty_06" xfId="619"/>
    <cellStyle name="_H_AccRec_Almaty_06_reviewed" xfId="620"/>
    <cellStyle name="_H_AccRec_Almaty_061" xfId="621"/>
    <cellStyle name="_H_AccRec_Almaty_07_reviewed" xfId="622"/>
    <cellStyle name="_H_DBK_6m2009_Placements with banks" xfId="623"/>
    <cellStyle name="_Huawei.group reporting package_V2.0_working" xfId="624"/>
    <cellStyle name="_HUAWEI_WP_Review" xfId="625"/>
    <cellStyle name="_I-85 (2)" xfId="190"/>
    <cellStyle name="_ICA" xfId="626"/>
    <cellStyle name="_Index" xfId="2760"/>
    <cellStyle name="_Inventories HCAC" xfId="627"/>
    <cellStyle name="_Inventory_J_Granitek_2008" xfId="628"/>
    <cellStyle name="_IS_X-10_Granitek_2008" xfId="191"/>
    <cellStyle name="_J - 100 DBK_07_AFS Securities" xfId="192"/>
    <cellStyle name="_J - 100 DBK_2008_Loans" xfId="629"/>
    <cellStyle name="_J SemeyCement_07_Inventory" xfId="630"/>
    <cellStyle name="_J SemeyCement_08_Inventory" xfId="631"/>
    <cellStyle name="_J_WP_loans_template" xfId="2761"/>
    <cellStyle name="_J-1 J_PC_KCP_LLC" xfId="632"/>
    <cellStyle name="_J-140" xfId="633"/>
    <cellStyle name="_J-2" xfId="634"/>
    <cellStyle name="_K - 100 CETT_PPE_2007" xfId="193"/>
    <cellStyle name="_K-100_DBK_2008_Securities" xfId="635"/>
    <cellStyle name="_K-4_PL_WP_template" xfId="2762"/>
    <cellStyle name="_Kazyna Consolidation 2007_1 (3-Jun-08)" xfId="636"/>
    <cellStyle name="_KPH_06_P_Salary" xfId="637"/>
    <cellStyle name="_KPM_ 2007_N Cash &amp; Cash Equivalents" xfId="638"/>
    <cellStyle name="_KPM_G_Cash_2008" xfId="639"/>
    <cellStyle name="_L - 100 DBK_2008_Derrivatives" xfId="194"/>
    <cellStyle name="_Lariba_08_X_Other_incomeexpense_111208" xfId="2287"/>
    <cellStyle name="_Lariba_08_X_P&amp;L_testing" xfId="2288"/>
    <cellStyle name="_Last Вост.филиал" xfId="640"/>
    <cellStyle name="_Last ГО" xfId="641"/>
    <cellStyle name="_Last Южный филиал_Для_Печати_1кв" xfId="642"/>
    <cellStyle name="_Last Южный филиал_Для_Печати_1кв_для работы" xfId="643"/>
    <cellStyle name="_LIABILITIES (2)" xfId="644"/>
    <cellStyle name="_LIABILITIES (3)" xfId="645"/>
    <cellStyle name="_My Template" xfId="195"/>
    <cellStyle name="_N -100 DBK_2008_Loans received" xfId="646"/>
    <cellStyle name="_NIF_07_TB_cons_(7-May-08)" xfId="647"/>
    <cellStyle name="_NIF_07_TB_cons_160508_for Aziza" xfId="196"/>
    <cellStyle name="_NIF_08_FS_Disclosures_150409 (version 1)" xfId="648"/>
    <cellStyle name="_NIF_08_FS_Disclosures_220409" xfId="649"/>
    <cellStyle name="_NIF_08_FS_Disclosures_240409_2" xfId="650"/>
    <cellStyle name="_NIF_08_FS_stand alone" xfId="651"/>
    <cellStyle name="_normální" xfId="652"/>
    <cellStyle name="_O Dinal_07_Accounts Payable_DA_260108 (updated)" xfId="653"/>
    <cellStyle name="_O_AccPay_Almaty_06" xfId="654"/>
    <cellStyle name="_O_AccPay_Almaty_06_reviewed" xfId="655"/>
    <cellStyle name="_O_DBK_6m2009_Debt Securities" xfId="656"/>
    <cellStyle name="_O-30" xfId="657"/>
    <cellStyle name="_Off-balance_311207" xfId="2289"/>
    <cellStyle name="_OLD J SemeyCement_07_Inventory" xfId="658"/>
    <cellStyle name="_Payroll expense" xfId="659"/>
    <cellStyle name="_PC KCP_O_AP_06_SJ_180208" xfId="660"/>
    <cellStyle name="_PERSONAL" xfId="661"/>
    <cellStyle name="_PERSONAL_1" xfId="662"/>
    <cellStyle name="_PPE" xfId="197"/>
    <cellStyle name="_PPE test of existence_F_Reviewed" xfId="663"/>
    <cellStyle name="_prFP0903_01 " xfId="664"/>
    <cellStyle name="_prFP1kv04_01" xfId="665"/>
    <cellStyle name="_PRICE_1C" xfId="666"/>
    <cellStyle name="_Review WP's_Huawei_311207_Nagim" xfId="667"/>
    <cellStyle name="_S-140" xfId="668"/>
    <cellStyle name="_Salary" xfId="198"/>
    <cellStyle name="_Securities DBK 6m (KBT)" xfId="669"/>
    <cellStyle name="_Semey Cement_07_Consolidation_" xfId="670"/>
    <cellStyle name="_Semey_07_Stock count" xfId="671"/>
    <cellStyle name="_Sheet1" xfId="672"/>
    <cellStyle name="_Sheet3" xfId="673"/>
    <cellStyle name="_Stock take (2)" xfId="674"/>
    <cellStyle name="_Stock take-Wording" xfId="675"/>
    <cellStyle name="_Subsidary" xfId="2290"/>
    <cellStyle name="_Task allocation_Naima" xfId="676"/>
    <cellStyle name="_Test of operating effectiveness (additions)" xfId="677"/>
    <cellStyle name="_Test of operating effectiveness-disposals" xfId="678"/>
    <cellStyle name="_Tobol_07_Taxes" xfId="679"/>
    <cellStyle name="_TRIAL BALANCE (Monthly) - 2008" xfId="680"/>
    <cellStyle name="_TS CMAR Dec 31, 2007 (17-Apr-08)" xfId="199"/>
    <cellStyle name="_TS DBK Dec 31, 2008" xfId="681"/>
    <cellStyle name="_TS DBK Jun 30, 2009_300709_1" xfId="682"/>
    <cellStyle name="_TS FSD KAZYNA Consolidated Dec 31, 2007" xfId="683"/>
    <cellStyle name="_TS KECIC Dec 31, 2007" xfId="200"/>
    <cellStyle name="_U-12" xfId="684"/>
    <cellStyle name="_U2 Semey Cement_08_COGS" xfId="685"/>
    <cellStyle name="_Vacation reserve" xfId="686"/>
    <cellStyle name="_Worksheet in (C) 5540 Other Securities Test" xfId="519"/>
    <cellStyle name="_Worksheet in 5540 Other Securities Test - Review 9 m 2007" xfId="520"/>
    <cellStyle name="_Worksheet in 7140 Share Capital and Reserves - Review 6 m 2008" xfId="521"/>
    <cellStyle name="_Worksheet in 7140 Share Capital and Reserves - Review 6 m 2008 2" xfId="2431"/>
    <cellStyle name="_Worksheet in 7140 Share Capital and Reserves - Review 6 m 2008 3" xfId="2432"/>
    <cellStyle name="_Worksheet in 7140 Share Capital and Reserves - Review 6 m 2008 4" xfId="2433"/>
    <cellStyle name="_Worksheet in 7140 Share Capital and Reserves - Review 6 m 2008 5" xfId="2434"/>
    <cellStyle name="_Worksheet in 7140 Share Capital and Reserves - Review 6 m 2008 6" xfId="2435"/>
    <cellStyle name="_Worksheet in 7140 Share Capital and Reserves - Review 6 m 2008 7" xfId="2436"/>
    <cellStyle name="_Worksheet in 7140 Share Capital and Reserves - Review 6 m 2008 8" xfId="2437"/>
    <cellStyle name="_Worksheet in 7140 Share Capital and Reserves - Review 6 m 2008 9" xfId="2438"/>
    <cellStyle name="_Worksheet in 7140 Share Capital and Reserves - Review 6 m 2008_700_BV" xfId="522"/>
    <cellStyle name="_Worksheet in 7140 Share Capital and Reserves - Review 6 m 2008_700_АФ" xfId="523"/>
    <cellStyle name="_Worksheet in 7140 Share Capital and Reserves - Review 6 m 2008_form 2 " xfId="524"/>
    <cellStyle name="_Worksheet in 7140 Share Capital and Reserves - Review 6 m 2008_Корр (2008_2009)" xfId="525"/>
    <cellStyle name="_Worksheet in 7140 Share Capital and Reserves - Review 6 m 2008_Корр (2010)" xfId="526"/>
    <cellStyle name="_WP_loans_template - new - DRAFT" xfId="2291"/>
    <cellStyle name="_X - 100 DBK_2008_Income" xfId="687"/>
    <cellStyle name="_X_DBKL_08_Interest expense on loans from banks" xfId="688"/>
    <cellStyle name="_X_DBKL_08_Interest expense on loans from banks (2)" xfId="689"/>
    <cellStyle name="_X_DBKL_08_Interest income on deposits" xfId="690"/>
    <cellStyle name="_X_DBKL_08_Interest on due to parent company" xfId="691"/>
    <cellStyle name="_X_DBKL_08_PL items_Akzhan (2)" xfId="692"/>
    <cellStyle name="_X_Granitek_08_GA" xfId="201"/>
    <cellStyle name="_X_PL_RLKZ_WP_ATA_Sharip.D" xfId="202"/>
    <cellStyle name="_X50 GNPF_9m2008_G&amp;A_BKM" xfId="203"/>
    <cellStyle name="_Z-2" xfId="2763"/>
    <cellStyle name="_Z-200" xfId="2764"/>
    <cellStyle name="_Астана прил.№3 2004" xfId="693"/>
    <cellStyle name="_АстанаПроект ФП  Октябрь" xfId="694"/>
    <cellStyle name="_АФ октябрь ДДС" xfId="695"/>
    <cellStyle name="_АФ финплан на ноябрь 2003 г." xfId="696"/>
    <cellStyle name="_АФфинплан на сентябрь 2003 г." xfId="697"/>
    <cellStyle name="_БЗакупок - Капы без проектов посл вар" xfId="698"/>
    <cellStyle name="_Бюдж фил" xfId="699"/>
    <cellStyle name="_Бюджек закупок ФП 3-4кв. 2004 скорр" xfId="700"/>
    <cellStyle name="_Бюджет 2005 КТС last" xfId="701"/>
    <cellStyle name="_Бюджет ITService 2005 на 24.03.05" xfId="702"/>
    <cellStyle name="_Бюджет IT-севиса для КМГ(замена картр.)" xfId="703"/>
    <cellStyle name="_Бюджет ВОЛС2" xfId="704"/>
    <cellStyle name="_Бюджет закупок 2004-2" xfId="705"/>
    <cellStyle name="_Бюджет закупок ДИРС 2004 (сокращен)" xfId="706"/>
    <cellStyle name="_Бюджет Мунайтас" xfId="707"/>
    <cellStyle name="_Бюджет_ЮФ_2004_234кв_Печать" xfId="708"/>
    <cellStyle name="_Бюджет_ЮФ_2004_234кв_срав" xfId="709"/>
    <cellStyle name="_Бюджет_ЮФ_2004_II__29_06" xfId="710"/>
    <cellStyle name="_Бюджет_ЮФ_2004_II_6_мес" xfId="711"/>
    <cellStyle name="_Бюджет_ЮФ_7_07_2" xfId="712"/>
    <cellStyle name="_Бюджет_ЮФ_7_07_21_30" xfId="713"/>
    <cellStyle name="_ВФ ДДС апрель" xfId="714"/>
    <cellStyle name="_ВФ финплан на ноябрь 2003 г." xfId="715"/>
    <cellStyle name="_Данные по АмангельдыГаз" xfId="716"/>
    <cellStyle name="_ДДС " xfId="717"/>
    <cellStyle name="_ДДС август25" xfId="718"/>
    <cellStyle name="_ДДС ГО сентябрь" xfId="719"/>
    <cellStyle name="_ДДС декабрь 14" xfId="720"/>
    <cellStyle name="_ДДС декабрь 23" xfId="721"/>
    <cellStyle name="_ДДС декабрь 27" xfId="722"/>
    <cellStyle name="_ДДС за февраль 2004 года" xfId="723"/>
    <cellStyle name="_ДДС июнь " xfId="724"/>
    <cellStyle name="_ДДС ККБ валют. до 11.09.03 г." xfId="725"/>
    <cellStyle name="_ДДС конс июль" xfId="726"/>
    <cellStyle name="_ДДС конс октябрь 2004.." xfId="727"/>
    <cellStyle name="_ДДС конс февр" xfId="728"/>
    <cellStyle name="_ДДС конс янв" xfId="729"/>
    <cellStyle name="_ДДС ноябрь 2003 г." xfId="730"/>
    <cellStyle name="_ДДС октябрь 26" xfId="731"/>
    <cellStyle name="_ДДС сентябрь 9" xfId="732"/>
    <cellStyle name="_ДДС УФ ноябрь" xfId="733"/>
    <cellStyle name="_ДДС фев." xfId="734"/>
    <cellStyle name="_ДДС фев. 2004" xfId="735"/>
    <cellStyle name="_ДДС февраль 17" xfId="736"/>
    <cellStyle name="_ДДС филиалы и ГО  по 18 сентября" xfId="737"/>
    <cellStyle name="_ДДС_08_09_ЮФ_доп" xfId="738"/>
    <cellStyle name="_ДДС_08_10_июн_ЮФ" xfId="739"/>
    <cellStyle name="_ДДС_11_03_ЮФ" xfId="740"/>
    <cellStyle name="_ДДС_13_05_ЮФ" xfId="741"/>
    <cellStyle name="_ДДС_14_10_ЮФ" xfId="742"/>
    <cellStyle name="_ДДС_14_12_ЮФ" xfId="743"/>
    <cellStyle name="_ДДС_19_08_ЮФ" xfId="744"/>
    <cellStyle name="_ДДС_23_12_ЮФ" xfId="745"/>
    <cellStyle name="_ДДС_24_08_ЮФ" xfId="746"/>
    <cellStyle name="_ДДС_24_12_ЮФ" xfId="747"/>
    <cellStyle name="_ДДС_27_10_ЮФ" xfId="748"/>
    <cellStyle name="_ДДС_27_ЮФ" xfId="749"/>
    <cellStyle name="_ДДС_28_12_ЮФ" xfId="750"/>
    <cellStyle name="_ДДС_АБ_28_06_ЮФ" xfId="751"/>
    <cellStyle name="_ДДС_ноя_ЮФ" xfId="752"/>
    <cellStyle name="_ДДС_ЮФ_декабрь" xfId="753"/>
    <cellStyle name="_ДИРС ФП 2004_IV квартал" xfId="754"/>
    <cellStyle name="_ДИТФинплан ЯНВ-ДЕК 2003" xfId="755"/>
    <cellStyle name="_ДляРеестров" xfId="756"/>
    <cellStyle name="_дох 2004" xfId="757"/>
    <cellStyle name="_дох-расх октябрь для ГБ1" xfId="204"/>
    <cellStyle name="_Д-Р Казыны ноябрь для ГБ" xfId="205"/>
    <cellStyle name="_ДРиП" xfId="758"/>
    <cellStyle name="_ДРиП ФП на 2 кв2004" xfId="759"/>
    <cellStyle name="_ДРиП ФП на 2 кв2004-3 вар" xfId="760"/>
    <cellStyle name="_Заявка приборы ВОЛС для ДКЕршов" xfId="761"/>
    <cellStyle name="_из бухгалтерии" xfId="762"/>
    <cellStyle name="_инвестиции для продажи на 31 12 07г" xfId="206"/>
    <cellStyle name="_исп ФП 2 кварт  май" xfId="763"/>
    <cellStyle name="_Исполнен Август" xfId="764"/>
    <cellStyle name="_исполнение сентябрь" xfId="765"/>
    <cellStyle name="_К_ежедневному" xfId="766"/>
    <cellStyle name="_Капы" xfId="767"/>
    <cellStyle name="_Кассовый план 2003 - факт" xfId="768"/>
    <cellStyle name="_Консолид новый" xfId="769"/>
    <cellStyle name="_Копия Окон.Консолид.ПП на II полугодие 2004" xfId="770"/>
    <cellStyle name="_Копия УТВЕРЖДЕННЫЙ БЮДЖЕТ на 2004 год (формат КТС)" xfId="771"/>
    <cellStyle name="_Копия УТВЕРЖДЕННЫЙ БЮДЖЕТ на 2004 год(формат КМГ)" xfId="772"/>
    <cellStyle name="_Копия формы Казыны декабрь для ГБ" xfId="207"/>
    <cellStyle name="_Кэш 1" xfId="773"/>
    <cellStyle name="_мебель, оборудование инвентарь1207" xfId="2247"/>
    <cellStyle name="_Мониторинг договоров-2004" xfId="774"/>
    <cellStyle name="_МФ ДДС " xfId="775"/>
    <cellStyle name="_МФ Финплан ноябрь 2003" xfId="776"/>
    <cellStyle name="_МФ ФП сентябрь 03 утвержденный" xfId="777"/>
    <cellStyle name="_объемы к закл договорам 2004г" xfId="778"/>
    <cellStyle name="_Окон.Консолид.ПП на II полугодие 2004" xfId="779"/>
    <cellStyle name="_Оконч. Сравнение бюджетов 2004 с проектами (на 08.07.04)" xfId="780"/>
    <cellStyle name="_ОТЧЕТ для ДКФ    06 04 05  (6)" xfId="2248"/>
    <cellStyle name="_План развития ПТС на 2005-2010 (связи станционной части)" xfId="2249"/>
    <cellStyle name="_портфолио по балансу" xfId="781"/>
    <cellStyle name="_поступления 2003г, конс" xfId="782"/>
    <cellStyle name="_Прогноз прибыли МСФО-КСБУ 9 мес 2008" xfId="783"/>
    <cellStyle name="_произв.цели - приложение к СНР_айгерим_09.11" xfId="2250"/>
    <cellStyle name="_Раб таб МСФО 1ф 19.06.08" xfId="784"/>
    <cellStyle name="_Раб таб Ф1 МСФО 30.06.09(13.08.09)без резервов по МСФО и отср налога" xfId="527"/>
    <cellStyle name="_Раб таб Ф1 МСФО 30.06.09(13.08.09)без резервов по МСФО и отср налога_700_BV" xfId="528"/>
    <cellStyle name="_Раб таб Ф1 МСФО 30.06.09(13.08.09)без резервов по МСФО и отср налога_700_BV 2" xfId="2439"/>
    <cellStyle name="_Раб таб Ф1 МСФО 30.06.09(13.08.09)без резервов по МСФО и отср налога_700_BV 3" xfId="2440"/>
    <cellStyle name="_Раб таб Ф1 МСФО 30.06.09(13.08.09)без резервов по МСФО и отср налога_700_BV 4" xfId="2441"/>
    <cellStyle name="_Раб таб Ф1 МСФО 30.06.09(13.08.09)без резервов по МСФО и отср налога_700_BV 5" xfId="2442"/>
    <cellStyle name="_Раб таб Ф1 МСФО 30.06.09(13.08.09)без резервов по МСФО и отср налога_700_BV 6" xfId="2443"/>
    <cellStyle name="_Раб таб Ф1 МСФО 30.06.09(13.08.09)без резервов по МСФО и отср налога_700_BV 7" xfId="2444"/>
    <cellStyle name="_Раб таб Ф1 МСФО 30.06.09(13.08.09)без резервов по МСФО и отср налога_700_BV 8" xfId="2445"/>
    <cellStyle name="_Раб таб Ф1 МСФО 30.06.09(13.08.09)без резервов по МСФО и отср налога_700_BV 9" xfId="2446"/>
    <cellStyle name="_Раб таб Ф1 МСФО 30.06.09(13.08.09)без резервов по МСФО и отср налога_700_АФ" xfId="529"/>
    <cellStyle name="_Раб таб Ф1 МСФО 30.06.09(13.08.09)без резервов по МСФО и отср налога_700_АФ 2" xfId="2447"/>
    <cellStyle name="_Раб таб Ф1 МСФО 30.06.09(13.08.09)без резервов по МСФО и отср налога_700_АФ 3" xfId="2448"/>
    <cellStyle name="_Раб таб Ф1 МСФО 30.06.09(13.08.09)без резервов по МСФО и отср налога_700_АФ 4" xfId="2449"/>
    <cellStyle name="_Раб таб Ф1 МСФО 30.06.09(13.08.09)без резервов по МСФО и отср налога_700_АФ 5" xfId="2450"/>
    <cellStyle name="_Раб таб Ф1 МСФО 30.06.09(13.08.09)без резервов по МСФО и отср налога_700_АФ 6" xfId="2451"/>
    <cellStyle name="_Раб таб Ф1 МСФО 30.06.09(13.08.09)без резервов по МСФО и отср налога_700_АФ 7" xfId="2452"/>
    <cellStyle name="_Раб таб Ф1 МСФО 30.06.09(13.08.09)без резервов по МСФО и отср налога_700_АФ 8" xfId="2453"/>
    <cellStyle name="_Раб таб Ф1 МСФО 30.06.09(13.08.09)без резервов по МСФО и отср налога_700_АФ 9" xfId="2454"/>
    <cellStyle name="_Раб таб Ф1 МСФО 30_06_08" xfId="785"/>
    <cellStyle name="_Раб таб Ф1 МСФО 30_09_08" xfId="786"/>
    <cellStyle name="_Раб таб Ф1 МСФО 31.12.08( 06.05.09)" xfId="787"/>
    <cellStyle name="_Раб таб Ф1 МСФО 31.12.08(13.05.09)" xfId="788"/>
    <cellStyle name="_Раб таб Ф1 МСФО 31.12.08(18.06.09)" xfId="789"/>
    <cellStyle name="_Раб таб Ф1 МСФО 31_03_08(предвар 2)" xfId="790"/>
    <cellStyle name="_Раб таб Ф1 МСФО 31_12_07_сторно резервов по МСФО" xfId="208"/>
    <cellStyle name="_Раб таб Ф1 МСФО 31_12_07_сторно резервов по МСФО 2" xfId="791"/>
    <cellStyle name="_Раб таб Ф1 МСФО 31_12_07_сторно резервов по МСФО 3" xfId="792"/>
    <cellStyle name="_Раб таб Ф1 МСФО 31_12_07_сторно резервов по МСФО 4" xfId="793"/>
    <cellStyle name="_Раб таб Ф1 МСФО 31_12_07_сторно резервов по МСФО 5" xfId="2455"/>
    <cellStyle name="_Раб таб Ф1 МСФО 31_12_07_сторно резервов по МСФО 6" xfId="2456"/>
    <cellStyle name="_Раб таб Ф1 МСФО 31_12_07_сторно резервов по МСФО 7" xfId="2457"/>
    <cellStyle name="_Раб таб Ф1 МСФО 31_12_07_сторно резервов по МСФО 8" xfId="2458"/>
    <cellStyle name="_Раб таб Ф1 МСФО 31_12_07_сторно резервов по МСФО 9" xfId="2459"/>
    <cellStyle name="_Раб таб Ф1 МСФО 31_12_07_сторно резервов по МСФО_1200.1744 " xfId="794"/>
    <cellStyle name="_Раб таб Ф1 МСФО 31_12_07_сторно резервов по МСФО_1602" xfId="795"/>
    <cellStyle name="_Раб таб Ф1 МСФО 31_12_07_сторно резервов по МСФО_1792  " xfId="796"/>
    <cellStyle name="_Раб таб Ф1 МСФО 31_12_07_сторно резервов по МСФО_1793  " xfId="797"/>
    <cellStyle name="_Раб таб Ф1 МСФО 31_12_07_сторно резервов по МСФО_1851_2851" xfId="798"/>
    <cellStyle name="_Раб таб Ф1 МСФО 31_12_07_сторно резервов по МСФО_1856_2856 " xfId="799"/>
    <cellStyle name="_Раб таб Ф1 МСФО 31_12_07_сторно резервов по МСФО_1860" xfId="800"/>
    <cellStyle name="_Раб таб Ф1 МСФО 31_12_07_сторно резервов по МСФО_1870  " xfId="801"/>
    <cellStyle name="_Раб таб Ф1 МСФО 31_12_07_сторно резервов по МСФО_1877_1861" xfId="802"/>
    <cellStyle name="_Раб таб Ф1 МСФО 31_12_07_сторно резервов по МСФО_2064_2066_2070_2706" xfId="803"/>
    <cellStyle name="_Раб таб Ф1 МСФО 31_12_07_сторно резервов по МСФО_2712" xfId="804"/>
    <cellStyle name="_Раб таб Ф1 МСФО 31_12_07_сторно резервов по МСФО_2860" xfId="805"/>
    <cellStyle name="_Раб таб Ф1 МСФО 31_12_07_сторно резервов по МСФО_2870 " xfId="806"/>
    <cellStyle name="_Раб таб Ф1 МСФО 31_12_07_сторно резервов по МСФО_700" xfId="807"/>
    <cellStyle name="_Раб таб Ф1 МСФО 31_12_07_сторно резервов по МСФО_700_BV" xfId="530"/>
    <cellStyle name="_Раб таб Ф1 МСФО 31_12_07_сторно резервов по МСФО_700_АФ" xfId="531"/>
    <cellStyle name="_Раб таб Ф1 МСФО 31_12_07_сторно резервов по МСФО_form 2 " xfId="532"/>
    <cellStyle name="_Раб таб Ф1 МСФО 31_12_07_сторно резервов по МСФО_GAP  liquidity для МСФО (31122008 as at 13-05-09)" xfId="808"/>
    <cellStyle name="_Раб таб Ф1 МСФО 31_12_07_сторно резервов по МСФО_Issued debt securities_16-02-10" xfId="809"/>
    <cellStyle name="_Раб таб Ф1 МСФО 31_12_07_сторно резервов по МСФО_PV" xfId="810"/>
    <cellStyle name="_Раб таб Ф1 МСФО 31_12_07_сторно резервов по МСФО_База" xfId="811"/>
    <cellStyle name="_Раб таб Ф1 МСФО 31_12_07_сторно резервов по МСФО_выкупл.ц.б." xfId="812"/>
    <cellStyle name="_Раб таб Ф1 МСФО 31_12_07_сторно резервов по МСФО_Корр" xfId="813"/>
    <cellStyle name="_Раб таб Ф1 МСФО 31_12_07_сторно резервов по МСФО_Корр (2008_2009)" xfId="533"/>
    <cellStyle name="_Раб таб Ф1 МСФО 31_12_07_сторно резервов по МСФО_Корр (2010)" xfId="534"/>
    <cellStyle name="_Раб таб Ф1 МСФО 31_12_07_сторно резервов по МСФО_Раб таб Ф1 МСФО 30.06.09(21.08.09)" xfId="814"/>
    <cellStyle name="_Раб таб Ф1 МСФО 31_12_07_сторно резервов по МСФО_Раб таб Ф1 МСФО 31.03.09 (согласовать выкупл ЦБ)" xfId="815"/>
    <cellStyle name="_Раб таб Ф1 МСФО 31_12_07_сторно резервов по МСФО_Раскрытие по обяз_вам МБК на 31 декабря 2008" xfId="209"/>
    <cellStyle name="_Раб таб Ф1 МСФО 31_12_07_сторно резервов по МСФО_расп" xfId="816"/>
    <cellStyle name="_Раб таб Ф1 МСФО 31_12_07_сторно резервов по МСФО_страх" xfId="817"/>
    <cellStyle name="_Раб таб Ф1 МСФО 31_12_07_сторно резервов по МСФО_Элим" xfId="818"/>
    <cellStyle name="_Раб таб Ф2 МСФО 31_12_07_сторно резервов по МСФО" xfId="210"/>
    <cellStyle name="_Расходы по статьям" xfId="819"/>
    <cellStyle name="_расчет КПН 2008-_февраль_90209" xfId="820"/>
    <cellStyle name="_Расчет приб на 1 акцию на 31 мар 2008" xfId="535"/>
    <cellStyle name="_РВС 2007 АСАР" xfId="821"/>
    <cellStyle name="_РВС 2007 ЦЗС" xfId="822"/>
    <cellStyle name="_свод" xfId="823"/>
    <cellStyle name="_Свод ок. вариант" xfId="536"/>
    <cellStyle name="_СЕНТЯБРЬ 2003" xfId="824"/>
    <cellStyle name="_Сокращение бюджет ВФ 2005_4" xfId="825"/>
    <cellStyle name="_Сторонние клиенты УМГ и ЭМГ" xfId="826"/>
    <cellStyle name="_ТАРИФ АТС, VSAT + ЗИП" xfId="827"/>
    <cellStyle name="_Тариф на OTN + ЗИП" xfId="828"/>
    <cellStyle name="_Тариф на ТО БС + ЗИП" xfId="829"/>
    <cellStyle name="_Тариф на ТО ВОЛС + ЗИП" xfId="830"/>
    <cellStyle name="_топливо" xfId="831"/>
    <cellStyle name="_Утв СД Бюджет расшиф 29 12 05" xfId="2251"/>
    <cellStyle name="_Уф 2004" xfId="832"/>
    <cellStyle name="_УФ ДДС декабрь 31" xfId="833"/>
    <cellStyle name="_Финплан ДИРС2005_I квартал" xfId="834"/>
    <cellStyle name="_Финплан ДРиП2004" xfId="835"/>
    <cellStyle name="_Финплан ДРиП2004_III квартал" xfId="836"/>
    <cellStyle name="_Финплан ЯНВ-ДЕК 2003" xfId="837"/>
    <cellStyle name="_формы для ФП изм" xfId="838"/>
    <cellStyle name="_формы Казыны сентябрь для генеральной (доходы-расходы)" xfId="211"/>
    <cellStyle name="_ФП 2 квартал" xfId="839"/>
    <cellStyle name="_ФП ДИТ сентябрь 2003г" xfId="840"/>
    <cellStyle name="_ФП ДРиП ноябрь" xfId="841"/>
    <cellStyle name="_ФП ДРиП сентябрь 2003г" xfId="842"/>
    <cellStyle name="_ФП КД сентябрь 2003г" xfId="843"/>
    <cellStyle name="_ФП Ур.Ф.-август ГО" xfId="844"/>
    <cellStyle name="_ФП Ур.Ф.-ноябрь ГО" xfId="845"/>
    <cellStyle name="_ФП Ур.Ф.-сентябрь ГО" xfId="846"/>
    <cellStyle name="_фп фил окт" xfId="847"/>
    <cellStyle name="_ФП_1кв" xfId="848"/>
    <cellStyle name="_ФП_выполнение" xfId="849"/>
    <cellStyle name="_ЮФ Last" xfId="850"/>
    <cellStyle name="_Юф ДДС  июль" xfId="851"/>
    <cellStyle name="_ЮФ ДДС апрель" xfId="852"/>
    <cellStyle name="_юф ДДС_январь" xfId="853"/>
    <cellStyle name="_ЮФ ноя ДДС" xfId="854"/>
    <cellStyle name="_ЮФ ФП октыбрь" xfId="855"/>
    <cellStyle name="_ЮФ ФП сент, коррект" xfId="856"/>
    <cellStyle name="_ЮФ_кор_19_03" xfId="857"/>
    <cellStyle name="_ЮФ_кор_30_03_печать" xfId="858"/>
    <cellStyle name="_ЮФ_ФП_декабрь" xfId="859"/>
    <cellStyle name="_ЮФ_ФП_ноябрь" xfId="860"/>
    <cellStyle name="{Comma [0]}" xfId="861"/>
    <cellStyle name="{Comma}" xfId="862"/>
    <cellStyle name="{Date}" xfId="863"/>
    <cellStyle name="{Month}" xfId="864"/>
    <cellStyle name="{Percent}" xfId="865"/>
    <cellStyle name="{Thousand [0]}" xfId="866"/>
    <cellStyle name="{Thousand}" xfId="867"/>
    <cellStyle name="{Z'0000(1 dec)}" xfId="868"/>
    <cellStyle name="{Z'0000(4 dec)}" xfId="869"/>
    <cellStyle name="’ћѓћ‚›‰" xfId="2257"/>
    <cellStyle name="”ќђќ‘ћ‚›‰" xfId="2252"/>
    <cellStyle name="”љ‘ђћ‚ђќќ›‰" xfId="2253"/>
    <cellStyle name="„…ќ…†ќ›‰" xfId="2254"/>
    <cellStyle name="‡ђѓћ‹ћ‚ћљ1" xfId="2255"/>
    <cellStyle name="‡ђѓћ‹ћ‚ћљ2" xfId="2256"/>
    <cellStyle name="•WЏЂ_ЉO‰?—a‹?" xfId="212"/>
    <cellStyle name="0,0_x000d__x000a_NA_x000d__x000a_" xfId="870"/>
    <cellStyle name="1 000 Kc_List1" xfId="871"/>
    <cellStyle name="1.0 TITLE" xfId="214"/>
    <cellStyle name="1.1 TITLE" xfId="215"/>
    <cellStyle name="1Normal" xfId="216"/>
    <cellStyle name="20% - Accent1 2" xfId="872"/>
    <cellStyle name="20% - Accent1 2 2" xfId="2292"/>
    <cellStyle name="20% - Accent1 2 3" xfId="2293"/>
    <cellStyle name="20% - Accent1 3" xfId="873"/>
    <cellStyle name="20% - Accent1 4" xfId="874"/>
    <cellStyle name="20% - Accent1 5" xfId="2795"/>
    <cellStyle name="20% - Accent1 6" xfId="2796"/>
    <cellStyle name="20% - Accent2 2" xfId="875"/>
    <cellStyle name="20% - Accent2 2 2" xfId="2294"/>
    <cellStyle name="20% - Accent2 2 3" xfId="2295"/>
    <cellStyle name="20% - Accent2 3" xfId="876"/>
    <cellStyle name="20% - Accent2 4" xfId="877"/>
    <cellStyle name="20% - Accent2 5" xfId="2797"/>
    <cellStyle name="20% - Accent2 6" xfId="2798"/>
    <cellStyle name="20% - Accent3 2" xfId="878"/>
    <cellStyle name="20% - Accent3 2 2" xfId="2296"/>
    <cellStyle name="20% - Accent3 2 3" xfId="2297"/>
    <cellStyle name="20% - Accent3 3" xfId="879"/>
    <cellStyle name="20% - Accent3 4" xfId="880"/>
    <cellStyle name="20% - Accent3 5" xfId="2799"/>
    <cellStyle name="20% - Accent3 6" xfId="2800"/>
    <cellStyle name="20% - Accent4 2" xfId="881"/>
    <cellStyle name="20% - Accent4 2 2" xfId="2298"/>
    <cellStyle name="20% - Accent4 2 3" xfId="2299"/>
    <cellStyle name="20% - Accent4 3" xfId="882"/>
    <cellStyle name="20% - Accent4 4" xfId="883"/>
    <cellStyle name="20% - Accent4 5" xfId="2801"/>
    <cellStyle name="20% - Accent4 6" xfId="2802"/>
    <cellStyle name="20% - Accent5 2" xfId="884"/>
    <cellStyle name="20% - Accent5 2 2" xfId="2300"/>
    <cellStyle name="20% - Accent5 2 3" xfId="2301"/>
    <cellStyle name="20% - Accent5 3" xfId="885"/>
    <cellStyle name="20% - Accent5 4" xfId="886"/>
    <cellStyle name="20% - Accent5 5" xfId="2803"/>
    <cellStyle name="20% - Accent5 6" xfId="2804"/>
    <cellStyle name="20% - Accent6 2" xfId="887"/>
    <cellStyle name="20% - Accent6 2 2" xfId="2302"/>
    <cellStyle name="20% - Accent6 2 3" xfId="2303"/>
    <cellStyle name="20% - Accent6 3" xfId="888"/>
    <cellStyle name="20% - Accent6 4" xfId="889"/>
    <cellStyle name="20% - Accent6 5" xfId="2805"/>
    <cellStyle name="20% - Accent6 6" xfId="2806"/>
    <cellStyle name="20% - Dekorfärg1" xfId="890"/>
    <cellStyle name="20% - Dekorfärg2" xfId="891"/>
    <cellStyle name="20% - Dekorfärg3" xfId="892"/>
    <cellStyle name="20% - Dekorfärg4" xfId="893"/>
    <cellStyle name="20% - Dekorfärg5" xfId="894"/>
    <cellStyle name="20% - Dekorfärg6" xfId="895"/>
    <cellStyle name="20% - Акцент1 2" xfId="11"/>
    <cellStyle name="20% - Акцент1 3" xfId="896"/>
    <cellStyle name="20% - Акцент2 2" xfId="12"/>
    <cellStyle name="20% - Акцент2 3" xfId="897"/>
    <cellStyle name="20% - Акцент3 2" xfId="13"/>
    <cellStyle name="20% - Акцент3 3" xfId="898"/>
    <cellStyle name="20% - Акцент4 2" xfId="14"/>
    <cellStyle name="20% - Акцент4 3" xfId="899"/>
    <cellStyle name="20% - Акцент5 2" xfId="15"/>
    <cellStyle name="20% - Акцент5 3" xfId="900"/>
    <cellStyle name="20% - Акцент6 2" xfId="16"/>
    <cellStyle name="20% - Акцент6 3" xfId="901"/>
    <cellStyle name="3d" xfId="2304"/>
    <cellStyle name="40% - Accent1 2" xfId="902"/>
    <cellStyle name="40% - Accent1 2 2" xfId="2305"/>
    <cellStyle name="40% - Accent1 2 3" xfId="2306"/>
    <cellStyle name="40% - Accent1 3" xfId="903"/>
    <cellStyle name="40% - Accent1 4" xfId="904"/>
    <cellStyle name="40% - Accent1 5" xfId="2807"/>
    <cellStyle name="40% - Accent1 6" xfId="2808"/>
    <cellStyle name="40% - Accent2 2" xfId="905"/>
    <cellStyle name="40% - Accent2 2 2" xfId="2307"/>
    <cellStyle name="40% - Accent2 2 3" xfId="2308"/>
    <cellStyle name="40% - Accent2 3" xfId="906"/>
    <cellStyle name="40% - Accent2 4" xfId="907"/>
    <cellStyle name="40% - Accent2 5" xfId="2809"/>
    <cellStyle name="40% - Accent2 6" xfId="2810"/>
    <cellStyle name="40% - Accent3 2" xfId="908"/>
    <cellStyle name="40% - Accent3 2 2" xfId="2309"/>
    <cellStyle name="40% - Accent3 2 3" xfId="2310"/>
    <cellStyle name="40% - Accent3 3" xfId="909"/>
    <cellStyle name="40% - Accent3 4" xfId="910"/>
    <cellStyle name="40% - Accent3 5" xfId="2811"/>
    <cellStyle name="40% - Accent3 6" xfId="2812"/>
    <cellStyle name="40% - Accent4 2" xfId="911"/>
    <cellStyle name="40% - Accent4 2 2" xfId="2311"/>
    <cellStyle name="40% - Accent4 2 3" xfId="2312"/>
    <cellStyle name="40% - Accent4 3" xfId="912"/>
    <cellStyle name="40% - Accent4 4" xfId="913"/>
    <cellStyle name="40% - Accent4 5" xfId="2813"/>
    <cellStyle name="40% - Accent4 6" xfId="2814"/>
    <cellStyle name="40% - Accent5 2" xfId="914"/>
    <cellStyle name="40% - Accent5 2 2" xfId="2313"/>
    <cellStyle name="40% - Accent5 2 3" xfId="2314"/>
    <cellStyle name="40% - Accent5 3" xfId="915"/>
    <cellStyle name="40% - Accent5 4" xfId="916"/>
    <cellStyle name="40% - Accent5 5" xfId="2815"/>
    <cellStyle name="40% - Accent5 6" xfId="2816"/>
    <cellStyle name="40% - Accent6 2" xfId="917"/>
    <cellStyle name="40% - Accent6 2 2" xfId="2315"/>
    <cellStyle name="40% - Accent6 2 3" xfId="2316"/>
    <cellStyle name="40% - Accent6 3" xfId="918"/>
    <cellStyle name="40% - Accent6 4" xfId="919"/>
    <cellStyle name="40% - Accent6 5" xfId="2817"/>
    <cellStyle name="40% - Accent6 6" xfId="2818"/>
    <cellStyle name="40% - Dekorfärg1" xfId="920"/>
    <cellStyle name="40% - Dekorfärg2" xfId="921"/>
    <cellStyle name="40% - Dekorfärg3" xfId="922"/>
    <cellStyle name="40% - Dekorfärg4" xfId="923"/>
    <cellStyle name="40% - Dekorfärg5" xfId="924"/>
    <cellStyle name="40% - Dekorfärg6" xfId="925"/>
    <cellStyle name="40% - Акцент1 2" xfId="17"/>
    <cellStyle name="40% - Акцент1 3" xfId="926"/>
    <cellStyle name="40% - Акцент2 2" xfId="18"/>
    <cellStyle name="40% - Акцент2 3" xfId="927"/>
    <cellStyle name="40% - Акцент3 2" xfId="19"/>
    <cellStyle name="40% - Акцент3 3" xfId="928"/>
    <cellStyle name="40% - Акцент4 2" xfId="20"/>
    <cellStyle name="40% - Акцент4 3" xfId="929"/>
    <cellStyle name="40% - Акцент5 2" xfId="21"/>
    <cellStyle name="40% - Акцент5 3" xfId="930"/>
    <cellStyle name="40% - Акцент6 2" xfId="22"/>
    <cellStyle name="40% - Акцент6 3" xfId="931"/>
    <cellStyle name="6-0" xfId="2317"/>
    <cellStyle name="60% - Accent1 2" xfId="932"/>
    <cellStyle name="60% - Accent1 2 2" xfId="2318"/>
    <cellStyle name="60% - Accent1 2 3" xfId="2319"/>
    <cellStyle name="60% - Accent1 3" xfId="933"/>
    <cellStyle name="60% - Accent1 4" xfId="934"/>
    <cellStyle name="60% - Accent1 5" xfId="2819"/>
    <cellStyle name="60% - Accent1 6" xfId="2820"/>
    <cellStyle name="60% - Accent2 2" xfId="935"/>
    <cellStyle name="60% - Accent2 2 2" xfId="2320"/>
    <cellStyle name="60% - Accent2 2 3" xfId="2321"/>
    <cellStyle name="60% - Accent2 3" xfId="936"/>
    <cellStyle name="60% - Accent2 4" xfId="937"/>
    <cellStyle name="60% - Accent2 5" xfId="2821"/>
    <cellStyle name="60% - Accent2 6" xfId="2822"/>
    <cellStyle name="60% - Accent3 2" xfId="938"/>
    <cellStyle name="60% - Accent3 2 2" xfId="2322"/>
    <cellStyle name="60% - Accent3 2 3" xfId="2323"/>
    <cellStyle name="60% - Accent3 3" xfId="939"/>
    <cellStyle name="60% - Accent3 4" xfId="940"/>
    <cellStyle name="60% - Accent3 5" xfId="2823"/>
    <cellStyle name="60% - Accent3 6" xfId="2824"/>
    <cellStyle name="60% - Accent4 2" xfId="941"/>
    <cellStyle name="60% - Accent4 2 2" xfId="2324"/>
    <cellStyle name="60% - Accent4 2 3" xfId="2325"/>
    <cellStyle name="60% - Accent4 3" xfId="942"/>
    <cellStyle name="60% - Accent4 4" xfId="943"/>
    <cellStyle name="60% - Accent4 5" xfId="2825"/>
    <cellStyle name="60% - Accent4 6" xfId="2826"/>
    <cellStyle name="60% - Accent5 2" xfId="944"/>
    <cellStyle name="60% - Accent5 2 2" xfId="2326"/>
    <cellStyle name="60% - Accent5 2 3" xfId="2327"/>
    <cellStyle name="60% - Accent5 3" xfId="945"/>
    <cellStyle name="60% - Accent5 4" xfId="946"/>
    <cellStyle name="60% - Accent5 5" xfId="2827"/>
    <cellStyle name="60% - Accent5 6" xfId="2828"/>
    <cellStyle name="60% - Accent6 2" xfId="947"/>
    <cellStyle name="60% - Accent6 2 2" xfId="2328"/>
    <cellStyle name="60% - Accent6 2 3" xfId="2329"/>
    <cellStyle name="60% - Accent6 3" xfId="948"/>
    <cellStyle name="60% - Accent6 4" xfId="949"/>
    <cellStyle name="60% - Accent6 5" xfId="2829"/>
    <cellStyle name="60% - Accent6 6" xfId="2830"/>
    <cellStyle name="60% - Dekorfärg1" xfId="950"/>
    <cellStyle name="60% - Dekorfärg2" xfId="951"/>
    <cellStyle name="60% - Dekorfärg3" xfId="952"/>
    <cellStyle name="60% - Dekorfärg4" xfId="953"/>
    <cellStyle name="60% - Dekorfärg5" xfId="954"/>
    <cellStyle name="60% - Dekorfärg6" xfId="955"/>
    <cellStyle name="60% - Акцент1 2" xfId="23"/>
    <cellStyle name="60% - Акцент1 3" xfId="956"/>
    <cellStyle name="60% - Акцент2 2" xfId="24"/>
    <cellStyle name="60% - Акцент2 3" xfId="957"/>
    <cellStyle name="60% - Акцент3 2" xfId="25"/>
    <cellStyle name="60% - Акцент3 3" xfId="958"/>
    <cellStyle name="60% - Акцент4 2" xfId="26"/>
    <cellStyle name="60% - Акцент4 3" xfId="959"/>
    <cellStyle name="60% - Акцент5 2" xfId="27"/>
    <cellStyle name="60% - Акцент5 3" xfId="960"/>
    <cellStyle name="60% - Акцент6 2" xfId="28"/>
    <cellStyle name="60% - Акцент6 3" xfId="961"/>
    <cellStyle name="6-0_БП Базальт-А v 1БРК" xfId="2330"/>
    <cellStyle name="8pt" xfId="962"/>
    <cellStyle name="Äåíåæíûé_laroux" xfId="2331"/>
    <cellStyle name="Accent1 2" xfId="963"/>
    <cellStyle name="Accent1 2 2" xfId="2332"/>
    <cellStyle name="Accent1 2 3" xfId="2333"/>
    <cellStyle name="Accent1 3" xfId="964"/>
    <cellStyle name="Accent1 4" xfId="965"/>
    <cellStyle name="Accent1 5" xfId="2831"/>
    <cellStyle name="Accent1 6" xfId="2832"/>
    <cellStyle name="Accent2 2" xfId="966"/>
    <cellStyle name="Accent2 2 2" xfId="2334"/>
    <cellStyle name="Accent2 2 3" xfId="2335"/>
    <cellStyle name="Accent2 3" xfId="967"/>
    <cellStyle name="Accent2 4" xfId="968"/>
    <cellStyle name="Accent2 5" xfId="2833"/>
    <cellStyle name="Accent2 6" xfId="2834"/>
    <cellStyle name="Accent3 2" xfId="969"/>
    <cellStyle name="Accent3 2 2" xfId="2336"/>
    <cellStyle name="Accent3 2 3" xfId="2337"/>
    <cellStyle name="Accent3 3" xfId="970"/>
    <cellStyle name="Accent3 4" xfId="971"/>
    <cellStyle name="Accent3 5" xfId="2835"/>
    <cellStyle name="Accent3 6" xfId="2836"/>
    <cellStyle name="Accent4 2" xfId="972"/>
    <cellStyle name="Accent4 2 2" xfId="2338"/>
    <cellStyle name="Accent4 2 3" xfId="2339"/>
    <cellStyle name="Accent4 3" xfId="973"/>
    <cellStyle name="Accent4 4" xfId="974"/>
    <cellStyle name="Accent4 5" xfId="2837"/>
    <cellStyle name="Accent4 6" xfId="2838"/>
    <cellStyle name="Accent5 2" xfId="975"/>
    <cellStyle name="Accent5 2 2" xfId="2340"/>
    <cellStyle name="Accent5 2 3" xfId="2341"/>
    <cellStyle name="Accent5 3" xfId="976"/>
    <cellStyle name="Accent5 4" xfId="977"/>
    <cellStyle name="Accent5 5" xfId="2839"/>
    <cellStyle name="Accent5 6" xfId="2840"/>
    <cellStyle name="Accent6 2" xfId="978"/>
    <cellStyle name="Accent6 2 2" xfId="2342"/>
    <cellStyle name="Accent6 2 3" xfId="2343"/>
    <cellStyle name="Accent6 3" xfId="979"/>
    <cellStyle name="Accent6 4" xfId="980"/>
    <cellStyle name="Accent6 5" xfId="2841"/>
    <cellStyle name="Accent6 6" xfId="2842"/>
    <cellStyle name="ALPercent" xfId="217"/>
    <cellStyle name="AnhPos" xfId="2344"/>
    <cellStyle name="Anteckning" xfId="981"/>
    <cellStyle name="Bad 2" xfId="982"/>
    <cellStyle name="Bad 2 2" xfId="2345"/>
    <cellStyle name="Bad 2 3" xfId="2346"/>
    <cellStyle name="Bad 3" xfId="983"/>
    <cellStyle name="Bad 4" xfId="984"/>
    <cellStyle name="Bad 5" xfId="2843"/>
    <cellStyle name="Bad 6" xfId="2844"/>
    <cellStyle name="Beiwerk" xfId="2347"/>
    <cellStyle name="Beräkning" xfId="985"/>
    <cellStyle name="BilPos" xfId="2348"/>
    <cellStyle name="Body" xfId="218"/>
    <cellStyle name="bookman top border" xfId="219"/>
    <cellStyle name="Border" xfId="220"/>
    <cellStyle name="Bra" xfId="986"/>
    <cellStyle name="Brackets" xfId="221"/>
    <cellStyle name="Calc Currency (0)" xfId="29"/>
    <cellStyle name="Calc Currency (0) 2" xfId="2638"/>
    <cellStyle name="Calc Currency (0) 3" xfId="2639"/>
    <cellStyle name="Calc Currency (0) 4" xfId="2640"/>
    <cellStyle name="Calc Currency (0) 5" xfId="2641"/>
    <cellStyle name="Calc Currency (0) 6" xfId="2642"/>
    <cellStyle name="Calc Currency (0) 7" xfId="2643"/>
    <cellStyle name="Calc Currency (2)" xfId="30"/>
    <cellStyle name="Calc Percent (0)" xfId="31"/>
    <cellStyle name="Calc Percent (1)" xfId="32"/>
    <cellStyle name="Calc Percent (2)" xfId="33"/>
    <cellStyle name="Calc Units (0)" xfId="34"/>
    <cellStyle name="Calc Units (1)" xfId="35"/>
    <cellStyle name="Calc Units (2)" xfId="36"/>
    <cellStyle name="Calculation 2" xfId="987"/>
    <cellStyle name="Calculation 2 2" xfId="2349"/>
    <cellStyle name="Calculation 2 3" xfId="2350"/>
    <cellStyle name="Calculation 3" xfId="988"/>
    <cellStyle name="Calculation 4" xfId="989"/>
    <cellStyle name="Calculation 5" xfId="2845"/>
    <cellStyle name="Calculation 6" xfId="2846"/>
    <cellStyle name="cárky [0]_laroux" xfId="2351"/>
    <cellStyle name="carky [0]_List1" xfId="990"/>
    <cellStyle name="cárky_laroux" xfId="2352"/>
    <cellStyle name="carky_List1" xfId="991"/>
    <cellStyle name="Cena" xfId="2353"/>
    <cellStyle name="Centered Heading" xfId="222"/>
    <cellStyle name="CenterHead" xfId="223"/>
    <cellStyle name="Check" xfId="2258"/>
    <cellStyle name="Check Cell 2" xfId="992"/>
    <cellStyle name="Check Cell 2 2" xfId="2354"/>
    <cellStyle name="Check Cell 2 3" xfId="2355"/>
    <cellStyle name="Check Cell 3" xfId="993"/>
    <cellStyle name="Check Cell 4" xfId="994"/>
    <cellStyle name="Check Cell 5" xfId="2847"/>
    <cellStyle name="Check Cell 6" xfId="2848"/>
    <cellStyle name="Column_Title" xfId="37"/>
    <cellStyle name="Comma  - Style1" xfId="995"/>
    <cellStyle name="Comma  - Style2" xfId="996"/>
    <cellStyle name="Comma  - Style3" xfId="997"/>
    <cellStyle name="Comma  - Style4" xfId="998"/>
    <cellStyle name="Comma  - Style5" xfId="999"/>
    <cellStyle name="Comma %" xfId="224"/>
    <cellStyle name="Comma [0] - Credits" xfId="225"/>
    <cellStyle name="Comma [0] - Debits" xfId="226"/>
    <cellStyle name="Comma [0] 2" xfId="1000"/>
    <cellStyle name="Comma [00]" xfId="38"/>
    <cellStyle name="Comma 0.0" xfId="227"/>
    <cellStyle name="Comma 0.0%" xfId="228"/>
    <cellStyle name="Comma 0.0_Accounts Receivable" xfId="229"/>
    <cellStyle name="Comma 0.00" xfId="230"/>
    <cellStyle name="Comma 0.00%" xfId="231"/>
    <cellStyle name="Comma 0.00_Accounts Receivable" xfId="232"/>
    <cellStyle name="Comma 0.000" xfId="233"/>
    <cellStyle name="Comma 0.000%" xfId="234"/>
    <cellStyle name="Comma 0.000_Accounts Receivable" xfId="235"/>
    <cellStyle name="Comma 10" xfId="236"/>
    <cellStyle name="Comma 11" xfId="237"/>
    <cellStyle name="Comma 12" xfId="238"/>
    <cellStyle name="Comma 13" xfId="239"/>
    <cellStyle name="Comma 13 2" xfId="2765"/>
    <cellStyle name="Comma 14" xfId="240"/>
    <cellStyle name="Comma 15" xfId="241"/>
    <cellStyle name="Comma 16" xfId="242"/>
    <cellStyle name="Comma 17" xfId="243"/>
    <cellStyle name="Comma 18" xfId="552"/>
    <cellStyle name="Comma 18 2" xfId="2284"/>
    <cellStyle name="Comma 18 2 2" xfId="2766"/>
    <cellStyle name="Comma 19" xfId="1001"/>
    <cellStyle name="Comma 2" xfId="244"/>
    <cellStyle name="Comma 2 10" xfId="1002"/>
    <cellStyle name="Comma 2 11" xfId="1003"/>
    <cellStyle name="Comma 2 12" xfId="1004"/>
    <cellStyle name="Comma 2 13" xfId="1005"/>
    <cellStyle name="Comma 2 14" xfId="1006"/>
    <cellStyle name="Comma 2 15" xfId="1007"/>
    <cellStyle name="Comma 2 16" xfId="1008"/>
    <cellStyle name="Comma 2 17" xfId="1009"/>
    <cellStyle name="Comma 2 18" xfId="1010"/>
    <cellStyle name="Comma 2 19" xfId="1011"/>
    <cellStyle name="Comma 2 2" xfId="245"/>
    <cellStyle name="Comma 2 2 2" xfId="1012"/>
    <cellStyle name="Comma 2 2 3" xfId="1013"/>
    <cellStyle name="Comma 2 2 4" xfId="1014"/>
    <cellStyle name="Comma 2 20" xfId="1015"/>
    <cellStyle name="Comma 2 21" xfId="1016"/>
    <cellStyle name="Comma 2 22" xfId="1017"/>
    <cellStyle name="Comma 2 23" xfId="1018"/>
    <cellStyle name="Comma 2 24" xfId="1019"/>
    <cellStyle name="Comma 2 25" xfId="1020"/>
    <cellStyle name="Comma 2 26" xfId="1021"/>
    <cellStyle name="Comma 2 27" xfId="1022"/>
    <cellStyle name="Comma 2 28" xfId="1023"/>
    <cellStyle name="Comma 2 29" xfId="1024"/>
    <cellStyle name="Comma 2 3" xfId="551"/>
    <cellStyle name="Comma 2 30" xfId="1025"/>
    <cellStyle name="Comma 2 31" xfId="1026"/>
    <cellStyle name="Comma 2 32" xfId="1027"/>
    <cellStyle name="Comma 2 33" xfId="1028"/>
    <cellStyle name="Comma 2 34" xfId="1029"/>
    <cellStyle name="Comma 2 35" xfId="1030"/>
    <cellStyle name="Comma 2 36" xfId="1031"/>
    <cellStyle name="Comma 2 37" xfId="1032"/>
    <cellStyle name="Comma 2 38" xfId="1033"/>
    <cellStyle name="Comma 2 39" xfId="1034"/>
    <cellStyle name="Comma 2 4" xfId="1035"/>
    <cellStyle name="Comma 2 40" xfId="1036"/>
    <cellStyle name="Comma 2 41" xfId="1037"/>
    <cellStyle name="Comma 2 42" xfId="1038"/>
    <cellStyle name="Comma 2 43" xfId="1039"/>
    <cellStyle name="Comma 2 5" xfId="1040"/>
    <cellStyle name="Comma 2 6" xfId="1041"/>
    <cellStyle name="Comma 2 7" xfId="1042"/>
    <cellStyle name="Comma 2 8" xfId="1043"/>
    <cellStyle name="Comma 2 9" xfId="1044"/>
    <cellStyle name="Comma 20" xfId="1045"/>
    <cellStyle name="Comma 21" xfId="1046"/>
    <cellStyle name="Comma 22" xfId="2245"/>
    <cellStyle name="Comma 22 2" xfId="2849"/>
    <cellStyle name="Comma 23" xfId="543"/>
    <cellStyle name="Comma 23 10" xfId="2935"/>
    <cellStyle name="Comma 23 2" xfId="2460"/>
    <cellStyle name="Comma 23 2 2" xfId="2914"/>
    <cellStyle name="Comma 23 2 2 2" xfId="3008"/>
    <cellStyle name="Comma 23 3" xfId="2461"/>
    <cellStyle name="Comma 23 4" xfId="2462"/>
    <cellStyle name="Comma 23 5" xfId="2463"/>
    <cellStyle name="Comma 23 6" xfId="2464"/>
    <cellStyle name="Comma 23 7" xfId="2465"/>
    <cellStyle name="Comma 23 8" xfId="2466"/>
    <cellStyle name="Comma 23 9" xfId="2467"/>
    <cellStyle name="Comma 24" xfId="2283"/>
    <cellStyle name="Comma 24 2" xfId="2767"/>
    <cellStyle name="Comma 24 2 2" xfId="2981"/>
    <cellStyle name="Comma 24 3" xfId="2947"/>
    <cellStyle name="Comma 25" xfId="2850"/>
    <cellStyle name="Comma 3" xfId="246"/>
    <cellStyle name="Comma 3 2" xfId="247"/>
    <cellStyle name="Comma 3 2 2" xfId="1047"/>
    <cellStyle name="Comma 3 2 3" xfId="1048"/>
    <cellStyle name="Comma 3 2 3 2" xfId="2915"/>
    <cellStyle name="Comma 3 2 4" xfId="1049"/>
    <cellStyle name="Comma 3 3" xfId="1050"/>
    <cellStyle name="Comma 3 3 2" xfId="2768"/>
    <cellStyle name="Comma 3 3 3" xfId="2769"/>
    <cellStyle name="Comma 3 4" xfId="1051"/>
    <cellStyle name="Comma 35" xfId="1052"/>
    <cellStyle name="Comma 4" xfId="248"/>
    <cellStyle name="Comma 4 2" xfId="1053"/>
    <cellStyle name="Comma 4 2 2" xfId="2851"/>
    <cellStyle name="Comma 4 2 2 2" xfId="2990"/>
    <cellStyle name="Comma 4 3" xfId="1054"/>
    <cellStyle name="Comma 4 4" xfId="1055"/>
    <cellStyle name="Comma 5" xfId="249"/>
    <cellStyle name="Comma 5 2" xfId="1056"/>
    <cellStyle name="Comma 5 3" xfId="1057"/>
    <cellStyle name="Comma 5 4" xfId="1058"/>
    <cellStyle name="Comma 6" xfId="250"/>
    <cellStyle name="Comma 6 2" xfId="1059"/>
    <cellStyle name="Comma 6 3" xfId="1060"/>
    <cellStyle name="Comma 6 4" xfId="1061"/>
    <cellStyle name="Comma 6 5" xfId="2468"/>
    <cellStyle name="Comma 6 6" xfId="2469"/>
    <cellStyle name="Comma 6 7" xfId="2470"/>
    <cellStyle name="Comma 6 8" xfId="2471"/>
    <cellStyle name="Comma 6 9" xfId="2472"/>
    <cellStyle name="Comma 7" xfId="251"/>
    <cellStyle name="Comma 7 2" xfId="1062"/>
    <cellStyle name="Comma 7 3" xfId="1063"/>
    <cellStyle name="Comma 7 4" xfId="1064"/>
    <cellStyle name="Comma 8" xfId="252"/>
    <cellStyle name="Comma 8 2" xfId="1065"/>
    <cellStyle name="Comma 8 3" xfId="1066"/>
    <cellStyle name="Comma 8 4" xfId="1067"/>
    <cellStyle name="Comma 9" xfId="253"/>
    <cellStyle name="Comma Red [0]" xfId="1068"/>
    <cellStyle name="Comma0" xfId="254"/>
    <cellStyle name="Comma0 - Style3" xfId="2356"/>
    <cellStyle name="Comma-Credits" xfId="255"/>
    <cellStyle name="Comma-Debits" xfId="256"/>
    <cellStyle name="Company Name" xfId="257"/>
    <cellStyle name="Copied" xfId="258"/>
    <cellStyle name="CR Comma" xfId="259"/>
    <cellStyle name="CR Comma %" xfId="260"/>
    <cellStyle name="CR Comma 0.0" xfId="261"/>
    <cellStyle name="CR Comma 0.0%" xfId="262"/>
    <cellStyle name="CR Comma 0.00" xfId="263"/>
    <cellStyle name="CR Comma 0.00%" xfId="264"/>
    <cellStyle name="CR Comma 0.000" xfId="265"/>
    <cellStyle name="CR Comma 0.000%" xfId="266"/>
    <cellStyle name="CR Comma_Accounts Receivable" xfId="267"/>
    <cellStyle name="CR Currency" xfId="268"/>
    <cellStyle name="CR Currency %" xfId="269"/>
    <cellStyle name="CR Currency 0.0" xfId="270"/>
    <cellStyle name="CR Currency 0.0%" xfId="271"/>
    <cellStyle name="CR Currency 0.00" xfId="272"/>
    <cellStyle name="CR Currency 0.00%" xfId="273"/>
    <cellStyle name="CR Currency 0.000" xfId="274"/>
    <cellStyle name="CR Currency 0.000%" xfId="275"/>
    <cellStyle name="CR Currency_Accounts Receivable" xfId="276"/>
    <cellStyle name="CR Percent" xfId="277"/>
    <cellStyle name="CR Percent %" xfId="278"/>
    <cellStyle name="CR Percent 0.0%" xfId="279"/>
    <cellStyle name="CR Percent 0.00%" xfId="280"/>
    <cellStyle name="CR Percent 0.000%" xfId="281"/>
    <cellStyle name="Credit" xfId="282"/>
    <cellStyle name="Credit subtotal" xfId="283"/>
    <cellStyle name="Credit Total" xfId="284"/>
    <cellStyle name="Currency - Credits" xfId="285"/>
    <cellStyle name="Currency - Debits" xfId="286"/>
    <cellStyle name="Currency %" xfId="287"/>
    <cellStyle name="Currency [0] - Credits" xfId="288"/>
    <cellStyle name="Currency [0] - Debits" xfId="289"/>
    <cellStyle name="Currency [00]" xfId="39"/>
    <cellStyle name="Currency 0.0" xfId="290"/>
    <cellStyle name="Currency 0.0%" xfId="291"/>
    <cellStyle name="Currency 0.0_Accounts Receivable" xfId="292"/>
    <cellStyle name="Currency 0.00" xfId="293"/>
    <cellStyle name="Currency 0.00%" xfId="294"/>
    <cellStyle name="Currency 0.00_Accounts Receivable" xfId="295"/>
    <cellStyle name="Currency 0.000" xfId="296"/>
    <cellStyle name="Currency 0.000%" xfId="297"/>
    <cellStyle name="Currency 0.000_Accounts Receivable" xfId="298"/>
    <cellStyle name="Currency 2" xfId="547"/>
    <cellStyle name="Currency RU" xfId="1069"/>
    <cellStyle name="Currency0" xfId="299"/>
    <cellStyle name="d" xfId="300"/>
    <cellStyle name="Dålig" xfId="1070"/>
    <cellStyle name="DASH" xfId="301"/>
    <cellStyle name="DASH $" xfId="302"/>
    <cellStyle name="Date" xfId="303"/>
    <cellStyle name="Date - Style2" xfId="2357"/>
    <cellStyle name="Date Short" xfId="40"/>
    <cellStyle name="Date without year" xfId="2259"/>
    <cellStyle name="Date_DBK_6_months_2009_M_Other_assets" xfId="1071"/>
    <cellStyle name="Datum" xfId="2358"/>
    <cellStyle name="Debit" xfId="304"/>
    <cellStyle name="Debit subtotal" xfId="305"/>
    <cellStyle name="Debit Total" xfId="306"/>
    <cellStyle name="Debit_Copy of G DBKL_08_Treasury" xfId="1072"/>
    <cellStyle name="DELTA" xfId="41"/>
    <cellStyle name="Dezimal__Utopia Index Index und Guidance (Deutsch)" xfId="1073"/>
    <cellStyle name="Dziesietny [0]_GR (2)" xfId="1074"/>
    <cellStyle name="Dziesietny_GR (2)" xfId="1075"/>
    <cellStyle name="E&amp;Y House" xfId="42"/>
    <cellStyle name="Enter Currency (0)" xfId="43"/>
    <cellStyle name="Enter Currency (2)" xfId="44"/>
    <cellStyle name="Enter Units (0)" xfId="45"/>
    <cellStyle name="Enter Units (1)" xfId="46"/>
    <cellStyle name="Enter Units (2)" xfId="47"/>
    <cellStyle name="Entered" xfId="307"/>
    <cellStyle name="Equinox Automatic" xfId="308"/>
    <cellStyle name="Equinox Blue Text" xfId="309"/>
    <cellStyle name="Equinox DkRed Text" xfId="310"/>
    <cellStyle name="Equinox Grey Text" xfId="311"/>
    <cellStyle name="Equinox Greyout" xfId="312"/>
    <cellStyle name="Equinox Inactive" xfId="313"/>
    <cellStyle name="Equinox Red Text" xfId="314"/>
    <cellStyle name="Euro" xfId="315"/>
    <cellStyle name="Euro 2" xfId="2473"/>
    <cellStyle name="Euro 3" xfId="2474"/>
    <cellStyle name="Euro 4" xfId="2475"/>
    <cellStyle name="Euro 5" xfId="2476"/>
    <cellStyle name="Euro 6" xfId="2477"/>
    <cellStyle name="Euro 7" xfId="2478"/>
    <cellStyle name="Euro 8" xfId="2479"/>
    <cellStyle name="Euro 9" xfId="2480"/>
    <cellStyle name="ew" xfId="316"/>
    <cellStyle name="Explanatory Text 2" xfId="1076"/>
    <cellStyle name="Explanatory Text 2 2" xfId="2359"/>
    <cellStyle name="Explanatory Text 2 3" xfId="2360"/>
    <cellStyle name="Explanatory Text 3" xfId="1077"/>
    <cellStyle name="Explanatory Text 4" xfId="1078"/>
    <cellStyle name="Explanatory Text 5" xfId="2852"/>
    <cellStyle name="Explanatory Text 6" xfId="2853"/>
    <cellStyle name="F?ljde hyperl?nken_F-reports" xfId="317"/>
    <cellStyle name="Färg1" xfId="1079"/>
    <cellStyle name="Färg2" xfId="1080"/>
    <cellStyle name="Färg3" xfId="1081"/>
    <cellStyle name="Färg4" xfId="1082"/>
    <cellStyle name="Färg5" xfId="1083"/>
    <cellStyle name="Färg6" xfId="1084"/>
    <cellStyle name="Fixed" xfId="318"/>
    <cellStyle name="Följde hyperlänken_F-reports" xfId="319"/>
    <cellStyle name="Förklarande text" xfId="1085"/>
    <cellStyle name="Format Number Column" xfId="320"/>
    <cellStyle name="From" xfId="2260"/>
    <cellStyle name="g" xfId="321"/>
    <cellStyle name="g_Invoice GI" xfId="322"/>
    <cellStyle name="general" xfId="323"/>
    <cellStyle name="Gewichtung" xfId="2361"/>
    <cellStyle name="Good 2" xfId="1086"/>
    <cellStyle name="Good 2 2" xfId="2362"/>
    <cellStyle name="Good 2 3" xfId="2363"/>
    <cellStyle name="Good 3" xfId="1087"/>
    <cellStyle name="Good 4" xfId="1088"/>
    <cellStyle name="Good 5" xfId="2854"/>
    <cellStyle name="Good 6" xfId="2855"/>
    <cellStyle name="Grey" xfId="48"/>
    <cellStyle name="HauptPos" xfId="2364"/>
    <cellStyle name="Header1" xfId="49"/>
    <cellStyle name="Header1 2" xfId="1089"/>
    <cellStyle name="Header1 2 2" xfId="1090"/>
    <cellStyle name="Header2" xfId="50"/>
    <cellStyle name="Header2 2" xfId="1091"/>
    <cellStyle name="Header2 2 2" xfId="1092"/>
    <cellStyle name="Heading" xfId="51"/>
    <cellStyle name="Heading 1 10" xfId="324"/>
    <cellStyle name="Heading 1 11" xfId="325"/>
    <cellStyle name="Heading 1 12" xfId="326"/>
    <cellStyle name="Heading 1 13" xfId="327"/>
    <cellStyle name="Heading 1 14" xfId="328"/>
    <cellStyle name="Heading 1 15" xfId="2856"/>
    <cellStyle name="Heading 1 16" xfId="2857"/>
    <cellStyle name="Heading 1 2" xfId="329"/>
    <cellStyle name="Heading 1 2 2" xfId="2365"/>
    <cellStyle name="Heading 1 2 3" xfId="2366"/>
    <cellStyle name="Heading 1 3" xfId="330"/>
    <cellStyle name="Heading 1 4" xfId="331"/>
    <cellStyle name="Heading 1 5" xfId="332"/>
    <cellStyle name="Heading 1 6" xfId="333"/>
    <cellStyle name="Heading 1 7" xfId="334"/>
    <cellStyle name="Heading 1 8" xfId="335"/>
    <cellStyle name="Heading 1 9" xfId="336"/>
    <cellStyle name="Heading 2 10" xfId="337"/>
    <cellStyle name="Heading 2 11" xfId="338"/>
    <cellStyle name="Heading 2 12" xfId="339"/>
    <cellStyle name="Heading 2 13" xfId="340"/>
    <cellStyle name="Heading 2 14" xfId="341"/>
    <cellStyle name="Heading 2 15" xfId="2858"/>
    <cellStyle name="Heading 2 16" xfId="2859"/>
    <cellStyle name="Heading 2 2" xfId="342"/>
    <cellStyle name="Heading 2 2 2" xfId="2367"/>
    <cellStyle name="Heading 2 2 3" xfId="2368"/>
    <cellStyle name="Heading 2 3" xfId="343"/>
    <cellStyle name="Heading 2 4" xfId="344"/>
    <cellStyle name="Heading 2 5" xfId="345"/>
    <cellStyle name="Heading 2 6" xfId="346"/>
    <cellStyle name="Heading 2 7" xfId="347"/>
    <cellStyle name="Heading 2 8" xfId="348"/>
    <cellStyle name="Heading 2 9" xfId="349"/>
    <cellStyle name="Heading 3 2" xfId="1093"/>
    <cellStyle name="Heading 3 2 2" xfId="2369"/>
    <cellStyle name="Heading 3 2 3" xfId="2370"/>
    <cellStyle name="Heading 3 3" xfId="1094"/>
    <cellStyle name="Heading 3 4" xfId="1095"/>
    <cellStyle name="Heading 3 5" xfId="2860"/>
    <cellStyle name="Heading 3 6" xfId="2861"/>
    <cellStyle name="Heading 4 2" xfId="1096"/>
    <cellStyle name="Heading 4 2 2" xfId="2371"/>
    <cellStyle name="Heading 4 2 3" xfId="2372"/>
    <cellStyle name="Heading 4 3" xfId="1097"/>
    <cellStyle name="Heading 4 4" xfId="1098"/>
    <cellStyle name="Heading 4 5" xfId="2862"/>
    <cellStyle name="Heading 4 6" xfId="2863"/>
    <cellStyle name="Heading 5" xfId="2481"/>
    <cellStyle name="Heading 6" xfId="2482"/>
    <cellStyle name="Heading 7" xfId="2483"/>
    <cellStyle name="Heading 8" xfId="2484"/>
    <cellStyle name="Heading 9" xfId="2485"/>
    <cellStyle name="Heading No Underline" xfId="350"/>
    <cellStyle name="Heading With Underline" xfId="351"/>
    <cellStyle name="HievPos" xfId="2373"/>
    <cellStyle name="Hyperl?nk_F-reports" xfId="352"/>
    <cellStyle name="Hyperlänk_F-reports" xfId="353"/>
    <cellStyle name="I0I0Normal" xfId="1099"/>
    <cellStyle name="I0Normal" xfId="354"/>
    <cellStyle name="I1I0Normal" xfId="1100"/>
    <cellStyle name="I1Normal" xfId="1101"/>
    <cellStyle name="I2I0Normal" xfId="1102"/>
    <cellStyle name="I2Normal" xfId="1103"/>
    <cellStyle name="I3I0Normal" xfId="1104"/>
    <cellStyle name="I3Normal" xfId="1105"/>
    <cellStyle name="I4Normal" xfId="1106"/>
    <cellStyle name="Îáû÷íûé_Adv Reconc_1" xfId="355"/>
    <cellStyle name="Indata" xfId="1107"/>
    <cellStyle name="Input [yellow]" xfId="52"/>
    <cellStyle name="Input 2" xfId="1108"/>
    <cellStyle name="Input 2 2" xfId="2374"/>
    <cellStyle name="Input 2 3" xfId="2375"/>
    <cellStyle name="Input 3" xfId="1109"/>
    <cellStyle name="Input 4" xfId="1110"/>
    <cellStyle name="Input 5" xfId="2864"/>
    <cellStyle name="Input 6" xfId="2865"/>
    <cellStyle name="Input Box" xfId="356"/>
    <cellStyle name="Input comment text" xfId="357"/>
    <cellStyle name="Input date" xfId="358"/>
    <cellStyle name="Input Float" xfId="359"/>
    <cellStyle name="Input Percent" xfId="360"/>
    <cellStyle name="Inputnumbaccid" xfId="361"/>
    <cellStyle name="Inpyear" xfId="362"/>
    <cellStyle name="International" xfId="53"/>
    <cellStyle name="International1" xfId="54"/>
    <cellStyle name="KAKlein" xfId="2376"/>
    <cellStyle name="KA-Konto" xfId="2377"/>
    <cellStyle name="KA-Konto HB" xfId="2378"/>
    <cellStyle name="KA-Konto_add-in larus" xfId="2379"/>
    <cellStyle name="Komma [0]_EjZM1q5cbwD9HdswfqamdXpJJ" xfId="363"/>
    <cellStyle name="Komma_EjZM1q5cbwD9HdswfqamdXpJJ" xfId="364"/>
    <cellStyle name="KonsAnmerk" xfId="2380"/>
    <cellStyle name="KonsPos" xfId="2381"/>
    <cellStyle name="KonsPosII" xfId="2382"/>
    <cellStyle name="Kontrollcell" xfId="1111"/>
    <cellStyle name="Korr. Maus-Position" xfId="2383"/>
    <cellStyle name="KPMG Heading 1" xfId="365"/>
    <cellStyle name="KPMG Heading 2" xfId="366"/>
    <cellStyle name="KPMG Heading 3" xfId="367"/>
    <cellStyle name="KPMG Heading 4" xfId="368"/>
    <cellStyle name="KPMG Normal" xfId="369"/>
    <cellStyle name="KPMG Normal Text" xfId="370"/>
    <cellStyle name="KPMG Normal_Cash_flow_consol_05.04" xfId="371"/>
    <cellStyle name="Länkad cell" xfId="1112"/>
    <cellStyle name="Link Currency (0)" xfId="55"/>
    <cellStyle name="Link Currency (2)" xfId="56"/>
    <cellStyle name="Link Units (0)" xfId="57"/>
    <cellStyle name="Link Units (1)" xfId="58"/>
    <cellStyle name="Link Units (2)" xfId="59"/>
    <cellStyle name="Linked Cell 2" xfId="1113"/>
    <cellStyle name="Linked Cell 2 2" xfId="2384"/>
    <cellStyle name="Linked Cell 2 3" xfId="2385"/>
    <cellStyle name="Linked Cell 3" xfId="1114"/>
    <cellStyle name="Linked Cell 4" xfId="1115"/>
    <cellStyle name="Linked Cell 5" xfId="2866"/>
    <cellStyle name="Linked Cell 6" xfId="2867"/>
    <cellStyle name="Mausnummer" xfId="2386"/>
    <cellStyle name="Mausposition" xfId="2387"/>
    <cellStyle name="Maus-Position" xfId="2388"/>
    <cellStyle name="meny_List1" xfId="1116"/>
    <cellStyle name="Millares [0]_pldt" xfId="372"/>
    <cellStyle name="Millares_pldt" xfId="373"/>
    <cellStyle name="Milliers [0]_EDYAN" xfId="374"/>
    <cellStyle name="Milliers_EDYAN" xfId="375"/>
    <cellStyle name="Moeda [0]_PERSONAL" xfId="1117"/>
    <cellStyle name="Moeda_PERSONAL" xfId="1118"/>
    <cellStyle name="Moneda [0]_pldt" xfId="376"/>
    <cellStyle name="Moneda_pldt" xfId="377"/>
    <cellStyle name="Monétaire [0]_EDYAN" xfId="378"/>
    <cellStyle name="Monétaire_EDYAN" xfId="379"/>
    <cellStyle name="Nameenter" xfId="380"/>
    <cellStyle name="Neutral 2" xfId="1119"/>
    <cellStyle name="Neutral 2 2" xfId="2389"/>
    <cellStyle name="Neutral 2 3" xfId="2390"/>
    <cellStyle name="Neutral 3" xfId="1120"/>
    <cellStyle name="Neutral 4" xfId="1121"/>
    <cellStyle name="Neutral 5" xfId="2868"/>
    <cellStyle name="Neutral 6" xfId="2869"/>
    <cellStyle name="newstyle" xfId="381"/>
    <cellStyle name="Norma11l" xfId="382"/>
    <cellStyle name="Normal - Style1" xfId="60"/>
    <cellStyle name="Normal - Style1 2" xfId="1122"/>
    <cellStyle name="Normal - Style1 2 2" xfId="1123"/>
    <cellStyle name="Normal - Style1 3" xfId="2644"/>
    <cellStyle name="Normal - Style1 4" xfId="2645"/>
    <cellStyle name="Normal - Style1 5" xfId="2646"/>
    <cellStyle name="Normal - Style1 6" xfId="2647"/>
    <cellStyle name="Normal - Style1 7" xfId="2648"/>
    <cellStyle name="Normal 10" xfId="383"/>
    <cellStyle name="Normal 11" xfId="384"/>
    <cellStyle name="Normal 12" xfId="385"/>
    <cellStyle name="Normal 13" xfId="386"/>
    <cellStyle name="Normal 14" xfId="387"/>
    <cellStyle name="Normal 15" xfId="388"/>
    <cellStyle name="Normal 16" xfId="389"/>
    <cellStyle name="Normal 16 2" xfId="390"/>
    <cellStyle name="Normal 17" xfId="391"/>
    <cellStyle name="Normal 18" xfId="392"/>
    <cellStyle name="Normal 19" xfId="393"/>
    <cellStyle name="Normal 2" xfId="3"/>
    <cellStyle name="Normal 2 10" xfId="1124"/>
    <cellStyle name="Normal 2 11" xfId="1125"/>
    <cellStyle name="Normal 2 12" xfId="1126"/>
    <cellStyle name="Normal 2 13" xfId="1127"/>
    <cellStyle name="Normal 2 14" xfId="1128"/>
    <cellStyle name="Normal 2 15" xfId="1129"/>
    <cellStyle name="Normal 2 16" xfId="1130"/>
    <cellStyle name="Normal 2 17" xfId="1131"/>
    <cellStyle name="Normal 2 18" xfId="1132"/>
    <cellStyle name="Normal 2 19" xfId="1133"/>
    <cellStyle name="Normal 2 19 2" xfId="2937"/>
    <cellStyle name="Normal 2 2" xfId="6"/>
    <cellStyle name="Normal 2 2 2" xfId="1134"/>
    <cellStyle name="Normal 2 2 2 2" xfId="1135"/>
    <cellStyle name="Normal 2 2 3" xfId="1136"/>
    <cellStyle name="Normal 2 2 4" xfId="1137"/>
    <cellStyle name="Normal 2 2 5" xfId="1138"/>
    <cellStyle name="Normal 2 2 6" xfId="1139"/>
    <cellStyle name="Normal 2 2 7" xfId="1140"/>
    <cellStyle name="Normal 2 2 8" xfId="1141"/>
    <cellStyle name="Normal 2 2 9" xfId="2486"/>
    <cellStyle name="Normal 2 20" xfId="1142"/>
    <cellStyle name="Normal 2 20 2" xfId="2938"/>
    <cellStyle name="Normal 2 21" xfId="1143"/>
    <cellStyle name="Normal 2 21 2" xfId="2939"/>
    <cellStyle name="Normal 2 22" xfId="1144"/>
    <cellStyle name="Normal 2 22 2" xfId="2940"/>
    <cellStyle name="Normal 2 23" xfId="1145"/>
    <cellStyle name="Normal 2 24" xfId="1146"/>
    <cellStyle name="Normal 2 25" xfId="1147"/>
    <cellStyle name="Normal 2 26" xfId="1148"/>
    <cellStyle name="Normal 2 27" xfId="1149"/>
    <cellStyle name="Normal 2 28" xfId="1150"/>
    <cellStyle name="Normal 2 29" xfId="1151"/>
    <cellStyle name="Normal 2 3" xfId="1152"/>
    <cellStyle name="Normal 2 30" xfId="1153"/>
    <cellStyle name="Normal 2 31" xfId="1154"/>
    <cellStyle name="Normal 2 32" xfId="1155"/>
    <cellStyle name="Normal 2 33" xfId="1156"/>
    <cellStyle name="Normal 2 34" xfId="1157"/>
    <cellStyle name="Normal 2 35" xfId="1158"/>
    <cellStyle name="Normal 2 36" xfId="1159"/>
    <cellStyle name="Normal 2 37" xfId="1160"/>
    <cellStyle name="Normal 2 38" xfId="1161"/>
    <cellStyle name="Normal 2 39" xfId="1162"/>
    <cellStyle name="Normal 2 4" xfId="1163"/>
    <cellStyle name="Normal 2 40" xfId="1164"/>
    <cellStyle name="Normal 2 41" xfId="1165"/>
    <cellStyle name="Normal 2 42" xfId="1166"/>
    <cellStyle name="Normal 2 43" xfId="1167"/>
    <cellStyle name="Normal 2 44" xfId="1168"/>
    <cellStyle name="Normal 2 45" xfId="1169"/>
    <cellStyle name="Normal 2 46" xfId="1170"/>
    <cellStyle name="Normal 2 47" xfId="1171"/>
    <cellStyle name="Normal 2 48" xfId="1172"/>
    <cellStyle name="Normal 2 49" xfId="2870"/>
    <cellStyle name="Normal 2 49 2" xfId="2991"/>
    <cellStyle name="Normal 2 5" xfId="1173"/>
    <cellStyle name="Normal 2 50" xfId="2871"/>
    <cellStyle name="Normal 2 6" xfId="1174"/>
    <cellStyle name="Normal 2 7" xfId="1175"/>
    <cellStyle name="Normal 2 8" xfId="1176"/>
    <cellStyle name="Normal 2 9" xfId="1177"/>
    <cellStyle name="Normal 20" xfId="394"/>
    <cellStyle name="Normal 21" xfId="395"/>
    <cellStyle name="Normal 22" xfId="396"/>
    <cellStyle name="Normal 23" xfId="397"/>
    <cellStyle name="Normal 24" xfId="398"/>
    <cellStyle name="Normal 25" xfId="399"/>
    <cellStyle name="Normal 26" xfId="400"/>
    <cellStyle name="Normal 27" xfId="401"/>
    <cellStyle name="Normal 28" xfId="402"/>
    <cellStyle name="Normal 29" xfId="544"/>
    <cellStyle name="Normal 29 2" xfId="2281"/>
    <cellStyle name="Normal 29 2 2" xfId="2770"/>
    <cellStyle name="Normal 29 3" xfId="2649"/>
    <cellStyle name="Normal 29 4" xfId="2650"/>
    <cellStyle name="Normal 29 5" xfId="2651"/>
    <cellStyle name="Normal 29 6" xfId="2652"/>
    <cellStyle name="Normal 29 7" xfId="2653"/>
    <cellStyle name="Normal 3" xfId="166"/>
    <cellStyle name="Normal 3 10" xfId="1178"/>
    <cellStyle name="Normal 3 11" xfId="1179"/>
    <cellStyle name="Normal 3 12" xfId="1180"/>
    <cellStyle name="Normal 3 13" xfId="1181"/>
    <cellStyle name="Normal 3 14" xfId="1182"/>
    <cellStyle name="Normal 3 15" xfId="1183"/>
    <cellStyle name="Normal 3 16" xfId="1184"/>
    <cellStyle name="Normal 3 17" xfId="1185"/>
    <cellStyle name="Normal 3 18" xfId="1186"/>
    <cellStyle name="Normal 3 19" xfId="1187"/>
    <cellStyle name="Normal 3 2" xfId="403"/>
    <cellStyle name="Normal 3 2 2" xfId="1188"/>
    <cellStyle name="Normal 3 2 2 2" xfId="1189"/>
    <cellStyle name="Normal 3 2 3" xfId="1190"/>
    <cellStyle name="Normal 3 2 4" xfId="1191"/>
    <cellStyle name="Normal 3 2 5" xfId="2771"/>
    <cellStyle name="Normal 3 2 5 2" xfId="2982"/>
    <cellStyle name="Normal 3 20" xfId="1192"/>
    <cellStyle name="Normal 3 21" xfId="1193"/>
    <cellStyle name="Normal 3 22" xfId="1194"/>
    <cellStyle name="Normal 3 23" xfId="1195"/>
    <cellStyle name="Normal 3 24" xfId="1196"/>
    <cellStyle name="Normal 3 25" xfId="1197"/>
    <cellStyle name="Normal 3 26" xfId="1198"/>
    <cellStyle name="Normal 3 27" xfId="1199"/>
    <cellStyle name="Normal 3 28" xfId="1200"/>
    <cellStyle name="Normal 3 29" xfId="1201"/>
    <cellStyle name="Normal 3 3" xfId="550"/>
    <cellStyle name="Normal 3 3 2" xfId="2916"/>
    <cellStyle name="Normal 3 3 3" xfId="2936"/>
    <cellStyle name="Normal 3 30" xfId="1202"/>
    <cellStyle name="Normal 3 31" xfId="1203"/>
    <cellStyle name="Normal 3 32" xfId="1204"/>
    <cellStyle name="Normal 3 33" xfId="1205"/>
    <cellStyle name="Normal 3 34" xfId="1206"/>
    <cellStyle name="Normal 3 35" xfId="1207"/>
    <cellStyle name="Normal 3 36" xfId="1208"/>
    <cellStyle name="Normal 3 37" xfId="1209"/>
    <cellStyle name="Normal 3 38" xfId="1210"/>
    <cellStyle name="Normal 3 39" xfId="1211"/>
    <cellStyle name="Normal 3 4" xfId="1212"/>
    <cellStyle name="Normal 3 40" xfId="1213"/>
    <cellStyle name="Normal 3 41" xfId="1214"/>
    <cellStyle name="Normal 3 42" xfId="1215"/>
    <cellStyle name="Normal 3 43" xfId="1216"/>
    <cellStyle name="Normal 3 44" xfId="1217"/>
    <cellStyle name="Normal 3 45" xfId="1218"/>
    <cellStyle name="Normal 3 46" xfId="1219"/>
    <cellStyle name="Normal 3 47" xfId="1220"/>
    <cellStyle name="Normal 3 48" xfId="2917"/>
    <cellStyle name="Normal 3 48 2" xfId="3009"/>
    <cellStyle name="Normal 3 5" xfId="1221"/>
    <cellStyle name="Normal 3 6" xfId="1222"/>
    <cellStyle name="Normal 3 7" xfId="1223"/>
    <cellStyle name="Normal 3 8" xfId="1224"/>
    <cellStyle name="Normal 3 9" xfId="1225"/>
    <cellStyle name="Normal 30" xfId="545"/>
    <cellStyle name="Normal 31" xfId="548"/>
    <cellStyle name="Normal 31 2" xfId="2772"/>
    <cellStyle name="Normal 31 2 2" xfId="2983"/>
    <cellStyle name="Normal 32" xfId="2391"/>
    <cellStyle name="Normal 32 2" xfId="2773"/>
    <cellStyle name="Normal 32 2 2" xfId="2984"/>
    <cellStyle name="Normal 32 3" xfId="2774"/>
    <cellStyle name="Normal 32 3 2" xfId="2985"/>
    <cellStyle name="Normal 32 4" xfId="2918"/>
    <cellStyle name="Normal 32 4 2" xfId="3010"/>
    <cellStyle name="Normal 33" xfId="2756"/>
    <cellStyle name="Normal 34" xfId="2775"/>
    <cellStyle name="Normal 35" xfId="2776"/>
    <cellStyle name="Normal 35 2" xfId="2872"/>
    <cellStyle name="Normal 36" xfId="2873"/>
    <cellStyle name="Normal 37" xfId="1226"/>
    <cellStyle name="Normal 37 2" xfId="1227"/>
    <cellStyle name="Normal 37 3" xfId="1228"/>
    <cellStyle name="Normal 37 4" xfId="1229"/>
    <cellStyle name="Normal 37 5" xfId="1230"/>
    <cellStyle name="Normal 38" xfId="2901"/>
    <cellStyle name="Normal 4" xfId="404"/>
    <cellStyle name="Normal 4 10" xfId="1231"/>
    <cellStyle name="Normal 4 11" xfId="1232"/>
    <cellStyle name="Normal 4 12" xfId="1233"/>
    <cellStyle name="Normal 4 13" xfId="1234"/>
    <cellStyle name="Normal 4 14" xfId="1235"/>
    <cellStyle name="Normal 4 15" xfId="1236"/>
    <cellStyle name="Normal 4 16" xfId="1237"/>
    <cellStyle name="Normal 4 17" xfId="1238"/>
    <cellStyle name="Normal 4 18" xfId="1239"/>
    <cellStyle name="Normal 4 19" xfId="1240"/>
    <cellStyle name="Normal 4 2" xfId="405"/>
    <cellStyle name="Normal 4 2 2" xfId="2777"/>
    <cellStyle name="Normal 4 20" xfId="1241"/>
    <cellStyle name="Normal 4 21" xfId="1242"/>
    <cellStyle name="Normal 4 22" xfId="1243"/>
    <cellStyle name="Normal 4 23" xfId="1244"/>
    <cellStyle name="Normal 4 24" xfId="1245"/>
    <cellStyle name="Normal 4 25" xfId="1246"/>
    <cellStyle name="Normal 4 26" xfId="1247"/>
    <cellStyle name="Normal 4 27" xfId="1248"/>
    <cellStyle name="Normal 4 28" xfId="1249"/>
    <cellStyle name="Normal 4 29" xfId="1250"/>
    <cellStyle name="Normal 4 3" xfId="1251"/>
    <cellStyle name="Normal 4 30" xfId="1252"/>
    <cellStyle name="Normal 4 31" xfId="1253"/>
    <cellStyle name="Normal 4 32" xfId="1254"/>
    <cellStyle name="Normal 4 33" xfId="1255"/>
    <cellStyle name="Normal 4 34" xfId="1256"/>
    <cellStyle name="Normal 4 35" xfId="1257"/>
    <cellStyle name="Normal 4 36" xfId="1258"/>
    <cellStyle name="Normal 4 37" xfId="1259"/>
    <cellStyle name="Normal 4 38" xfId="1260"/>
    <cellStyle name="Normal 4 39" xfId="1261"/>
    <cellStyle name="Normal 4 4" xfId="1262"/>
    <cellStyle name="Normal 4 40" xfId="1263"/>
    <cellStyle name="Normal 4 41" xfId="1264"/>
    <cellStyle name="Normal 4 42" xfId="1265"/>
    <cellStyle name="Normal 4 43" xfId="1266"/>
    <cellStyle name="Normal 4 44" xfId="2874"/>
    <cellStyle name="Normal 4 5" xfId="1267"/>
    <cellStyle name="Normal 4 6" xfId="1268"/>
    <cellStyle name="Normal 4 7" xfId="1269"/>
    <cellStyle name="Normal 4 8" xfId="1270"/>
    <cellStyle name="Normal 4 9" xfId="1271"/>
    <cellStyle name="Normal 4_700_BV" xfId="537"/>
    <cellStyle name="Normal 40" xfId="1272"/>
    <cellStyle name="Normal 41" xfId="2912"/>
    <cellStyle name="Normal 43" xfId="2919"/>
    <cellStyle name="Normal 5" xfId="5"/>
    <cellStyle name="Normal 5 2" xfId="406"/>
    <cellStyle name="Normal 5 2 2" xfId="1273"/>
    <cellStyle name="Normal 5 2 3" xfId="1274"/>
    <cellStyle name="Normal 5 2 4" xfId="1275"/>
    <cellStyle name="Normal 5 3" xfId="1276"/>
    <cellStyle name="Normal 5 3 2" xfId="2941"/>
    <cellStyle name="Normal 5 4" xfId="1277"/>
    <cellStyle name="Normal 5 4 2" xfId="2942"/>
    <cellStyle name="Normal 5 5" xfId="1278"/>
    <cellStyle name="Normal 5 6" xfId="1279"/>
    <cellStyle name="Normal 5 7" xfId="1280"/>
    <cellStyle name="Normal 5 8" xfId="1281"/>
    <cellStyle name="Normal 6" xfId="407"/>
    <cellStyle name="Normal 6 2" xfId="1282"/>
    <cellStyle name="Normal 6 2 2" xfId="2943"/>
    <cellStyle name="Normal 6 3" xfId="1283"/>
    <cellStyle name="Normal 6 4" xfId="1284"/>
    <cellStyle name="Normal 7" xfId="408"/>
    <cellStyle name="Normal 7 2" xfId="1285"/>
    <cellStyle name="Normal 7 3" xfId="1286"/>
    <cellStyle name="Normal 7 4" xfId="1287"/>
    <cellStyle name="Normal 8" xfId="409"/>
    <cellStyle name="Normal 8 2" xfId="1288"/>
    <cellStyle name="Normal 8 3" xfId="1289"/>
    <cellStyle name="Normal 8 4" xfId="1290"/>
    <cellStyle name="Normal 9" xfId="410"/>
    <cellStyle name="Normal_Worksheet in TB LS Blank Leadsheet Excel Template - Used by Trial Balance to Create Leadsheets" xfId="2757"/>
    <cellStyle name="Normal1" xfId="2261"/>
    <cellStyle name="Normale_FinancialReport" xfId="1291"/>
    <cellStyle name="normalni_laroux" xfId="1292"/>
    <cellStyle name="normální_laroux" xfId="1293"/>
    <cellStyle name="Normalny_24. 02. 97." xfId="411"/>
    <cellStyle name="normбlnм_laroux" xfId="1294"/>
    <cellStyle name="Note 2" xfId="1295"/>
    <cellStyle name="Note 2 2" xfId="2392"/>
    <cellStyle name="Note 2 3" xfId="2393"/>
    <cellStyle name="Note 3" xfId="1296"/>
    <cellStyle name="Note 4" xfId="1297"/>
    <cellStyle name="Note 5" xfId="2875"/>
    <cellStyle name="Note 6" xfId="2876"/>
    <cellStyle name="Number0DecimalStyle" xfId="1298"/>
    <cellStyle name="Number10DecimalStyle" xfId="1299"/>
    <cellStyle name="Number1DecimalStyle" xfId="1300"/>
    <cellStyle name="Number2DecimalStyle" xfId="1301"/>
    <cellStyle name="Number3DecimalStyle" xfId="1302"/>
    <cellStyle name="Number4DecimalStyle" xfId="1303"/>
    <cellStyle name="Number5DecimalStyle" xfId="1304"/>
    <cellStyle name="Number6DecimalStyle" xfId="1305"/>
    <cellStyle name="Number7DecimalStyle" xfId="1306"/>
    <cellStyle name="Number8DecimalStyle" xfId="1307"/>
    <cellStyle name="Number9DecimalStyle" xfId="1308"/>
    <cellStyle name="numbers" xfId="2262"/>
    <cellStyle name="Ôčíŕíńîâűé [0]_ďđĺäďđ-110_ďđĺäďđ-110 (2)" xfId="412"/>
    <cellStyle name="Ôèíàíñîâûé [0]_Ëèñò1" xfId="413"/>
    <cellStyle name="Ôèíàíñîâûé_Ëèñò1" xfId="414"/>
    <cellStyle name="Òûñÿ÷è [0]_cogs" xfId="415"/>
    <cellStyle name="Òûñÿ÷è_cogs" xfId="416"/>
    <cellStyle name="Output 2" xfId="1309"/>
    <cellStyle name="Output 2 2" xfId="2394"/>
    <cellStyle name="Output 2 3" xfId="2395"/>
    <cellStyle name="Output 3" xfId="1310"/>
    <cellStyle name="Output 4" xfId="1311"/>
    <cellStyle name="Output 5" xfId="2877"/>
    <cellStyle name="Output 6" xfId="2878"/>
    <cellStyle name="Output Percent" xfId="417"/>
    <cellStyle name="paint" xfId="61"/>
    <cellStyle name="Percen - Style1" xfId="2396"/>
    <cellStyle name="Percent %" xfId="418"/>
    <cellStyle name="Percent % Long Underline" xfId="419"/>
    <cellStyle name="Percent %_Accounts Receivable" xfId="420"/>
    <cellStyle name="Percent (0)" xfId="62"/>
    <cellStyle name="Percent (0) 2" xfId="2487"/>
    <cellStyle name="Percent (0) 3" xfId="2488"/>
    <cellStyle name="Percent (0) 4" xfId="2489"/>
    <cellStyle name="Percent (0) 5" xfId="2490"/>
    <cellStyle name="Percent (0) 6" xfId="2491"/>
    <cellStyle name="Percent (0) 7" xfId="2492"/>
    <cellStyle name="Percent (0) 8" xfId="2493"/>
    <cellStyle name="Percent (0) 9" xfId="2494"/>
    <cellStyle name="Percent [0]" xfId="63"/>
    <cellStyle name="Percent [00]" xfId="64"/>
    <cellStyle name="Percent [2]" xfId="65"/>
    <cellStyle name="Percent [2] 2" xfId="2495"/>
    <cellStyle name="Percent [2] 3" xfId="2496"/>
    <cellStyle name="Percent [2] 4" xfId="2497"/>
    <cellStyle name="Percent [2] 5" xfId="2498"/>
    <cellStyle name="Percent [2] 6" xfId="2499"/>
    <cellStyle name="Percent [2] 7" xfId="2500"/>
    <cellStyle name="Percent [2] 8" xfId="2501"/>
    <cellStyle name="Percent [2] 9" xfId="2502"/>
    <cellStyle name="Percent 0%" xfId="421"/>
    <cellStyle name="Percent 0.0%" xfId="422"/>
    <cellStyle name="Percent 0.0% Long Underline" xfId="423"/>
    <cellStyle name="Percent 0.0%_Accounts Receivable" xfId="424"/>
    <cellStyle name="Percent 0.00%" xfId="425"/>
    <cellStyle name="Percent 0.00% Long Underline" xfId="426"/>
    <cellStyle name="Percent 0.00%_5690 Ceiling test for client KZ (1)" xfId="427"/>
    <cellStyle name="Percent 0.000%" xfId="428"/>
    <cellStyle name="Percent 0.000% Long Underline" xfId="429"/>
    <cellStyle name="Percent 0.000%_Accounts Receivable" xfId="430"/>
    <cellStyle name="Percent 10" xfId="431"/>
    <cellStyle name="Percent 11" xfId="2879"/>
    <cellStyle name="Percent 12" xfId="432"/>
    <cellStyle name="Percent 13" xfId="433"/>
    <cellStyle name="Percent 17" xfId="1312"/>
    <cellStyle name="Percent 17 2" xfId="1313"/>
    <cellStyle name="Percent 17 3" xfId="1314"/>
    <cellStyle name="Percent 17 4" xfId="1315"/>
    <cellStyle name="Percent 17 5" xfId="1316"/>
    <cellStyle name="Percent 2" xfId="434"/>
    <cellStyle name="Percent 2 10" xfId="2503"/>
    <cellStyle name="Percent 2 11" xfId="2504"/>
    <cellStyle name="Percent 2 2" xfId="435"/>
    <cellStyle name="Percent 2 2 2" xfId="2778"/>
    <cellStyle name="Percent 2 3" xfId="436"/>
    <cellStyle name="Percent 2 4" xfId="1317"/>
    <cellStyle name="Percent 2 5" xfId="2505"/>
    <cellStyle name="Percent 2 6" xfId="2506"/>
    <cellStyle name="Percent 2 7" xfId="2507"/>
    <cellStyle name="Percent 2 8" xfId="2508"/>
    <cellStyle name="Percent 2 9" xfId="2509"/>
    <cellStyle name="Percent 3" xfId="4"/>
    <cellStyle name="Percent 3 2" xfId="2779"/>
    <cellStyle name="Percent 3 2 2" xfId="2780"/>
    <cellStyle name="Percent 3 2 3" xfId="2781"/>
    <cellStyle name="Percent 3 2 4" xfId="2986"/>
    <cellStyle name="Percent 3 3" xfId="2782"/>
    <cellStyle name="Percent 3 3 2" xfId="2987"/>
    <cellStyle name="Percent 4" xfId="437"/>
    <cellStyle name="Percent 4 2" xfId="2783"/>
    <cellStyle name="Percent 4 3" xfId="2784"/>
    <cellStyle name="Percent 5" xfId="438"/>
    <cellStyle name="Percent 6" xfId="549"/>
    <cellStyle name="Percent 7" xfId="1318"/>
    <cellStyle name="Percent 8" xfId="439"/>
    <cellStyle name="Percent 9" xfId="2282"/>
    <cellStyle name="Percent 9 2" xfId="2946"/>
    <cellStyle name="piw#" xfId="2263"/>
    <cellStyle name="piw%" xfId="2264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_Body" xfId="2265"/>
    <cellStyle name="Prozentgewichtung" xfId="2397"/>
    <cellStyle name="ProzentRahmen" xfId="2398"/>
    <cellStyle name="ProzentRahmen2" xfId="2399"/>
    <cellStyle name="qq" xfId="1319"/>
    <cellStyle name="RevList" xfId="440"/>
    <cellStyle name="Rubles" xfId="1320"/>
    <cellStyle name="Rubrik" xfId="1321"/>
    <cellStyle name="Rubrik 1" xfId="1322"/>
    <cellStyle name="Rubrik 2" xfId="1323"/>
    <cellStyle name="Rubrik 3" xfId="1324"/>
    <cellStyle name="Rubrik 4" xfId="1325"/>
    <cellStyle name="RunRep_Header" xfId="2400"/>
    <cellStyle name="SAPBEXaggData" xfId="1326"/>
    <cellStyle name="SAPBEXaggDataEmph" xfId="1327"/>
    <cellStyle name="SAPBEXaggItem" xfId="1328"/>
    <cellStyle name="SAPBEXaggItemX" xfId="1329"/>
    <cellStyle name="SAPBEXchaText" xfId="1330"/>
    <cellStyle name="SAPBEXexcBad7" xfId="1331"/>
    <cellStyle name="SAPBEXexcBad8" xfId="1332"/>
    <cellStyle name="SAPBEXexcBad9" xfId="1333"/>
    <cellStyle name="SAPBEXexcCritical4" xfId="1334"/>
    <cellStyle name="SAPBEXexcCritical5" xfId="1335"/>
    <cellStyle name="SAPBEXexcCritical6" xfId="1336"/>
    <cellStyle name="SAPBEXexcGood1" xfId="1337"/>
    <cellStyle name="SAPBEXexcGood2" xfId="1338"/>
    <cellStyle name="SAPBEXexcGood3" xfId="1339"/>
    <cellStyle name="SAPBEXfilterDrill" xfId="1340"/>
    <cellStyle name="SAPBEXfilterItem" xfId="1341"/>
    <cellStyle name="SAPBEXfilterText" xfId="1342"/>
    <cellStyle name="SAPBEXformats" xfId="1343"/>
    <cellStyle name="SAPBEXheaderItem" xfId="1344"/>
    <cellStyle name="SAPBEXheaderText" xfId="1345"/>
    <cellStyle name="SAPBEXHLevel0" xfId="1346"/>
    <cellStyle name="SAPBEXHLevel0X" xfId="1347"/>
    <cellStyle name="SAPBEXHLevel1" xfId="1348"/>
    <cellStyle name="SAPBEXHLevel1X" xfId="1349"/>
    <cellStyle name="SAPBEXHLevel2" xfId="1350"/>
    <cellStyle name="SAPBEXHLevel2X" xfId="1351"/>
    <cellStyle name="SAPBEXHLevel3" xfId="1352"/>
    <cellStyle name="SAPBEXHLevel3X" xfId="1353"/>
    <cellStyle name="SAPBEXresData" xfId="1354"/>
    <cellStyle name="SAPBEXresDataEmph" xfId="1355"/>
    <cellStyle name="SAPBEXresItem" xfId="1356"/>
    <cellStyle name="SAPBEXresItemX" xfId="1357"/>
    <cellStyle name="SAPBEXstdData" xfId="1358"/>
    <cellStyle name="SAPBEXstdDataEmph" xfId="1359"/>
    <cellStyle name="SAPBEXstdItem" xfId="1360"/>
    <cellStyle name="SAPBEXstdItemX" xfId="1361"/>
    <cellStyle name="SAPBEXtitle" xfId="1362"/>
    <cellStyle name="SAPBEXundefined" xfId="1363"/>
    <cellStyle name="SEEntry" xfId="441"/>
    <cellStyle name="Separador de milhares [0]_PERSONAL" xfId="1364"/>
    <cellStyle name="Separador de milhares_PERSONAL" xfId="1365"/>
    <cellStyle name="small" xfId="442"/>
    <cellStyle name="stand_bord" xfId="1366"/>
    <cellStyle name="Standaard_Blad1 (2)" xfId="538"/>
    <cellStyle name="Standard__Utopia Index Index und Guidance (Deutsch)" xfId="539"/>
    <cellStyle name="Standard10" xfId="2401"/>
    <cellStyle name="Style 1" xfId="71"/>
    <cellStyle name="Style 1 10" xfId="1367"/>
    <cellStyle name="Style 1 11" xfId="1368"/>
    <cellStyle name="Style 1 12" xfId="2654"/>
    <cellStyle name="Style 1 13" xfId="2655"/>
    <cellStyle name="Style 1 14" xfId="2656"/>
    <cellStyle name="Style 1 2" xfId="443"/>
    <cellStyle name="Style 1 2 2" xfId="2785"/>
    <cellStyle name="Style 1 2 3" xfId="2786"/>
    <cellStyle name="Style 1 3" xfId="444"/>
    <cellStyle name="Style 1 4" xfId="445"/>
    <cellStyle name="Style 1 5" xfId="446"/>
    <cellStyle name="Style 1 6" xfId="447"/>
    <cellStyle name="Style 1 7" xfId="448"/>
    <cellStyle name="Style 1 8" xfId="449"/>
    <cellStyle name="Style 1 9" xfId="1369"/>
    <cellStyle name="Style 10" xfId="1370"/>
    <cellStyle name="Style 11" xfId="1371"/>
    <cellStyle name="Style 12" xfId="1372"/>
    <cellStyle name="Style 13" xfId="1373"/>
    <cellStyle name="Style 14" xfId="1374"/>
    <cellStyle name="Style 15" xfId="1375"/>
    <cellStyle name="Style 16" xfId="1376"/>
    <cellStyle name="Style 17" xfId="1377"/>
    <cellStyle name="Style 18" xfId="1378"/>
    <cellStyle name="Style 19" xfId="1379"/>
    <cellStyle name="Style 2" xfId="450"/>
    <cellStyle name="Style 2 2" xfId="1380"/>
    <cellStyle name="Style 2 2 2" xfId="1381"/>
    <cellStyle name="Style 20" xfId="1382"/>
    <cellStyle name="Style 21" xfId="1383"/>
    <cellStyle name="Style 22" xfId="1384"/>
    <cellStyle name="Style 23" xfId="1385"/>
    <cellStyle name="Style 24" xfId="1386"/>
    <cellStyle name="Style 25" xfId="1387"/>
    <cellStyle name="Style 26" xfId="1388"/>
    <cellStyle name="Style 27" xfId="1389"/>
    <cellStyle name="Style 28" xfId="1390"/>
    <cellStyle name="Style 29" xfId="1391"/>
    <cellStyle name="Style 3" xfId="451"/>
    <cellStyle name="Style 3 10" xfId="452"/>
    <cellStyle name="Style 3 2" xfId="453"/>
    <cellStyle name="Style 3 3" xfId="454"/>
    <cellStyle name="Style 3 4" xfId="455"/>
    <cellStyle name="Style 3 5" xfId="456"/>
    <cellStyle name="Style 3 6" xfId="457"/>
    <cellStyle name="Style 3 7" xfId="458"/>
    <cellStyle name="Style 3 8" xfId="459"/>
    <cellStyle name="Style 3 9" xfId="460"/>
    <cellStyle name="Style 30" xfId="1392"/>
    <cellStyle name="Style 31" xfId="1393"/>
    <cellStyle name="Style 4" xfId="461"/>
    <cellStyle name="Style 5" xfId="462"/>
    <cellStyle name="Style 6" xfId="463"/>
    <cellStyle name="Style 7" xfId="1394"/>
    <cellStyle name="Style 8" xfId="1395"/>
    <cellStyle name="Style 9" xfId="1396"/>
    <cellStyle name="Subtotal" xfId="464"/>
    <cellStyle name="Summa" xfId="1397"/>
    <cellStyle name="Summe Maus-Position" xfId="2402"/>
    <cellStyle name="SumPos" xfId="2403"/>
    <cellStyle name="SumPosII" xfId="2404"/>
    <cellStyle name="Text" xfId="1398"/>
    <cellStyle name="Text Indent A" xfId="72"/>
    <cellStyle name="Text Indent B" xfId="73"/>
    <cellStyle name="Text Indent C" xfId="74"/>
    <cellStyle name="TextStyle" xfId="1399"/>
    <cellStyle name="Thin Line" xfId="465"/>
    <cellStyle name="Tickmark" xfId="75"/>
    <cellStyle name="Tickmark 2" xfId="1400"/>
    <cellStyle name="Tickmark 3" xfId="2510"/>
    <cellStyle name="Tickmark 4" xfId="2511"/>
    <cellStyle name="Tickmark 5" xfId="2512"/>
    <cellStyle name="Tickmark 6" xfId="2513"/>
    <cellStyle name="Tickmark 7" xfId="2514"/>
    <cellStyle name="Tickmark 8" xfId="2515"/>
    <cellStyle name="Tickmark 9" xfId="2516"/>
    <cellStyle name="Title 1.0" xfId="466"/>
    <cellStyle name="Title 1.1" xfId="467"/>
    <cellStyle name="Title 1.1.1" xfId="468"/>
    <cellStyle name="Title 2" xfId="1401"/>
    <cellStyle name="Title 2 2" xfId="2405"/>
    <cellStyle name="Title 2 3" xfId="2406"/>
    <cellStyle name="Title 3" xfId="1402"/>
    <cellStyle name="Title 4" xfId="1403"/>
    <cellStyle name="Title 5" xfId="2880"/>
    <cellStyle name="Title 6" xfId="2881"/>
    <cellStyle name="Total 10" xfId="469"/>
    <cellStyle name="Total 11" xfId="470"/>
    <cellStyle name="Total 12" xfId="471"/>
    <cellStyle name="Total 13" xfId="472"/>
    <cellStyle name="Total 14" xfId="473"/>
    <cellStyle name="Total 15" xfId="2882"/>
    <cellStyle name="Total 16" xfId="2883"/>
    <cellStyle name="Total 2" xfId="474"/>
    <cellStyle name="Total 2 2" xfId="2407"/>
    <cellStyle name="Total 2 3" xfId="2408"/>
    <cellStyle name="Total 3" xfId="475"/>
    <cellStyle name="Total 4" xfId="476"/>
    <cellStyle name="Total 5" xfId="477"/>
    <cellStyle name="Total 6" xfId="478"/>
    <cellStyle name="Total 7" xfId="479"/>
    <cellStyle name="Total 8" xfId="480"/>
    <cellStyle name="Total 9" xfId="481"/>
    <cellStyle name="Tusental (0)_E3 short" xfId="482"/>
    <cellStyle name="Tusental_E3 short" xfId="483"/>
    <cellStyle name="Utdata" xfId="1404"/>
    <cellStyle name="Valuta (0)_E3 short" xfId="484"/>
    <cellStyle name="Valuta [0]_0f83zlkyXsZqyUJNwHRDUOGa0" xfId="485"/>
    <cellStyle name="Valuta_0f83zlkyXsZqyUJNwHRDUOGa0" xfId="486"/>
    <cellStyle name="Varningstext" xfId="1405"/>
    <cellStyle name="Vergleich" xfId="2409"/>
    <cellStyle name="Vertragspartner" xfId="2410"/>
    <cellStyle name="Virgül_BİLANÇO" xfId="1406"/>
    <cellStyle name="W_OÝaà" xfId="213"/>
    <cellStyle name="Walutowy [0]_GR (2)" xfId="1407"/>
    <cellStyle name="Walutowy_GR (2)" xfId="1408"/>
    <cellStyle name="Warning Text 2" xfId="1409"/>
    <cellStyle name="Warning Text 2 2" xfId="2411"/>
    <cellStyle name="Warning Text 2 3" xfId="2412"/>
    <cellStyle name="Warning Text 3" xfId="1410"/>
    <cellStyle name="Warning Text 4" xfId="1411"/>
    <cellStyle name="Warning Text 5" xfId="2884"/>
    <cellStyle name="Warning Text 6" xfId="2885"/>
    <cellStyle name="Wrapped" xfId="487"/>
    <cellStyle name="wu" xfId="488"/>
    <cellStyle name="Year Heading" xfId="489"/>
    <cellStyle name="Акцент1 2" xfId="76"/>
    <cellStyle name="Акцент1 3" xfId="1412"/>
    <cellStyle name="Акцент2 2" xfId="77"/>
    <cellStyle name="Акцент2 3" xfId="1413"/>
    <cellStyle name="Акцент3 2" xfId="78"/>
    <cellStyle name="Акцент3 3" xfId="1414"/>
    <cellStyle name="Акцент4 2" xfId="79"/>
    <cellStyle name="Акцент4 3" xfId="1415"/>
    <cellStyle name="Акцент5 2" xfId="80"/>
    <cellStyle name="Акцент5 3" xfId="1416"/>
    <cellStyle name="Акцент6 2" xfId="81"/>
    <cellStyle name="Акцент6 3" xfId="1417"/>
    <cellStyle name="Беззащитный" xfId="2266"/>
    <cellStyle name="Ввод  2" xfId="82"/>
    <cellStyle name="Ввод  3" xfId="1418"/>
    <cellStyle name="Вывод 2" xfId="83"/>
    <cellStyle name="Вывод 3" xfId="1419"/>
    <cellStyle name="Вычисление 2" xfId="84"/>
    <cellStyle name="Вычисление 3" xfId="1420"/>
    <cellStyle name="Гиперссылка 2" xfId="1421"/>
    <cellStyle name="Группа" xfId="1422"/>
    <cellStyle name="Дата" xfId="1423"/>
    <cellStyle name="Денежный 2" xfId="490"/>
    <cellStyle name="Денежный 2 2" xfId="2657"/>
    <cellStyle name="Денежный 2 3" xfId="2658"/>
    <cellStyle name="Денежный 2 4" xfId="2659"/>
    <cellStyle name="Денежный 2 5" xfId="2660"/>
    <cellStyle name="Денежный 2 6" xfId="2661"/>
    <cellStyle name="Денежный 2 7" xfId="2662"/>
    <cellStyle name="Заголовок 1 2" xfId="85"/>
    <cellStyle name="Заголовок 1 3" xfId="1424"/>
    <cellStyle name="Заголовок 2 2" xfId="86"/>
    <cellStyle name="Заголовок 2 3" xfId="1425"/>
    <cellStyle name="Заголовок 3 2" xfId="87"/>
    <cellStyle name="Заголовок 3 3" xfId="1426"/>
    <cellStyle name="Заголовок 4 2" xfId="88"/>
    <cellStyle name="Заголовок 4 3" xfId="1427"/>
    <cellStyle name="Защитный" xfId="2267"/>
    <cellStyle name="Звезды" xfId="1428"/>
    <cellStyle name="Итог 2" xfId="89"/>
    <cellStyle name="Итог 3" xfId="1429"/>
    <cellStyle name="КАНДАГАЧ тел3-33-96" xfId="491"/>
    <cellStyle name="Контрольная ячейка 2" xfId="90"/>
    <cellStyle name="Контрольная ячейка 3" xfId="1430"/>
    <cellStyle name="Мой" xfId="492"/>
    <cellStyle name="Название 2" xfId="91"/>
    <cellStyle name="Название 3" xfId="1431"/>
    <cellStyle name="Нейтральный 2" xfId="92"/>
    <cellStyle name="Нейтральный 3" xfId="1432"/>
    <cellStyle name="Обычный" xfId="0" builtinId="0"/>
    <cellStyle name="Обычный 10" xfId="93"/>
    <cellStyle name="Обычный 10 10" xfId="1433"/>
    <cellStyle name="Обычный 10 11" xfId="1434"/>
    <cellStyle name="Обычный 10 12" xfId="1435"/>
    <cellStyle name="Обычный 10 13" xfId="1436"/>
    <cellStyle name="Обычный 10 14" xfId="1437"/>
    <cellStyle name="Обычный 10 15" xfId="1438"/>
    <cellStyle name="Обычный 10 16" xfId="1439"/>
    <cellStyle name="Обычный 10 17" xfId="1440"/>
    <cellStyle name="Обычный 10 18" xfId="1441"/>
    <cellStyle name="Обычный 10 19" xfId="1442"/>
    <cellStyle name="Обычный 10 2" xfId="94"/>
    <cellStyle name="Обычный 10 20" xfId="1443"/>
    <cellStyle name="Обычный 10 21" xfId="1444"/>
    <cellStyle name="Обычный 10 22" xfId="1445"/>
    <cellStyle name="Обычный 10 23" xfId="1446"/>
    <cellStyle name="Обычный 10 24" xfId="1447"/>
    <cellStyle name="Обычный 10 25" xfId="1448"/>
    <cellStyle name="Обычный 10 26" xfId="1449"/>
    <cellStyle name="Обычный 10 27" xfId="1450"/>
    <cellStyle name="Обычный 10 28" xfId="1451"/>
    <cellStyle name="Обычный 10 29" xfId="1452"/>
    <cellStyle name="Обычный 10 3" xfId="95"/>
    <cellStyle name="Обычный 10 30" xfId="1453"/>
    <cellStyle name="Обычный 10 31" xfId="1454"/>
    <cellStyle name="Обычный 10 32" xfId="1455"/>
    <cellStyle name="Обычный 10 33" xfId="1456"/>
    <cellStyle name="Обычный 10 34" xfId="1457"/>
    <cellStyle name="Обычный 10 35" xfId="1458"/>
    <cellStyle name="Обычный 10 36" xfId="1459"/>
    <cellStyle name="Обычный 10 37" xfId="1460"/>
    <cellStyle name="Обычный 10 38" xfId="1461"/>
    <cellStyle name="Обычный 10 39" xfId="1462"/>
    <cellStyle name="Обычный 10 4" xfId="1463"/>
    <cellStyle name="Обычный 10 40" xfId="1464"/>
    <cellStyle name="Обычный 10 41" xfId="1465"/>
    <cellStyle name="Обычный 10 42" xfId="1466"/>
    <cellStyle name="Обычный 10 5" xfId="1467"/>
    <cellStyle name="Обычный 10 6" xfId="1468"/>
    <cellStyle name="Обычный 10 7" xfId="1469"/>
    <cellStyle name="Обычный 10 8" xfId="1470"/>
    <cellStyle name="Обычный 10 9" xfId="1471"/>
    <cellStyle name="Обычный 11" xfId="96"/>
    <cellStyle name="Обычный 12" xfId="97"/>
    <cellStyle name="Обычный 13" xfId="98"/>
    <cellStyle name="Обычный 14" xfId="99"/>
    <cellStyle name="Обычный 15" xfId="100"/>
    <cellStyle name="Обычный 15 10" xfId="2517"/>
    <cellStyle name="Обычный 15 2" xfId="515"/>
    <cellStyle name="Обычный 15 2 2" xfId="2663"/>
    <cellStyle name="Обычный 15 2 3" xfId="2664"/>
    <cellStyle name="Обычный 15 2 4" xfId="2665"/>
    <cellStyle name="Обычный 15 2 5" xfId="2666"/>
    <cellStyle name="Обычный 15 2 6" xfId="2667"/>
    <cellStyle name="Обычный 15 2 7" xfId="2668"/>
    <cellStyle name="Обычный 15 3" xfId="2414"/>
    <cellStyle name="Обычный 15 4" xfId="2518"/>
    <cellStyle name="Обычный 15 5" xfId="2519"/>
    <cellStyle name="Обычный 15 6" xfId="2520"/>
    <cellStyle name="Обычный 15 7" xfId="2521"/>
    <cellStyle name="Обычный 15 8" xfId="2522"/>
    <cellStyle name="Обычный 15 9" xfId="2523"/>
    <cellStyle name="Обычный 16" xfId="2524"/>
    <cellStyle name="Обычный 17" xfId="2669"/>
    <cellStyle name="Обычный 18" xfId="101"/>
    <cellStyle name="Обычный 18 2" xfId="2670"/>
    <cellStyle name="Обычный 18 2 2" xfId="2955"/>
    <cellStyle name="Обычный 18 3" xfId="2671"/>
    <cellStyle name="Обычный 18 3 2" xfId="2956"/>
    <cellStyle name="Обычный 18 4" xfId="2672"/>
    <cellStyle name="Обычный 18 4 2" xfId="2957"/>
    <cellStyle name="Обычный 18 5" xfId="2673"/>
    <cellStyle name="Обычный 18 5 2" xfId="2958"/>
    <cellStyle name="Обычный 18 6" xfId="2674"/>
    <cellStyle name="Обычный 18 6 2" xfId="2959"/>
    <cellStyle name="Обычный 18 7" xfId="2675"/>
    <cellStyle name="Обычный 18 7 2" xfId="2960"/>
    <cellStyle name="Обычный 18 8" xfId="2926"/>
    <cellStyle name="Обычный 19" xfId="493"/>
    <cellStyle name="Обычный 2" xfId="102"/>
    <cellStyle name="Обычный 2 10" xfId="1472"/>
    <cellStyle name="Обычный 2 11" xfId="1473"/>
    <cellStyle name="Обычный 2 12" xfId="1474"/>
    <cellStyle name="Обычный 2 13" xfId="1475"/>
    <cellStyle name="Обычный 2 14" xfId="1476"/>
    <cellStyle name="Обычный 2 15" xfId="1477"/>
    <cellStyle name="Обычный 2 16" xfId="1478"/>
    <cellStyle name="Обычный 2 17" xfId="1479"/>
    <cellStyle name="Обычный 2 18" xfId="1480"/>
    <cellStyle name="Обычный 2 19" xfId="1481"/>
    <cellStyle name="Обычный 2 2" xfId="103"/>
    <cellStyle name="Обычный 2 2 10" xfId="2525"/>
    <cellStyle name="Обычный 2 2 11" xfId="2526"/>
    <cellStyle name="Обычный 2 2 12" xfId="2527"/>
    <cellStyle name="Обычный 2 2 13" xfId="2528"/>
    <cellStyle name="Обычный 2 2 2" xfId="104"/>
    <cellStyle name="Обычный 2 2 2 10" xfId="2529"/>
    <cellStyle name="Обычный 2 2 2 2" xfId="9"/>
    <cellStyle name="Обычный 2 2 2 2 2" xfId="2902"/>
    <cellStyle name="Обычный 2 2 2 2 2 2" xfId="2924"/>
    <cellStyle name="Обычный 2 2 2 2 2 2 2" xfId="3014"/>
    <cellStyle name="Обычный 2 2 2 2 2 3" xfId="3002"/>
    <cellStyle name="Обычный 2 2 2 3" xfId="2268"/>
    <cellStyle name="Обычный 2 2 2 3 2" xfId="2944"/>
    <cellStyle name="Обычный 2 2 2 4" xfId="2530"/>
    <cellStyle name="Обычный 2 2 2 5" xfId="2531"/>
    <cellStyle name="Обычный 2 2 2 6" xfId="2532"/>
    <cellStyle name="Обычный 2 2 2 7" xfId="2533"/>
    <cellStyle name="Обычный 2 2 2 8" xfId="2534"/>
    <cellStyle name="Обычный 2 2 2 9" xfId="2535"/>
    <cellStyle name="Обычный 2 2 3" xfId="105"/>
    <cellStyle name="Обычный 2 2 3 2" xfId="2676"/>
    <cellStyle name="Обычный 2 2 3 3" xfId="2677"/>
    <cellStyle name="Обычный 2 2 3 4" xfId="2678"/>
    <cellStyle name="Обычный 2 2 3 5" xfId="2679"/>
    <cellStyle name="Обычный 2 2 3 6" xfId="2680"/>
    <cellStyle name="Обычный 2 2 3 7" xfId="2681"/>
    <cellStyle name="Обычный 2 2 4" xfId="106"/>
    <cellStyle name="Обычный 2 2 4 2" xfId="2682"/>
    <cellStyle name="Обычный 2 2 4 2 2" xfId="2961"/>
    <cellStyle name="Обычный 2 2 4 3" xfId="2683"/>
    <cellStyle name="Обычный 2 2 4 3 2" xfId="2962"/>
    <cellStyle name="Обычный 2 2 4 4" xfId="2684"/>
    <cellStyle name="Обычный 2 2 4 4 2" xfId="2963"/>
    <cellStyle name="Обычный 2 2 4 5" xfId="2685"/>
    <cellStyle name="Обычный 2 2 4 5 2" xfId="2964"/>
    <cellStyle name="Обычный 2 2 4 6" xfId="2686"/>
    <cellStyle name="Обычный 2 2 4 6 2" xfId="2965"/>
    <cellStyle name="Обычный 2 2 4 7" xfId="2687"/>
    <cellStyle name="Обычный 2 2 4 7 2" xfId="2966"/>
    <cellStyle name="Обычный 2 2 4 8" xfId="2927"/>
    <cellStyle name="Обычный 2 2 5" xfId="546"/>
    <cellStyle name="Обычный 2 2 5 2" xfId="2688"/>
    <cellStyle name="Обычный 2 2 5 3" xfId="2689"/>
    <cellStyle name="Обычный 2 2 5 4" xfId="2690"/>
    <cellStyle name="Обычный 2 2 5 5" xfId="2691"/>
    <cellStyle name="Обычный 2 2 5 6" xfId="2692"/>
    <cellStyle name="Обычный 2 2 5 7" xfId="2693"/>
    <cellStyle name="Обычный 2 2 6" xfId="2536"/>
    <cellStyle name="Обычный 2 2 7" xfId="2537"/>
    <cellStyle name="Обычный 2 2 8" xfId="2538"/>
    <cellStyle name="Обычный 2 2 9" xfId="2539"/>
    <cellStyle name="Обычный 2 2_Корр (2008_2009)" xfId="540"/>
    <cellStyle name="Обычный 2 20" xfId="1482"/>
    <cellStyle name="Обычный 2 21" xfId="1483"/>
    <cellStyle name="Обычный 2 22" xfId="1484"/>
    <cellStyle name="Обычный 2 23" xfId="1485"/>
    <cellStyle name="Обычный 2 24" xfId="1486"/>
    <cellStyle name="Обычный 2 25" xfId="1487"/>
    <cellStyle name="Обычный 2 26" xfId="1488"/>
    <cellStyle name="Обычный 2 27" xfId="1489"/>
    <cellStyle name="Обычный 2 28" xfId="1490"/>
    <cellStyle name="Обычный 2 29" xfId="1491"/>
    <cellStyle name="Обычный 2 3" xfId="107"/>
    <cellStyle name="Обычный 2 3 10" xfId="1492"/>
    <cellStyle name="Обычный 2 3 11" xfId="1493"/>
    <cellStyle name="Обычный 2 3 12" xfId="1494"/>
    <cellStyle name="Обычный 2 3 13" xfId="1495"/>
    <cellStyle name="Обычный 2 3 14" xfId="1496"/>
    <cellStyle name="Обычный 2 3 15" xfId="1497"/>
    <cellStyle name="Обычный 2 3 16" xfId="1498"/>
    <cellStyle name="Обычный 2 3 17" xfId="1499"/>
    <cellStyle name="Обычный 2 3 18" xfId="1500"/>
    <cellStyle name="Обычный 2 3 19" xfId="1501"/>
    <cellStyle name="Обычный 2 3 2" xfId="108"/>
    <cellStyle name="Обычный 2 3 20" xfId="1502"/>
    <cellStyle name="Обычный 2 3 21" xfId="1503"/>
    <cellStyle name="Обычный 2 3 22" xfId="1504"/>
    <cellStyle name="Обычный 2 3 23" xfId="1505"/>
    <cellStyle name="Обычный 2 3 24" xfId="1506"/>
    <cellStyle name="Обычный 2 3 25" xfId="1507"/>
    <cellStyle name="Обычный 2 3 26" xfId="1508"/>
    <cellStyle name="Обычный 2 3 27" xfId="1509"/>
    <cellStyle name="Обычный 2 3 28" xfId="1510"/>
    <cellStyle name="Обычный 2 3 29" xfId="1511"/>
    <cellStyle name="Обычный 2 3 3" xfId="1512"/>
    <cellStyle name="Обычный 2 3 30" xfId="1513"/>
    <cellStyle name="Обычный 2 3 31" xfId="1514"/>
    <cellStyle name="Обычный 2 3 32" xfId="1515"/>
    <cellStyle name="Обычный 2 3 33" xfId="1516"/>
    <cellStyle name="Обычный 2 3 34" xfId="1517"/>
    <cellStyle name="Обычный 2 3 35" xfId="1518"/>
    <cellStyle name="Обычный 2 3 36" xfId="1519"/>
    <cellStyle name="Обычный 2 3 37" xfId="1520"/>
    <cellStyle name="Обычный 2 3 38" xfId="1521"/>
    <cellStyle name="Обычный 2 3 39" xfId="1522"/>
    <cellStyle name="Обычный 2 3 4" xfId="1523"/>
    <cellStyle name="Обычный 2 3 40" xfId="1524"/>
    <cellStyle name="Обычный 2 3 41" xfId="1525"/>
    <cellStyle name="Обычный 2 3 5" xfId="1526"/>
    <cellStyle name="Обычный 2 3 6" xfId="1527"/>
    <cellStyle name="Обычный 2 3 7" xfId="1528"/>
    <cellStyle name="Обычный 2 3 8" xfId="1529"/>
    <cellStyle name="Обычный 2 3 9" xfId="1530"/>
    <cellStyle name="Обычный 2 30" xfId="1531"/>
    <cellStyle name="Обычный 2 31" xfId="1532"/>
    <cellStyle name="Обычный 2 32" xfId="1533"/>
    <cellStyle name="Обычный 2 33" xfId="1534"/>
    <cellStyle name="Обычный 2 34" xfId="1535"/>
    <cellStyle name="Обычный 2 35" xfId="1536"/>
    <cellStyle name="Обычный 2 36" xfId="1537"/>
    <cellStyle name="Обычный 2 37" xfId="1538"/>
    <cellStyle name="Обычный 2 38" xfId="1539"/>
    <cellStyle name="Обычный 2 39" xfId="1540"/>
    <cellStyle name="Обычный 2 4" xfId="7"/>
    <cellStyle name="Обычный 2 4 10" xfId="1541"/>
    <cellStyle name="Обычный 2 4 11" xfId="1542"/>
    <cellStyle name="Обычный 2 4 12" xfId="1543"/>
    <cellStyle name="Обычный 2 4 13" xfId="1544"/>
    <cellStyle name="Обычный 2 4 14" xfId="1545"/>
    <cellStyle name="Обычный 2 4 15" xfId="1546"/>
    <cellStyle name="Обычный 2 4 16" xfId="1547"/>
    <cellStyle name="Обычный 2 4 17" xfId="1548"/>
    <cellStyle name="Обычный 2 4 18" xfId="1549"/>
    <cellStyle name="Обычный 2 4 19" xfId="1550"/>
    <cellStyle name="Обычный 2 4 2" xfId="1551"/>
    <cellStyle name="Обычный 2 4 20" xfId="1552"/>
    <cellStyle name="Обычный 2 4 21" xfId="1553"/>
    <cellStyle name="Обычный 2 4 22" xfId="1554"/>
    <cellStyle name="Обычный 2 4 23" xfId="1555"/>
    <cellStyle name="Обычный 2 4 24" xfId="1556"/>
    <cellStyle name="Обычный 2 4 25" xfId="1557"/>
    <cellStyle name="Обычный 2 4 26" xfId="1558"/>
    <cellStyle name="Обычный 2 4 27" xfId="1559"/>
    <cellStyle name="Обычный 2 4 28" xfId="1560"/>
    <cellStyle name="Обычный 2 4 29" xfId="1561"/>
    <cellStyle name="Обычный 2 4 3" xfId="1562"/>
    <cellStyle name="Обычный 2 4 30" xfId="1563"/>
    <cellStyle name="Обычный 2 4 31" xfId="1564"/>
    <cellStyle name="Обычный 2 4 32" xfId="1565"/>
    <cellStyle name="Обычный 2 4 33" xfId="1566"/>
    <cellStyle name="Обычный 2 4 34" xfId="1567"/>
    <cellStyle name="Обычный 2 4 35" xfId="1568"/>
    <cellStyle name="Обычный 2 4 36" xfId="1569"/>
    <cellStyle name="Обычный 2 4 37" xfId="1570"/>
    <cellStyle name="Обычный 2 4 38" xfId="1571"/>
    <cellStyle name="Обычный 2 4 39" xfId="1572"/>
    <cellStyle name="Обычный 2 4 4" xfId="1573"/>
    <cellStyle name="Обычный 2 4 40" xfId="1574"/>
    <cellStyle name="Обычный 2 4 5" xfId="1575"/>
    <cellStyle name="Обычный 2 4 6" xfId="1576"/>
    <cellStyle name="Обычный 2 4 7" xfId="1577"/>
    <cellStyle name="Обычный 2 4 8" xfId="1578"/>
    <cellStyle name="Обычный 2 4 9" xfId="1579"/>
    <cellStyle name="Обычный 2 40" xfId="1580"/>
    <cellStyle name="Обычный 2 41" xfId="1581"/>
    <cellStyle name="Обычный 2 42" xfId="1582"/>
    <cellStyle name="Обычный 2 43" xfId="1583"/>
    <cellStyle name="Обычный 2 44" xfId="1584"/>
    <cellStyle name="Обычный 2 45" xfId="2787"/>
    <cellStyle name="Обычный 2 46" xfId="2886"/>
    <cellStyle name="Обычный 2 5" xfId="109"/>
    <cellStyle name="Обычный 2 6" xfId="1585"/>
    <cellStyle name="Обычный 2 7" xfId="1586"/>
    <cellStyle name="Обычный 2 8" xfId="1587"/>
    <cellStyle name="Обычный 2 9" xfId="1588"/>
    <cellStyle name="Обычный 2_092 и 093 апр" xfId="541"/>
    <cellStyle name="Обычный 20" xfId="2694"/>
    <cellStyle name="Обычный 21" xfId="2695"/>
    <cellStyle name="Обычный 22" xfId="2540"/>
    <cellStyle name="Обычный 23" xfId="2541"/>
    <cellStyle name="Обычный 24" xfId="494"/>
    <cellStyle name="Обычный 25" xfId="2542"/>
    <cellStyle name="Обычный 26" xfId="2543"/>
    <cellStyle name="Обычный 26 2" xfId="2907"/>
    <cellStyle name="Обычный 26 2 2" xfId="3005"/>
    <cellStyle name="Обычный 27" xfId="2544"/>
    <cellStyle name="Обычный 28" xfId="2788"/>
    <cellStyle name="Обычный 28 2" xfId="2988"/>
    <cellStyle name="Обычный 29" xfId="2887"/>
    <cellStyle name="Обычный 29 2" xfId="2992"/>
    <cellStyle name="Обычный 3" xfId="110"/>
    <cellStyle name="Обычный 3 10" xfId="1589"/>
    <cellStyle name="Обычный 3 11" xfId="1590"/>
    <cellStyle name="Обычный 3 12" xfId="1591"/>
    <cellStyle name="Обычный 3 13" xfId="1592"/>
    <cellStyle name="Обычный 3 14" xfId="1593"/>
    <cellStyle name="Обычный 3 15" xfId="1594"/>
    <cellStyle name="Обычный 3 16" xfId="1595"/>
    <cellStyle name="Обычный 3 17" xfId="1596"/>
    <cellStyle name="Обычный 3 18" xfId="1597"/>
    <cellStyle name="Обычный 3 19" xfId="1598"/>
    <cellStyle name="Обычный 3 2" xfId="111"/>
    <cellStyle name="Обычный 3 2 2" xfId="1599"/>
    <cellStyle name="Обычный 3 2 3" xfId="2545"/>
    <cellStyle name="Обычный 3 2 4" xfId="2546"/>
    <cellStyle name="Обычный 3 2 5" xfId="2547"/>
    <cellStyle name="Обычный 3 2 6" xfId="2548"/>
    <cellStyle name="Обычный 3 2 7" xfId="2549"/>
    <cellStyle name="Обычный 3 2 8" xfId="2550"/>
    <cellStyle name="Обычный 3 2 9" xfId="2551"/>
    <cellStyle name="Обычный 3 20" xfId="1600"/>
    <cellStyle name="Обычный 3 21" xfId="1601"/>
    <cellStyle name="Обычный 3 22" xfId="1602"/>
    <cellStyle name="Обычный 3 23" xfId="1603"/>
    <cellStyle name="Обычный 3 24" xfId="1604"/>
    <cellStyle name="Обычный 3 25" xfId="1605"/>
    <cellStyle name="Обычный 3 26" xfId="1606"/>
    <cellStyle name="Обычный 3 27" xfId="1607"/>
    <cellStyle name="Обычный 3 28" xfId="1608"/>
    <cellStyle name="Обычный 3 29" xfId="1609"/>
    <cellStyle name="Обычный 3 3" xfId="112"/>
    <cellStyle name="Обычный 3 30" xfId="1610"/>
    <cellStyle name="Обычный 3 31" xfId="1611"/>
    <cellStyle name="Обычный 3 32" xfId="1612"/>
    <cellStyle name="Обычный 3 33" xfId="1613"/>
    <cellStyle name="Обычный 3 34" xfId="1614"/>
    <cellStyle name="Обычный 3 35" xfId="1615"/>
    <cellStyle name="Обычный 3 36" xfId="1616"/>
    <cellStyle name="Обычный 3 37" xfId="1617"/>
    <cellStyle name="Обычный 3 38" xfId="1618"/>
    <cellStyle name="Обычный 3 39" xfId="1619"/>
    <cellStyle name="Обычный 3 4" xfId="113"/>
    <cellStyle name="Обычный 3 4 2" xfId="1620"/>
    <cellStyle name="Обычный 3 4 3" xfId="2696"/>
    <cellStyle name="Обычный 3 4 3 2" xfId="2967"/>
    <cellStyle name="Обычный 3 4 4" xfId="2697"/>
    <cellStyle name="Обычный 3 4 4 2" xfId="2968"/>
    <cellStyle name="Обычный 3 4 5" xfId="2698"/>
    <cellStyle name="Обычный 3 4 5 2" xfId="2969"/>
    <cellStyle name="Обычный 3 4 6" xfId="2928"/>
    <cellStyle name="Обычный 3 40" xfId="1621"/>
    <cellStyle name="Обычный 3 41" xfId="1622"/>
    <cellStyle name="Обычный 3 42" xfId="1623"/>
    <cellStyle name="Обычный 3 43" xfId="1624"/>
    <cellStyle name="Обычный 3 5" xfId="1625"/>
    <cellStyle name="Обычный 3 6" xfId="1626"/>
    <cellStyle name="Обычный 3 7" xfId="1627"/>
    <cellStyle name="Обычный 3 8" xfId="1628"/>
    <cellStyle name="Обычный 3 9" xfId="1629"/>
    <cellStyle name="Обычный 3_092 и 093 апр" xfId="542"/>
    <cellStyle name="Обычный 30" xfId="2888"/>
    <cellStyle name="Обычный 31" xfId="2889"/>
    <cellStyle name="Обычный 31 2" xfId="2993"/>
    <cellStyle name="Обычный 32" xfId="2890"/>
    <cellStyle name="Обычный 32 2" xfId="2994"/>
    <cellStyle name="Обычный 33" xfId="2891"/>
    <cellStyle name="Обычный 33 2" xfId="2995"/>
    <cellStyle name="Обычный 34" xfId="2892"/>
    <cellStyle name="Обычный 34 2" xfId="2996"/>
    <cellStyle name="Обычный 35" xfId="2893"/>
    <cellStyle name="Обычный 35 2" xfId="2997"/>
    <cellStyle name="Обычный 36" xfId="2894"/>
    <cellStyle name="Обычный 36 2" xfId="2998"/>
    <cellStyle name="Обычный 37" xfId="2895"/>
    <cellStyle name="Обычный 37 2" xfId="2999"/>
    <cellStyle name="Обычный 38" xfId="2896"/>
    <cellStyle name="Обычный 38 2" xfId="3000"/>
    <cellStyle name="Обычный 39" xfId="2920"/>
    <cellStyle name="Обычный 39 2" xfId="3011"/>
    <cellStyle name="Обычный 4" xfId="114"/>
    <cellStyle name="Обычный 4 10" xfId="1630"/>
    <cellStyle name="Обычный 4 11" xfId="1631"/>
    <cellStyle name="Обычный 4 12" xfId="1632"/>
    <cellStyle name="Обычный 4 13" xfId="1633"/>
    <cellStyle name="Обычный 4 14" xfId="1634"/>
    <cellStyle name="Обычный 4 15" xfId="1635"/>
    <cellStyle name="Обычный 4 16" xfId="1636"/>
    <cellStyle name="Обычный 4 17" xfId="1637"/>
    <cellStyle name="Обычный 4 18" xfId="1638"/>
    <cellStyle name="Обычный 4 19" xfId="1639"/>
    <cellStyle name="Обычный 4 2" xfId="115"/>
    <cellStyle name="Обычный 4 2 10" xfId="1640"/>
    <cellStyle name="Обычный 4 2 11" xfId="1641"/>
    <cellStyle name="Обычный 4 2 12" xfId="1642"/>
    <cellStyle name="Обычный 4 2 13" xfId="1643"/>
    <cellStyle name="Обычный 4 2 14" xfId="1644"/>
    <cellStyle name="Обычный 4 2 15" xfId="1645"/>
    <cellStyle name="Обычный 4 2 16" xfId="1646"/>
    <cellStyle name="Обычный 4 2 17" xfId="1647"/>
    <cellStyle name="Обычный 4 2 18" xfId="1648"/>
    <cellStyle name="Обычный 4 2 19" xfId="1649"/>
    <cellStyle name="Обычный 4 2 2" xfId="1650"/>
    <cellStyle name="Обычный 4 2 20" xfId="1651"/>
    <cellStyle name="Обычный 4 2 21" xfId="1652"/>
    <cellStyle name="Обычный 4 2 22" xfId="1653"/>
    <cellStyle name="Обычный 4 2 23" xfId="1654"/>
    <cellStyle name="Обычный 4 2 24" xfId="1655"/>
    <cellStyle name="Обычный 4 2 25" xfId="1656"/>
    <cellStyle name="Обычный 4 2 26" xfId="1657"/>
    <cellStyle name="Обычный 4 2 27" xfId="1658"/>
    <cellStyle name="Обычный 4 2 28" xfId="1659"/>
    <cellStyle name="Обычный 4 2 29" xfId="1660"/>
    <cellStyle name="Обычный 4 2 3" xfId="1661"/>
    <cellStyle name="Обычный 4 2 30" xfId="1662"/>
    <cellStyle name="Обычный 4 2 31" xfId="1663"/>
    <cellStyle name="Обычный 4 2 32" xfId="1664"/>
    <cellStyle name="Обычный 4 2 33" xfId="1665"/>
    <cellStyle name="Обычный 4 2 34" xfId="1666"/>
    <cellStyle name="Обычный 4 2 35" xfId="1667"/>
    <cellStyle name="Обычный 4 2 36" xfId="1668"/>
    <cellStyle name="Обычный 4 2 37" xfId="1669"/>
    <cellStyle name="Обычный 4 2 38" xfId="1670"/>
    <cellStyle name="Обычный 4 2 39" xfId="1671"/>
    <cellStyle name="Обычный 4 2 4" xfId="1672"/>
    <cellStyle name="Обычный 4 2 40" xfId="1673"/>
    <cellStyle name="Обычный 4 2 41" xfId="1674"/>
    <cellStyle name="Обычный 4 2 5" xfId="1675"/>
    <cellStyle name="Обычный 4 2 6" xfId="1676"/>
    <cellStyle name="Обычный 4 2 7" xfId="1677"/>
    <cellStyle name="Обычный 4 2 8" xfId="1678"/>
    <cellStyle name="Обычный 4 2 9" xfId="1679"/>
    <cellStyle name="Обычный 4 20" xfId="1680"/>
    <cellStyle name="Обычный 4 21" xfId="1681"/>
    <cellStyle name="Обычный 4 22" xfId="1682"/>
    <cellStyle name="Обычный 4 23" xfId="1683"/>
    <cellStyle name="Обычный 4 24" xfId="1684"/>
    <cellStyle name="Обычный 4 25" xfId="1685"/>
    <cellStyle name="Обычный 4 26" xfId="1686"/>
    <cellStyle name="Обычный 4 27" xfId="1687"/>
    <cellStyle name="Обычный 4 28" xfId="1688"/>
    <cellStyle name="Обычный 4 29" xfId="1689"/>
    <cellStyle name="Обычный 4 3" xfId="116"/>
    <cellStyle name="Обычный 4 30" xfId="1690"/>
    <cellStyle name="Обычный 4 31" xfId="1691"/>
    <cellStyle name="Обычный 4 32" xfId="1692"/>
    <cellStyle name="Обычный 4 33" xfId="1693"/>
    <cellStyle name="Обычный 4 34" xfId="1694"/>
    <cellStyle name="Обычный 4 35" xfId="1695"/>
    <cellStyle name="Обычный 4 36" xfId="1696"/>
    <cellStyle name="Обычный 4 37" xfId="1697"/>
    <cellStyle name="Обычный 4 38" xfId="1698"/>
    <cellStyle name="Обычный 4 39" xfId="1699"/>
    <cellStyle name="Обычный 4 4" xfId="117"/>
    <cellStyle name="Обычный 4 4 2" xfId="2699"/>
    <cellStyle name="Обычный 4 4 2 2" xfId="2970"/>
    <cellStyle name="Обычный 4 4 3" xfId="2700"/>
    <cellStyle name="Обычный 4 4 3 2" xfId="2971"/>
    <cellStyle name="Обычный 4 4 4" xfId="2701"/>
    <cellStyle name="Обычный 4 4 4 2" xfId="2972"/>
    <cellStyle name="Обычный 4 4 5" xfId="2702"/>
    <cellStyle name="Обычный 4 4 5 2" xfId="2973"/>
    <cellStyle name="Обычный 4 4 6" xfId="2929"/>
    <cellStyle name="Обычный 4 40" xfId="1700"/>
    <cellStyle name="Обычный 4 41" xfId="1701"/>
    <cellStyle name="Обычный 4 42" xfId="1702"/>
    <cellStyle name="Обычный 4 43" xfId="1703"/>
    <cellStyle name="Обычный 4 44" xfId="1704"/>
    <cellStyle name="Обычный 4 45" xfId="1705"/>
    <cellStyle name="Обычный 4 5" xfId="1706"/>
    <cellStyle name="Обычный 4 6" xfId="1707"/>
    <cellStyle name="Обычный 4 7" xfId="1708"/>
    <cellStyle name="Обычный 4 8" xfId="1709"/>
    <cellStyle name="Обычный 4 9" xfId="1710"/>
    <cellStyle name="Обычный 4_2008 г. Декл Основная Форма за  2008г В ПЕЧАТЬ" xfId="1711"/>
    <cellStyle name="Обычный 40" xfId="2921"/>
    <cellStyle name="Обычный 40 2" xfId="3012"/>
    <cellStyle name="Обычный 41" xfId="2922"/>
    <cellStyle name="Обычный 42" xfId="2"/>
    <cellStyle name="Обычный 5" xfId="118"/>
    <cellStyle name="Обычный 5 10" xfId="2552"/>
    <cellStyle name="Обычный 5 11" xfId="2553"/>
    <cellStyle name="Обычный 5 2" xfId="495"/>
    <cellStyle name="Обычный 5 3" xfId="496"/>
    <cellStyle name="Обычный 5 3 2" xfId="2703"/>
    <cellStyle name="Обычный 5 3 2 2" xfId="2974"/>
    <cellStyle name="Обычный 5 3 3" xfId="2704"/>
    <cellStyle name="Обычный 5 3 3 2" xfId="2975"/>
    <cellStyle name="Обычный 5 3 4" xfId="2705"/>
    <cellStyle name="Обычный 5 3 4 2" xfId="2976"/>
    <cellStyle name="Обычный 5 3 5" xfId="2706"/>
    <cellStyle name="Обычный 5 3 5 2" xfId="2977"/>
    <cellStyle name="Обычный 5 3 6" xfId="2707"/>
    <cellStyle name="Обычный 5 3 6 2" xfId="2978"/>
    <cellStyle name="Обычный 5 3 7" xfId="2708"/>
    <cellStyle name="Обычный 5 3 7 2" xfId="2979"/>
    <cellStyle name="Обычный 5 3 8" xfId="2934"/>
    <cellStyle name="Обычный 5 4" xfId="2554"/>
    <cellStyle name="Обычный 5 5" xfId="2555"/>
    <cellStyle name="Обычный 5 6" xfId="2556"/>
    <cellStyle name="Обычный 5 7" xfId="2557"/>
    <cellStyle name="Обычный 5 8" xfId="2558"/>
    <cellStyle name="Обычный 5 9" xfId="2559"/>
    <cellStyle name="Обычный 6" xfId="119"/>
    <cellStyle name="Обычный 6 10" xfId="2930"/>
    <cellStyle name="Обычный 6 2" xfId="1712"/>
    <cellStyle name="Обычный 6 3" xfId="2560"/>
    <cellStyle name="Обычный 6 3 2" xfId="2948"/>
    <cellStyle name="Обычный 6 4" xfId="2561"/>
    <cellStyle name="Обычный 6 4 2" xfId="2949"/>
    <cellStyle name="Обычный 6 5" xfId="2562"/>
    <cellStyle name="Обычный 6 5 2" xfId="2950"/>
    <cellStyle name="Обычный 6 6" xfId="2563"/>
    <cellStyle name="Обычный 6 6 2" xfId="2951"/>
    <cellStyle name="Обычный 6 7" xfId="2564"/>
    <cellStyle name="Обычный 6 7 2" xfId="2952"/>
    <cellStyle name="Обычный 6 8" xfId="2565"/>
    <cellStyle name="Обычный 6 8 2" xfId="2953"/>
    <cellStyle name="Обычный 6 9" xfId="2566"/>
    <cellStyle name="Обычный 6 9 2" xfId="2954"/>
    <cellStyle name="Обычный 7" xfId="120"/>
    <cellStyle name="Обычный 7 10" xfId="3047"/>
    <cellStyle name="Обычный 7 2" xfId="2567"/>
    <cellStyle name="Обычный 7 3" xfId="2568"/>
    <cellStyle name="Обычный 7 4" xfId="2569"/>
    <cellStyle name="Обычный 7 5" xfId="2570"/>
    <cellStyle name="Обычный 7 6" xfId="2571"/>
    <cellStyle name="Обычный 7 7" xfId="2572"/>
    <cellStyle name="Обычный 7 8" xfId="2573"/>
    <cellStyle name="Обычный 7 9" xfId="2574"/>
    <cellStyle name="Обычный 8" xfId="121"/>
    <cellStyle name="Обычный 8 10" xfId="1713"/>
    <cellStyle name="Обычный 8 11" xfId="1714"/>
    <cellStyle name="Обычный 8 12" xfId="1715"/>
    <cellStyle name="Обычный 8 13" xfId="1716"/>
    <cellStyle name="Обычный 8 14" xfId="1717"/>
    <cellStyle name="Обычный 8 15" xfId="1718"/>
    <cellStyle name="Обычный 8 16" xfId="1719"/>
    <cellStyle name="Обычный 8 17" xfId="1720"/>
    <cellStyle name="Обычный 8 18" xfId="1721"/>
    <cellStyle name="Обычный 8 19" xfId="1722"/>
    <cellStyle name="Обычный 8 2" xfId="122"/>
    <cellStyle name="Обычный 8 2 2" xfId="2709"/>
    <cellStyle name="Обычный 8 2 3" xfId="2710"/>
    <cellStyle name="Обычный 8 2 4" xfId="2711"/>
    <cellStyle name="Обычный 8 2 5" xfId="2712"/>
    <cellStyle name="Обычный 8 2 6" xfId="2713"/>
    <cellStyle name="Обычный 8 2 7" xfId="2714"/>
    <cellStyle name="Обычный 8 20" xfId="1723"/>
    <cellStyle name="Обычный 8 21" xfId="1724"/>
    <cellStyle name="Обычный 8 22" xfId="1725"/>
    <cellStyle name="Обычный 8 23" xfId="1726"/>
    <cellStyle name="Обычный 8 24" xfId="1727"/>
    <cellStyle name="Обычный 8 25" xfId="1728"/>
    <cellStyle name="Обычный 8 26" xfId="1729"/>
    <cellStyle name="Обычный 8 27" xfId="1730"/>
    <cellStyle name="Обычный 8 28" xfId="1731"/>
    <cellStyle name="Обычный 8 29" xfId="1732"/>
    <cellStyle name="Обычный 8 3" xfId="1733"/>
    <cellStyle name="Обычный 8 30" xfId="1734"/>
    <cellStyle name="Обычный 8 31" xfId="1735"/>
    <cellStyle name="Обычный 8 32" xfId="1736"/>
    <cellStyle name="Обычный 8 33" xfId="1737"/>
    <cellStyle name="Обычный 8 34" xfId="1738"/>
    <cellStyle name="Обычный 8 35" xfId="1739"/>
    <cellStyle name="Обычный 8 36" xfId="1740"/>
    <cellStyle name="Обычный 8 37" xfId="1741"/>
    <cellStyle name="Обычный 8 38" xfId="1742"/>
    <cellStyle name="Обычный 8 39" xfId="1743"/>
    <cellStyle name="Обычный 8 4" xfId="1744"/>
    <cellStyle name="Обычный 8 40" xfId="1745"/>
    <cellStyle name="Обычный 8 41" xfId="1746"/>
    <cellStyle name="Обычный 8 5" xfId="1747"/>
    <cellStyle name="Обычный 8 6" xfId="1748"/>
    <cellStyle name="Обычный 8 7" xfId="1749"/>
    <cellStyle name="Обычный 8 8" xfId="1750"/>
    <cellStyle name="Обычный 8 9" xfId="1751"/>
    <cellStyle name="Обычный 9" xfId="123"/>
    <cellStyle name="Обычный 9 10" xfId="1752"/>
    <cellStyle name="Обычный 9 11" xfId="1753"/>
    <cellStyle name="Обычный 9 12" xfId="1754"/>
    <cellStyle name="Обычный 9 13" xfId="1755"/>
    <cellStyle name="Обычный 9 14" xfId="1756"/>
    <cellStyle name="Обычный 9 15" xfId="1757"/>
    <cellStyle name="Обычный 9 16" xfId="1758"/>
    <cellStyle name="Обычный 9 17" xfId="1759"/>
    <cellStyle name="Обычный 9 18" xfId="1760"/>
    <cellStyle name="Обычный 9 19" xfId="1761"/>
    <cellStyle name="Обычный 9 2" xfId="1762"/>
    <cellStyle name="Обычный 9 20" xfId="1763"/>
    <cellStyle name="Обычный 9 21" xfId="1764"/>
    <cellStyle name="Обычный 9 22" xfId="1765"/>
    <cellStyle name="Обычный 9 23" xfId="1766"/>
    <cellStyle name="Обычный 9 24" xfId="1767"/>
    <cellStyle name="Обычный 9 25" xfId="1768"/>
    <cellStyle name="Обычный 9 26" xfId="1769"/>
    <cellStyle name="Обычный 9 27" xfId="1770"/>
    <cellStyle name="Обычный 9 28" xfId="1771"/>
    <cellStyle name="Обычный 9 29" xfId="1772"/>
    <cellStyle name="Обычный 9 3" xfId="1773"/>
    <cellStyle name="Обычный 9 30" xfId="1774"/>
    <cellStyle name="Обычный 9 31" xfId="1775"/>
    <cellStyle name="Обычный 9 32" xfId="1776"/>
    <cellStyle name="Обычный 9 33" xfId="1777"/>
    <cellStyle name="Обычный 9 34" xfId="1778"/>
    <cellStyle name="Обычный 9 35" xfId="1779"/>
    <cellStyle name="Обычный 9 36" xfId="1780"/>
    <cellStyle name="Обычный 9 37" xfId="1781"/>
    <cellStyle name="Обычный 9 38" xfId="1782"/>
    <cellStyle name="Обычный 9 39" xfId="1783"/>
    <cellStyle name="Обычный 9 4" xfId="1784"/>
    <cellStyle name="Обычный 9 40" xfId="1785"/>
    <cellStyle name="Обычный 9 5" xfId="1786"/>
    <cellStyle name="Обычный 9 6" xfId="1787"/>
    <cellStyle name="Обычный 9 7" xfId="1788"/>
    <cellStyle name="Обычный 9 8" xfId="1789"/>
    <cellStyle name="Обычный 9 9" xfId="1790"/>
    <cellStyle name="Обычный_Отчет о движении капитала за 9 мес 2007" xfId="3048"/>
    <cellStyle name="Открывавшаяся гиперссылка" xfId="1791"/>
    <cellStyle name="Плохой 2" xfId="124"/>
    <cellStyle name="Плохой 3" xfId="1792"/>
    <cellStyle name="Пояснение 2" xfId="125"/>
    <cellStyle name="Пояснение 3" xfId="1793"/>
    <cellStyle name="Примечание 2" xfId="126"/>
    <cellStyle name="Примечание 3" xfId="2897"/>
    <cellStyle name="Примечание 4" xfId="2898"/>
    <cellStyle name="Примечание 5" xfId="1794"/>
    <cellStyle name="Процентный 2" xfId="127"/>
    <cellStyle name="Процентный 2 10" xfId="1795"/>
    <cellStyle name="Процентный 2 11" xfId="1796"/>
    <cellStyle name="Процентный 2 12" xfId="1797"/>
    <cellStyle name="Процентный 2 13" xfId="1798"/>
    <cellStyle name="Процентный 2 14" xfId="1799"/>
    <cellStyle name="Процентный 2 15" xfId="1800"/>
    <cellStyle name="Процентный 2 16" xfId="1801"/>
    <cellStyle name="Процентный 2 17" xfId="1802"/>
    <cellStyle name="Процентный 2 18" xfId="1803"/>
    <cellStyle name="Процентный 2 19" xfId="1804"/>
    <cellStyle name="Процентный 2 2" xfId="128"/>
    <cellStyle name="Процентный 2 2 10" xfId="2715"/>
    <cellStyle name="Процентный 2 2 2" xfId="129"/>
    <cellStyle name="Процентный 2 2 2 2" xfId="2716"/>
    <cellStyle name="Процентный 2 2 2 3" xfId="2717"/>
    <cellStyle name="Процентный 2 2 2 4" xfId="2718"/>
    <cellStyle name="Процентный 2 2 2 5" xfId="2719"/>
    <cellStyle name="Процентный 2 2 2 6" xfId="2720"/>
    <cellStyle name="Процентный 2 2 2 7" xfId="2721"/>
    <cellStyle name="Процентный 2 2 3" xfId="497"/>
    <cellStyle name="Процентный 2 2 3 2" xfId="2906"/>
    <cellStyle name="Процентный 2 2 3 2 2" xfId="3004"/>
    <cellStyle name="Процентный 2 2 4" xfId="498"/>
    <cellStyle name="Процентный 2 2 5" xfId="2722"/>
    <cellStyle name="Процентный 2 2 6" xfId="2723"/>
    <cellStyle name="Процентный 2 2 7" xfId="2724"/>
    <cellStyle name="Процентный 2 2 8" xfId="2725"/>
    <cellStyle name="Процентный 2 2 9" xfId="2726"/>
    <cellStyle name="Процентный 2 20" xfId="1805"/>
    <cellStyle name="Процентный 2 21" xfId="1806"/>
    <cellStyle name="Процентный 2 22" xfId="1807"/>
    <cellStyle name="Процентный 2 23" xfId="1808"/>
    <cellStyle name="Процентный 2 24" xfId="1809"/>
    <cellStyle name="Процентный 2 25" xfId="1810"/>
    <cellStyle name="Процентный 2 26" xfId="1811"/>
    <cellStyle name="Процентный 2 27" xfId="1812"/>
    <cellStyle name="Процентный 2 28" xfId="1813"/>
    <cellStyle name="Процентный 2 29" xfId="1814"/>
    <cellStyle name="Процентный 2 3" xfId="130"/>
    <cellStyle name="Процентный 2 3 2" xfId="2269"/>
    <cellStyle name="Процентный 2 3 2 2" xfId="2904"/>
    <cellStyle name="Процентный 2 3 2 2 2" xfId="3003"/>
    <cellStyle name="Процентный 2 3 2 3" xfId="2945"/>
    <cellStyle name="Процентный 2 3 3" xfId="2727"/>
    <cellStyle name="Процентный 2 3 4" xfId="2728"/>
    <cellStyle name="Процентный 2 3 5" xfId="2729"/>
    <cellStyle name="Процентный 2 3 6" xfId="2730"/>
    <cellStyle name="Процентный 2 3 7" xfId="2731"/>
    <cellStyle name="Процентный 2 30" xfId="1815"/>
    <cellStyle name="Процентный 2 31" xfId="1816"/>
    <cellStyle name="Процентный 2 32" xfId="1817"/>
    <cellStyle name="Процентный 2 33" xfId="1818"/>
    <cellStyle name="Процентный 2 34" xfId="1819"/>
    <cellStyle name="Процентный 2 35" xfId="1820"/>
    <cellStyle name="Процентный 2 36" xfId="1821"/>
    <cellStyle name="Процентный 2 37" xfId="1822"/>
    <cellStyle name="Процентный 2 38" xfId="1823"/>
    <cellStyle name="Процентный 2 39" xfId="1824"/>
    <cellStyle name="Процентный 2 4" xfId="499"/>
    <cellStyle name="Процентный 2 40" xfId="1825"/>
    <cellStyle name="Процентный 2 41" xfId="1826"/>
    <cellStyle name="Процентный 2 42" xfId="1827"/>
    <cellStyle name="Процентный 2 5" xfId="1828"/>
    <cellStyle name="Процентный 2 6" xfId="1829"/>
    <cellStyle name="Процентный 2 7" xfId="1830"/>
    <cellStyle name="Процентный 2 8" xfId="1831"/>
    <cellStyle name="Процентный 2 9" xfId="1832"/>
    <cellStyle name="Процентный 3" xfId="131"/>
    <cellStyle name="Процентный 3 10" xfId="1833"/>
    <cellStyle name="Процентный 3 11" xfId="1834"/>
    <cellStyle name="Процентный 3 12" xfId="1835"/>
    <cellStyle name="Процентный 3 13" xfId="1836"/>
    <cellStyle name="Процентный 3 14" xfId="1837"/>
    <cellStyle name="Процентный 3 15" xfId="1838"/>
    <cellStyle name="Процентный 3 16" xfId="1839"/>
    <cellStyle name="Процентный 3 17" xfId="1840"/>
    <cellStyle name="Процентный 3 18" xfId="1841"/>
    <cellStyle name="Процентный 3 19" xfId="1842"/>
    <cellStyle name="Процентный 3 2" xfId="132"/>
    <cellStyle name="Процентный 3 20" xfId="1843"/>
    <cellStyle name="Процентный 3 21" xfId="1844"/>
    <cellStyle name="Процентный 3 22" xfId="1845"/>
    <cellStyle name="Процентный 3 23" xfId="1846"/>
    <cellStyle name="Процентный 3 24" xfId="1847"/>
    <cellStyle name="Процентный 3 25" xfId="1848"/>
    <cellStyle name="Процентный 3 26" xfId="1849"/>
    <cellStyle name="Процентный 3 27" xfId="1850"/>
    <cellStyle name="Процентный 3 28" xfId="1851"/>
    <cellStyle name="Процентный 3 29" xfId="1852"/>
    <cellStyle name="Процентный 3 3" xfId="1853"/>
    <cellStyle name="Процентный 3 30" xfId="1854"/>
    <cellStyle name="Процентный 3 31" xfId="1855"/>
    <cellStyle name="Процентный 3 32" xfId="1856"/>
    <cellStyle name="Процентный 3 33" xfId="1857"/>
    <cellStyle name="Процентный 3 34" xfId="1858"/>
    <cellStyle name="Процентный 3 35" xfId="1859"/>
    <cellStyle name="Процентный 3 36" xfId="1860"/>
    <cellStyle name="Процентный 3 37" xfId="1861"/>
    <cellStyle name="Процентный 3 38" xfId="1862"/>
    <cellStyle name="Процентный 3 39" xfId="1863"/>
    <cellStyle name="Процентный 3 4" xfId="1864"/>
    <cellStyle name="Процентный 3 40" xfId="1865"/>
    <cellStyle name="Процентный 3 41" xfId="1866"/>
    <cellStyle name="Процентный 3 5" xfId="1867"/>
    <cellStyle name="Процентный 3 6" xfId="1868"/>
    <cellStyle name="Процентный 3 7" xfId="1869"/>
    <cellStyle name="Процентный 3 8" xfId="1870"/>
    <cellStyle name="Процентный 3 9" xfId="1871"/>
    <cellStyle name="Процентный 4" xfId="133"/>
    <cellStyle name="Процентный 4 10" xfId="1872"/>
    <cellStyle name="Процентный 4 11" xfId="1873"/>
    <cellStyle name="Процентный 4 12" xfId="1874"/>
    <cellStyle name="Процентный 4 13" xfId="1875"/>
    <cellStyle name="Процентный 4 14" xfId="1876"/>
    <cellStyle name="Процентный 4 15" xfId="1877"/>
    <cellStyle name="Процентный 4 16" xfId="1878"/>
    <cellStyle name="Процентный 4 17" xfId="1879"/>
    <cellStyle name="Процентный 4 18" xfId="1880"/>
    <cellStyle name="Процентный 4 19" xfId="1881"/>
    <cellStyle name="Процентный 4 2" xfId="134"/>
    <cellStyle name="Процентный 4 2 2" xfId="2732"/>
    <cellStyle name="Процентный 4 2 3" xfId="2733"/>
    <cellStyle name="Процентный 4 2 4" xfId="2734"/>
    <cellStyle name="Процентный 4 2 5" xfId="2735"/>
    <cellStyle name="Процентный 4 2 6" xfId="2736"/>
    <cellStyle name="Процентный 4 2 7" xfId="2737"/>
    <cellStyle name="Процентный 4 20" xfId="1882"/>
    <cellStyle name="Процентный 4 21" xfId="1883"/>
    <cellStyle name="Процентный 4 22" xfId="1884"/>
    <cellStyle name="Процентный 4 23" xfId="1885"/>
    <cellStyle name="Процентный 4 24" xfId="1886"/>
    <cellStyle name="Процентный 4 25" xfId="1887"/>
    <cellStyle name="Процентный 4 26" xfId="1888"/>
    <cellStyle name="Процентный 4 27" xfId="1889"/>
    <cellStyle name="Процентный 4 28" xfId="1890"/>
    <cellStyle name="Процентный 4 29" xfId="1891"/>
    <cellStyle name="Процентный 4 3" xfId="1892"/>
    <cellStyle name="Процентный 4 30" xfId="1893"/>
    <cellStyle name="Процентный 4 31" xfId="1894"/>
    <cellStyle name="Процентный 4 32" xfId="1895"/>
    <cellStyle name="Процентный 4 33" xfId="1896"/>
    <cellStyle name="Процентный 4 34" xfId="1897"/>
    <cellStyle name="Процентный 4 35" xfId="1898"/>
    <cellStyle name="Процентный 4 36" xfId="1899"/>
    <cellStyle name="Процентный 4 37" xfId="1900"/>
    <cellStyle name="Процентный 4 38" xfId="1901"/>
    <cellStyle name="Процентный 4 39" xfId="1902"/>
    <cellStyle name="Процентный 4 4" xfId="1903"/>
    <cellStyle name="Процентный 4 40" xfId="1904"/>
    <cellStyle name="Процентный 4 41" xfId="1905"/>
    <cellStyle name="Процентный 4 5" xfId="1906"/>
    <cellStyle name="Процентный 4 6" xfId="1907"/>
    <cellStyle name="Процентный 4 7" xfId="1908"/>
    <cellStyle name="Процентный 4 8" xfId="1909"/>
    <cellStyle name="Процентный 4 9" xfId="1910"/>
    <cellStyle name="Процентный 5" xfId="135"/>
    <cellStyle name="Процентный 5 10" xfId="1911"/>
    <cellStyle name="Процентный 5 11" xfId="1912"/>
    <cellStyle name="Процентный 5 12" xfId="1913"/>
    <cellStyle name="Процентный 5 13" xfId="1914"/>
    <cellStyle name="Процентный 5 14" xfId="1915"/>
    <cellStyle name="Процентный 5 15" xfId="1916"/>
    <cellStyle name="Процентный 5 16" xfId="1917"/>
    <cellStyle name="Процентный 5 17" xfId="1918"/>
    <cellStyle name="Процентный 5 18" xfId="1919"/>
    <cellStyle name="Процентный 5 19" xfId="1920"/>
    <cellStyle name="Процентный 5 2" xfId="136"/>
    <cellStyle name="Процентный 5 2 10" xfId="2931"/>
    <cellStyle name="Процентный 5 2 2" xfId="2575"/>
    <cellStyle name="Процентный 5 2 3" xfId="2576"/>
    <cellStyle name="Процентный 5 2 4" xfId="2577"/>
    <cellStyle name="Процентный 5 2 5" xfId="2578"/>
    <cellStyle name="Процентный 5 2 6" xfId="2579"/>
    <cellStyle name="Процентный 5 2 7" xfId="2580"/>
    <cellStyle name="Процентный 5 2 8" xfId="2581"/>
    <cellStyle name="Процентный 5 2 9" xfId="2582"/>
    <cellStyle name="Процентный 5 20" xfId="1921"/>
    <cellStyle name="Процентный 5 21" xfId="1922"/>
    <cellStyle name="Процентный 5 22" xfId="1923"/>
    <cellStyle name="Процентный 5 23" xfId="1924"/>
    <cellStyle name="Процентный 5 24" xfId="1925"/>
    <cellStyle name="Процентный 5 25" xfId="1926"/>
    <cellStyle name="Процентный 5 26" xfId="1927"/>
    <cellStyle name="Процентный 5 27" xfId="1928"/>
    <cellStyle name="Процентный 5 28" xfId="1929"/>
    <cellStyle name="Процентный 5 29" xfId="1930"/>
    <cellStyle name="Процентный 5 3" xfId="1931"/>
    <cellStyle name="Процентный 5 30" xfId="1932"/>
    <cellStyle name="Процентный 5 31" xfId="1933"/>
    <cellStyle name="Процентный 5 32" xfId="1934"/>
    <cellStyle name="Процентный 5 33" xfId="1935"/>
    <cellStyle name="Процентный 5 34" xfId="1936"/>
    <cellStyle name="Процентный 5 35" xfId="1937"/>
    <cellStyle name="Процентный 5 36" xfId="1938"/>
    <cellStyle name="Процентный 5 37" xfId="1939"/>
    <cellStyle name="Процентный 5 38" xfId="1940"/>
    <cellStyle name="Процентный 5 39" xfId="1941"/>
    <cellStyle name="Процентный 5 4" xfId="1942"/>
    <cellStyle name="Процентный 5 40" xfId="1943"/>
    <cellStyle name="Процентный 5 41" xfId="1944"/>
    <cellStyle name="Процентный 5 5" xfId="1945"/>
    <cellStyle name="Процентный 5 6" xfId="1946"/>
    <cellStyle name="Процентный 5 7" xfId="1947"/>
    <cellStyle name="Процентный 5 8" xfId="1948"/>
    <cellStyle name="Процентный 5 9" xfId="1949"/>
    <cellStyle name="Процентный 6" xfId="137"/>
    <cellStyle name="Процентный 7" xfId="2738"/>
    <cellStyle name="Процентный 7 2" xfId="2908"/>
    <cellStyle name="Процентный 7 2 2" xfId="3006"/>
    <cellStyle name="Процентный 7 3" xfId="2980"/>
    <cellStyle name="Процентный 8" xfId="2789"/>
    <cellStyle name="Процентный 9" xfId="2923"/>
    <cellStyle name="Процентный 9 2" xfId="3013"/>
    <cellStyle name="Связанная ячейка 2" xfId="138"/>
    <cellStyle name="Связанная ячейка 3" xfId="1950"/>
    <cellStyle name="Стиль 1" xfId="139"/>
    <cellStyle name="Стиль 1 10" xfId="2583"/>
    <cellStyle name="Стиль 1 2" xfId="500"/>
    <cellStyle name="Стиль 1 2 2" xfId="1951"/>
    <cellStyle name="Стиль 1 3" xfId="1952"/>
    <cellStyle name="Стиль 1 4" xfId="1953"/>
    <cellStyle name="Стиль 1 5" xfId="1954"/>
    <cellStyle name="Стиль 1 6" xfId="2584"/>
    <cellStyle name="Стиль 1 7" xfId="2585"/>
    <cellStyle name="Стиль 1 8" xfId="2586"/>
    <cellStyle name="Стиль 1 9" xfId="2587"/>
    <cellStyle name="Стиль 1_4 Form  МСФО 31.12.09" xfId="501"/>
    <cellStyle name="Стиль 2" xfId="1955"/>
    <cellStyle name="Стиль 3" xfId="1956"/>
    <cellStyle name="Стиль_названий" xfId="1957"/>
    <cellStyle name="Строка нечётная" xfId="1958"/>
    <cellStyle name="Строка чётная" xfId="1959"/>
    <cellStyle name="Субсчет" xfId="502"/>
    <cellStyle name="ТЕКСТ" xfId="2413"/>
    <cellStyle name="Текст предупреждения 2" xfId="140"/>
    <cellStyle name="Текст предупреждения 3" xfId="1960"/>
    <cellStyle name="Текстовый" xfId="503"/>
    <cellStyle name="Тысячи [0]" xfId="504"/>
    <cellStyle name="Тысячи_010SN05" xfId="141"/>
    <cellStyle name="Финансовый" xfId="1" builtinId="3"/>
    <cellStyle name="Финансовый [0] 2" xfId="142"/>
    <cellStyle name="Финансовый [0] 2 10" xfId="1961"/>
    <cellStyle name="Финансовый [0] 2 11" xfId="1962"/>
    <cellStyle name="Финансовый [0] 2 12" xfId="1963"/>
    <cellStyle name="Финансовый [0] 2 13" xfId="1964"/>
    <cellStyle name="Финансовый [0] 2 14" xfId="1965"/>
    <cellStyle name="Финансовый [0] 2 15" xfId="1966"/>
    <cellStyle name="Финансовый [0] 2 16" xfId="1967"/>
    <cellStyle name="Финансовый [0] 2 17" xfId="1968"/>
    <cellStyle name="Финансовый [0] 2 18" xfId="1969"/>
    <cellStyle name="Финансовый [0] 2 19" xfId="1970"/>
    <cellStyle name="Финансовый [0] 2 2" xfId="143"/>
    <cellStyle name="Финансовый [0] 2 2 2" xfId="144"/>
    <cellStyle name="Финансовый [0] 2 20" xfId="1971"/>
    <cellStyle name="Финансовый [0] 2 21" xfId="1972"/>
    <cellStyle name="Финансовый [0] 2 22" xfId="1973"/>
    <cellStyle name="Финансовый [0] 2 23" xfId="1974"/>
    <cellStyle name="Финансовый [0] 2 24" xfId="1975"/>
    <cellStyle name="Финансовый [0] 2 25" xfId="1976"/>
    <cellStyle name="Финансовый [0] 2 26" xfId="1977"/>
    <cellStyle name="Финансовый [0] 2 27" xfId="1978"/>
    <cellStyle name="Финансовый [0] 2 28" xfId="1979"/>
    <cellStyle name="Финансовый [0] 2 29" xfId="1980"/>
    <cellStyle name="Финансовый [0] 2 3" xfId="1981"/>
    <cellStyle name="Финансовый [0] 2 30" xfId="1982"/>
    <cellStyle name="Финансовый [0] 2 31" xfId="1983"/>
    <cellStyle name="Финансовый [0] 2 32" xfId="1984"/>
    <cellStyle name="Финансовый [0] 2 33" xfId="1985"/>
    <cellStyle name="Финансовый [0] 2 34" xfId="1986"/>
    <cellStyle name="Финансовый [0] 2 35" xfId="1987"/>
    <cellStyle name="Финансовый [0] 2 36" xfId="1988"/>
    <cellStyle name="Финансовый [0] 2 37" xfId="1989"/>
    <cellStyle name="Финансовый [0] 2 38" xfId="1990"/>
    <cellStyle name="Финансовый [0] 2 39" xfId="1991"/>
    <cellStyle name="Финансовый [0] 2 4" xfId="1992"/>
    <cellStyle name="Финансовый [0] 2 40" xfId="1993"/>
    <cellStyle name="Финансовый [0] 2 41" xfId="1994"/>
    <cellStyle name="Финансовый [0] 2 5" xfId="1995"/>
    <cellStyle name="Финансовый [0] 2 6" xfId="1996"/>
    <cellStyle name="Финансовый [0] 2 7" xfId="1997"/>
    <cellStyle name="Финансовый [0] 2 8" xfId="1998"/>
    <cellStyle name="Финансовый [0] 2 9" xfId="1999"/>
    <cellStyle name="Финансовый [0] 2_DTA_DTL 2008" xfId="2000"/>
    <cellStyle name="Финансовый [0] 3" xfId="145"/>
    <cellStyle name="Финансовый [0] 3 2" xfId="2001"/>
    <cellStyle name="Финансовый [0] 3 3" xfId="2588"/>
    <cellStyle name="Финансовый [0] 3 4" xfId="2589"/>
    <cellStyle name="Финансовый [0] 3 5" xfId="2590"/>
    <cellStyle name="Финансовый [0] 3 6" xfId="2591"/>
    <cellStyle name="Финансовый [0] 3 7" xfId="2592"/>
    <cellStyle name="Финансовый [0] 3 8" xfId="2593"/>
    <cellStyle name="Финансовый [0] 3 9" xfId="2594"/>
    <cellStyle name="Финансовый [0] 4" xfId="146"/>
    <cellStyle name="Финансовый [0] 4 2" xfId="2002"/>
    <cellStyle name="Финансовый [0] 4 3" xfId="2595"/>
    <cellStyle name="Финансовый [0] 4 4" xfId="2596"/>
    <cellStyle name="Финансовый [0] 4 5" xfId="2597"/>
    <cellStyle name="Финансовый [0] 4 6" xfId="2598"/>
    <cellStyle name="Финансовый [0] 4 7" xfId="2599"/>
    <cellStyle name="Финансовый [0] 4 8" xfId="2600"/>
    <cellStyle name="Финансовый [0] 4 9" xfId="2601"/>
    <cellStyle name="Финансовый [0] 5" xfId="147"/>
    <cellStyle name="Финансовый [0] 6" xfId="2003"/>
    <cellStyle name="Финансовый 10" xfId="148"/>
    <cellStyle name="Финансовый 11" xfId="149"/>
    <cellStyle name="Финансовый 12" xfId="150"/>
    <cellStyle name="Финансовый 13" xfId="2004"/>
    <cellStyle name="Финансовый 14" xfId="2005"/>
    <cellStyle name="Финансовый 14 2" xfId="2909"/>
    <cellStyle name="Финансовый 14 2 2" xfId="3007"/>
    <cellStyle name="Финансовый 15" xfId="2270"/>
    <cellStyle name="Финансовый 16" xfId="2271"/>
    <cellStyle name="Финансовый 17" xfId="2272"/>
    <cellStyle name="Финансовый 18" xfId="2273"/>
    <cellStyle name="Финансовый 19" xfId="2274"/>
    <cellStyle name="Финансовый 2" xfId="151"/>
    <cellStyle name="Финансовый 2 10" xfId="505"/>
    <cellStyle name="Финансовый 2 11" xfId="506"/>
    <cellStyle name="Финансовый 2 12" xfId="2006"/>
    <cellStyle name="Финансовый 2 13" xfId="2007"/>
    <cellStyle name="Финансовый 2 13 2" xfId="3015"/>
    <cellStyle name="Финансовый 2 14" xfId="2008"/>
    <cellStyle name="Финансовый 2 15" xfId="2009"/>
    <cellStyle name="Финансовый 2 16" xfId="2010"/>
    <cellStyle name="Финансовый 2 17" xfId="2011"/>
    <cellStyle name="Финансовый 2 18" xfId="2012"/>
    <cellStyle name="Финансовый 2 19" xfId="2013"/>
    <cellStyle name="Финансовый 2 2" xfId="152"/>
    <cellStyle name="Финансовый 2 2 10" xfId="2014"/>
    <cellStyle name="Финансовый 2 2 11" xfId="2015"/>
    <cellStyle name="Финансовый 2 2 12" xfId="2016"/>
    <cellStyle name="Финансовый 2 2 13" xfId="2017"/>
    <cellStyle name="Финансовый 2 2 14" xfId="2018"/>
    <cellStyle name="Финансовый 2 2 15" xfId="2019"/>
    <cellStyle name="Финансовый 2 2 16" xfId="2020"/>
    <cellStyle name="Финансовый 2 2 17" xfId="2021"/>
    <cellStyle name="Финансовый 2 2 18" xfId="2022"/>
    <cellStyle name="Финансовый 2 2 19" xfId="2023"/>
    <cellStyle name="Финансовый 2 2 2" xfId="153"/>
    <cellStyle name="Финансовый 2 2 2 2" xfId="2739"/>
    <cellStyle name="Финансовый 2 2 2 3" xfId="2740"/>
    <cellStyle name="Финансовый 2 2 2 4" xfId="2741"/>
    <cellStyle name="Финансовый 2 2 2 5" xfId="2742"/>
    <cellStyle name="Финансовый 2 2 2 6" xfId="2743"/>
    <cellStyle name="Финансовый 2 2 2 7" xfId="2744"/>
    <cellStyle name="Финансовый 2 2 20" xfId="2024"/>
    <cellStyle name="Финансовый 2 2 21" xfId="2025"/>
    <cellStyle name="Финансовый 2 2 22" xfId="2026"/>
    <cellStyle name="Финансовый 2 2 23" xfId="2027"/>
    <cellStyle name="Финансовый 2 2 24" xfId="2028"/>
    <cellStyle name="Финансовый 2 2 25" xfId="2029"/>
    <cellStyle name="Финансовый 2 2 26" xfId="2030"/>
    <cellStyle name="Финансовый 2 2 27" xfId="2031"/>
    <cellStyle name="Финансовый 2 2 28" xfId="2032"/>
    <cellStyle name="Финансовый 2 2 29" xfId="2033"/>
    <cellStyle name="Финансовый 2 2 3" xfId="154"/>
    <cellStyle name="Финансовый 2 2 3 2" xfId="2745"/>
    <cellStyle name="Финансовый 2 2 3 3" xfId="2746"/>
    <cellStyle name="Финансовый 2 2 3 4" xfId="2747"/>
    <cellStyle name="Финансовый 2 2 3 5" xfId="2748"/>
    <cellStyle name="Финансовый 2 2 3 6" xfId="2749"/>
    <cellStyle name="Финансовый 2 2 3 7" xfId="2750"/>
    <cellStyle name="Финансовый 2 2 30" xfId="2034"/>
    <cellStyle name="Финансовый 2 2 31" xfId="2035"/>
    <cellStyle name="Финансовый 2 2 32" xfId="2036"/>
    <cellStyle name="Финансовый 2 2 33" xfId="2037"/>
    <cellStyle name="Финансовый 2 2 34" xfId="2038"/>
    <cellStyle name="Финансовый 2 2 35" xfId="2039"/>
    <cellStyle name="Финансовый 2 2 36" xfId="2040"/>
    <cellStyle name="Финансовый 2 2 37" xfId="2041"/>
    <cellStyle name="Финансовый 2 2 38" xfId="2042"/>
    <cellStyle name="Финансовый 2 2 39" xfId="2043"/>
    <cellStyle name="Финансовый 2 2 4" xfId="155"/>
    <cellStyle name="Финансовый 2 2 4 10" xfId="2044"/>
    <cellStyle name="Финансовый 2 2 4 11" xfId="2045"/>
    <cellStyle name="Финансовый 2 2 4 12" xfId="2046"/>
    <cellStyle name="Финансовый 2 2 4 13" xfId="2047"/>
    <cellStyle name="Финансовый 2 2 4 14" xfId="2048"/>
    <cellStyle name="Финансовый 2 2 4 15" xfId="2049"/>
    <cellStyle name="Финансовый 2 2 4 16" xfId="2050"/>
    <cellStyle name="Финансовый 2 2 4 17" xfId="2051"/>
    <cellStyle name="Финансовый 2 2 4 18" xfId="2052"/>
    <cellStyle name="Финансовый 2 2 4 19" xfId="2053"/>
    <cellStyle name="Финансовый 2 2 4 2" xfId="2054"/>
    <cellStyle name="Финансовый 2 2 4 20" xfId="2055"/>
    <cellStyle name="Финансовый 2 2 4 21" xfId="2056"/>
    <cellStyle name="Финансовый 2 2 4 22" xfId="2057"/>
    <cellStyle name="Финансовый 2 2 4 23" xfId="2058"/>
    <cellStyle name="Финансовый 2 2 4 24" xfId="2059"/>
    <cellStyle name="Финансовый 2 2 4 25" xfId="2060"/>
    <cellStyle name="Финансовый 2 2 4 26" xfId="2061"/>
    <cellStyle name="Финансовый 2 2 4 27" xfId="2062"/>
    <cellStyle name="Финансовый 2 2 4 28" xfId="2063"/>
    <cellStyle name="Финансовый 2 2 4 29" xfId="2064"/>
    <cellStyle name="Финансовый 2 2 4 3" xfId="2065"/>
    <cellStyle name="Финансовый 2 2 4 30" xfId="2066"/>
    <cellStyle name="Финансовый 2 2 4 31" xfId="2067"/>
    <cellStyle name="Финансовый 2 2 4 32" xfId="2068"/>
    <cellStyle name="Финансовый 2 2 4 33" xfId="2069"/>
    <cellStyle name="Финансовый 2 2 4 34" xfId="2070"/>
    <cellStyle name="Финансовый 2 2 4 35" xfId="2071"/>
    <cellStyle name="Финансовый 2 2 4 36" xfId="2072"/>
    <cellStyle name="Финансовый 2 2 4 37" xfId="2073"/>
    <cellStyle name="Финансовый 2 2 4 38" xfId="2074"/>
    <cellStyle name="Финансовый 2 2 4 39" xfId="2075"/>
    <cellStyle name="Финансовый 2 2 4 4" xfId="2076"/>
    <cellStyle name="Финансовый 2 2 4 40" xfId="2077"/>
    <cellStyle name="Финансовый 2 2 4 41" xfId="2078"/>
    <cellStyle name="Финансовый 2 2 4 42" xfId="2932"/>
    <cellStyle name="Финансовый 2 2 4 5" xfId="2079"/>
    <cellStyle name="Финансовый 2 2 4 6" xfId="2080"/>
    <cellStyle name="Финансовый 2 2 4 7" xfId="2081"/>
    <cellStyle name="Финансовый 2 2 4 8" xfId="2082"/>
    <cellStyle name="Финансовый 2 2 4 9" xfId="2083"/>
    <cellStyle name="Финансовый 2 2 40" xfId="2084"/>
    <cellStyle name="Финансовый 2 2 41" xfId="2085"/>
    <cellStyle name="Финансовый 2 2 42" xfId="2086"/>
    <cellStyle name="Финансовый 2 2 43" xfId="2087"/>
    <cellStyle name="Финансовый 2 2 44" xfId="2088"/>
    <cellStyle name="Финансовый 2 2 5" xfId="156"/>
    <cellStyle name="Финансовый 2 2 6" xfId="2089"/>
    <cellStyle name="Финансовый 2 2 7" xfId="2090"/>
    <cellStyle name="Финансовый 2 2 8" xfId="2091"/>
    <cellStyle name="Финансовый 2 2 9" xfId="2092"/>
    <cellStyle name="Финансовый 2 20" xfId="2093"/>
    <cellStyle name="Финансовый 2 21" xfId="2094"/>
    <cellStyle name="Финансовый 2 22" xfId="2095"/>
    <cellStyle name="Финансовый 2 23" xfId="2096"/>
    <cellStyle name="Финансовый 2 24" xfId="2097"/>
    <cellStyle name="Финансовый 2 25" xfId="2098"/>
    <cellStyle name="Финансовый 2 26" xfId="2099"/>
    <cellStyle name="Финансовый 2 27" xfId="2100"/>
    <cellStyle name="Финансовый 2 28" xfId="2101"/>
    <cellStyle name="Финансовый 2 29" xfId="2102"/>
    <cellStyle name="Финансовый 2 3" xfId="8"/>
    <cellStyle name="Финансовый 2 3 2" xfId="2275"/>
    <cellStyle name="Финансовый 2 3 2 2" xfId="2905"/>
    <cellStyle name="Финансовый 2 3 3" xfId="2602"/>
    <cellStyle name="Финансовый 2 3 4" xfId="2603"/>
    <cellStyle name="Финансовый 2 3 5" xfId="2604"/>
    <cellStyle name="Финансовый 2 3 6" xfId="2605"/>
    <cellStyle name="Финансовый 2 3 7" xfId="2606"/>
    <cellStyle name="Финансовый 2 3 8" xfId="2607"/>
    <cellStyle name="Финансовый 2 3 9" xfId="2608"/>
    <cellStyle name="Финансовый 2 30" xfId="2103"/>
    <cellStyle name="Финансовый 2 31" xfId="2104"/>
    <cellStyle name="Финансовый 2 32" xfId="2105"/>
    <cellStyle name="Финансовый 2 33" xfId="2106"/>
    <cellStyle name="Финансовый 2 34" xfId="2107"/>
    <cellStyle name="Финансовый 2 35" xfId="2108"/>
    <cellStyle name="Финансовый 2 36" xfId="2109"/>
    <cellStyle name="Финансовый 2 37" xfId="2110"/>
    <cellStyle name="Финансовый 2 38" xfId="2111"/>
    <cellStyle name="Финансовый 2 39" xfId="2112"/>
    <cellStyle name="Финансовый 2 4" xfId="157"/>
    <cellStyle name="Финансовый 2 4 10" xfId="2113"/>
    <cellStyle name="Финансовый 2 4 11" xfId="2114"/>
    <cellStyle name="Финансовый 2 4 12" xfId="2115"/>
    <cellStyle name="Финансовый 2 4 13" xfId="2116"/>
    <cellStyle name="Финансовый 2 4 14" xfId="2117"/>
    <cellStyle name="Финансовый 2 4 15" xfId="2118"/>
    <cellStyle name="Финансовый 2 4 16" xfId="2119"/>
    <cellStyle name="Финансовый 2 4 17" xfId="2120"/>
    <cellStyle name="Финансовый 2 4 18" xfId="2121"/>
    <cellStyle name="Финансовый 2 4 19" xfId="2122"/>
    <cellStyle name="Финансовый 2 4 2" xfId="507"/>
    <cellStyle name="Финансовый 2 4 20" xfId="2123"/>
    <cellStyle name="Финансовый 2 4 21" xfId="2124"/>
    <cellStyle name="Финансовый 2 4 22" xfId="2125"/>
    <cellStyle name="Финансовый 2 4 23" xfId="2126"/>
    <cellStyle name="Финансовый 2 4 24" xfId="2127"/>
    <cellStyle name="Финансовый 2 4 25" xfId="2128"/>
    <cellStyle name="Финансовый 2 4 26" xfId="2129"/>
    <cellStyle name="Финансовый 2 4 27" xfId="2130"/>
    <cellStyle name="Финансовый 2 4 28" xfId="2131"/>
    <cellStyle name="Финансовый 2 4 29" xfId="2132"/>
    <cellStyle name="Финансовый 2 4 3" xfId="508"/>
    <cellStyle name="Финансовый 2 4 3 2" xfId="2246"/>
    <cellStyle name="Финансовый 2 4 30" xfId="2133"/>
    <cellStyle name="Финансовый 2 4 31" xfId="2134"/>
    <cellStyle name="Финансовый 2 4 32" xfId="2135"/>
    <cellStyle name="Финансовый 2 4 33" xfId="2136"/>
    <cellStyle name="Финансовый 2 4 34" xfId="2137"/>
    <cellStyle name="Финансовый 2 4 35" xfId="2138"/>
    <cellStyle name="Финансовый 2 4 36" xfId="2139"/>
    <cellStyle name="Финансовый 2 4 37" xfId="2140"/>
    <cellStyle name="Финансовый 2 4 38" xfId="2141"/>
    <cellStyle name="Финансовый 2 4 39" xfId="2142"/>
    <cellStyle name="Финансовый 2 4 4" xfId="2143"/>
    <cellStyle name="Финансовый 2 4 40" xfId="2144"/>
    <cellStyle name="Финансовый 2 4 41" xfId="2145"/>
    <cellStyle name="Финансовый 2 4 42" xfId="2933"/>
    <cellStyle name="Финансовый 2 4 5" xfId="2146"/>
    <cellStyle name="Финансовый 2 4 6" xfId="2147"/>
    <cellStyle name="Финансовый 2 4 7" xfId="2148"/>
    <cellStyle name="Финансовый 2 4 8" xfId="2149"/>
    <cellStyle name="Финансовый 2 4 9" xfId="2150"/>
    <cellStyle name="Финансовый 2 40" xfId="2151"/>
    <cellStyle name="Финансовый 2 41" xfId="2152"/>
    <cellStyle name="Финансовый 2 42" xfId="2153"/>
    <cellStyle name="Финансовый 2 43" xfId="2154"/>
    <cellStyle name="Финансовый 2 5" xfId="509"/>
    <cellStyle name="Финансовый 2 6" xfId="510"/>
    <cellStyle name="Финансовый 2 6 2" xfId="2609"/>
    <cellStyle name="Финансовый 2 6 3" xfId="2610"/>
    <cellStyle name="Финансовый 2 6 4" xfId="2611"/>
    <cellStyle name="Финансовый 2 6 5" xfId="2612"/>
    <cellStyle name="Финансовый 2 6 6" xfId="2613"/>
    <cellStyle name="Финансовый 2 6 7" xfId="2614"/>
    <cellStyle name="Финансовый 2 6 8" xfId="2615"/>
    <cellStyle name="Финансовый 2 6 9" xfId="2616"/>
    <cellStyle name="Финансовый 2 7" xfId="511"/>
    <cellStyle name="Финансовый 2 8" xfId="512"/>
    <cellStyle name="Финансовый 2 9" xfId="513"/>
    <cellStyle name="Финансовый 2_4" xfId="2276"/>
    <cellStyle name="Финансовый 20" xfId="2277"/>
    <cellStyle name="Финансовый 21" xfId="2278"/>
    <cellStyle name="Финансовый 22" xfId="2790"/>
    <cellStyle name="Финансовый 23" xfId="2791"/>
    <cellStyle name="Финансовый 24" xfId="2792"/>
    <cellStyle name="Финансовый 25" xfId="2793"/>
    <cellStyle name="Финансовый 26" xfId="2794"/>
    <cellStyle name="Финансовый 26 2" xfId="2989"/>
    <cellStyle name="Финансовый 27" xfId="2910"/>
    <cellStyle name="Финансовый 28" xfId="2911"/>
    <cellStyle name="Финансовый 29" xfId="2913"/>
    <cellStyle name="Финансовый 3" xfId="158"/>
    <cellStyle name="Финансовый 3 10" xfId="2155"/>
    <cellStyle name="Финансовый 3 11" xfId="2156"/>
    <cellStyle name="Финансовый 3 12" xfId="2157"/>
    <cellStyle name="Финансовый 3 13" xfId="2158"/>
    <cellStyle name="Финансовый 3 14" xfId="2159"/>
    <cellStyle name="Финансовый 3 15" xfId="2160"/>
    <cellStyle name="Финансовый 3 16" xfId="2161"/>
    <cellStyle name="Финансовый 3 17" xfId="2162"/>
    <cellStyle name="Финансовый 3 18" xfId="2163"/>
    <cellStyle name="Финансовый 3 19" xfId="2164"/>
    <cellStyle name="Финансовый 3 2" xfId="10"/>
    <cellStyle name="Финансовый 3 2 10" xfId="2165"/>
    <cellStyle name="Финансовый 3 2 11" xfId="2166"/>
    <cellStyle name="Финансовый 3 2 12" xfId="2167"/>
    <cellStyle name="Финансовый 3 2 13" xfId="2168"/>
    <cellStyle name="Финансовый 3 2 14" xfId="2169"/>
    <cellStyle name="Финансовый 3 2 15" xfId="2170"/>
    <cellStyle name="Финансовый 3 2 16" xfId="2171"/>
    <cellStyle name="Финансовый 3 2 17" xfId="2172"/>
    <cellStyle name="Финансовый 3 2 18" xfId="2173"/>
    <cellStyle name="Финансовый 3 2 19" xfId="2174"/>
    <cellStyle name="Финансовый 3 2 2" xfId="159"/>
    <cellStyle name="Финансовый 3 2 20" xfId="2175"/>
    <cellStyle name="Финансовый 3 2 21" xfId="2176"/>
    <cellStyle name="Финансовый 3 2 22" xfId="2177"/>
    <cellStyle name="Финансовый 3 2 23" xfId="2178"/>
    <cellStyle name="Финансовый 3 2 24" xfId="2179"/>
    <cellStyle name="Финансовый 3 2 25" xfId="2180"/>
    <cellStyle name="Финансовый 3 2 26" xfId="2181"/>
    <cellStyle name="Финансовый 3 2 27" xfId="2182"/>
    <cellStyle name="Финансовый 3 2 28" xfId="2183"/>
    <cellStyle name="Финансовый 3 2 29" xfId="2184"/>
    <cellStyle name="Финансовый 3 2 3" xfId="2185"/>
    <cellStyle name="Финансовый 3 2 30" xfId="2186"/>
    <cellStyle name="Финансовый 3 2 31" xfId="2187"/>
    <cellStyle name="Финансовый 3 2 32" xfId="2188"/>
    <cellStyle name="Финансовый 3 2 33" xfId="2189"/>
    <cellStyle name="Финансовый 3 2 34" xfId="2190"/>
    <cellStyle name="Финансовый 3 2 35" xfId="2191"/>
    <cellStyle name="Финансовый 3 2 36" xfId="2192"/>
    <cellStyle name="Финансовый 3 2 37" xfId="2193"/>
    <cellStyle name="Финансовый 3 2 38" xfId="2194"/>
    <cellStyle name="Финансовый 3 2 39" xfId="2195"/>
    <cellStyle name="Финансовый 3 2 4" xfId="2196"/>
    <cellStyle name="Финансовый 3 2 40" xfId="2197"/>
    <cellStyle name="Финансовый 3 2 41" xfId="2198"/>
    <cellStyle name="Финансовый 3 2 42" xfId="2925"/>
    <cellStyle name="Финансовый 3 2 5" xfId="2199"/>
    <cellStyle name="Финансовый 3 2 6" xfId="2200"/>
    <cellStyle name="Финансовый 3 2 7" xfId="2201"/>
    <cellStyle name="Финансовый 3 2 8" xfId="2202"/>
    <cellStyle name="Финансовый 3 2 9" xfId="2203"/>
    <cellStyle name="Финансовый 3 20" xfId="2204"/>
    <cellStyle name="Финансовый 3 21" xfId="2205"/>
    <cellStyle name="Финансовый 3 22" xfId="2206"/>
    <cellStyle name="Финансовый 3 23" xfId="2207"/>
    <cellStyle name="Финансовый 3 24" xfId="2208"/>
    <cellStyle name="Финансовый 3 25" xfId="2209"/>
    <cellStyle name="Финансовый 3 26" xfId="2210"/>
    <cellStyle name="Финансовый 3 27" xfId="2211"/>
    <cellStyle name="Финансовый 3 28" xfId="2212"/>
    <cellStyle name="Финансовый 3 29" xfId="2213"/>
    <cellStyle name="Финансовый 3 3" xfId="2214"/>
    <cellStyle name="Финансовый 3 30" xfId="2215"/>
    <cellStyle name="Финансовый 3 31" xfId="2216"/>
    <cellStyle name="Финансовый 3 32" xfId="2217"/>
    <cellStyle name="Финансовый 3 33" xfId="2218"/>
    <cellStyle name="Финансовый 3 34" xfId="2219"/>
    <cellStyle name="Финансовый 3 35" xfId="2220"/>
    <cellStyle name="Финансовый 3 36" xfId="2221"/>
    <cellStyle name="Финансовый 3 37" xfId="2222"/>
    <cellStyle name="Финансовый 3 38" xfId="2223"/>
    <cellStyle name="Финансовый 3 39" xfId="2224"/>
    <cellStyle name="Финансовый 3 4" xfId="2225"/>
    <cellStyle name="Финансовый 3 40" xfId="2226"/>
    <cellStyle name="Финансовый 3 41" xfId="2227"/>
    <cellStyle name="Финансовый 3 5" xfId="2228"/>
    <cellStyle name="Финансовый 3 6" xfId="2229"/>
    <cellStyle name="Финансовый 3 7" xfId="2230"/>
    <cellStyle name="Финансовый 3 8" xfId="2231"/>
    <cellStyle name="Финансовый 3 9" xfId="2232"/>
    <cellStyle name="Финансовый 3_Раб таб Ф1 МСФО 31.12.09 (22.02.10)" xfId="2233"/>
    <cellStyle name="Финансовый 30" xfId="2899"/>
    <cellStyle name="Финансовый 31" xfId="3044"/>
    <cellStyle name="Финансовый 32" xfId="3039"/>
    <cellStyle name="Финансовый 33" xfId="3024"/>
    <cellStyle name="Финансовый 34" xfId="3027"/>
    <cellStyle name="Финансовый 35" xfId="2900"/>
    <cellStyle name="Финансовый 35 2" xfId="3001"/>
    <cellStyle name="Финансовый 36" xfId="3021"/>
    <cellStyle name="Финансовый 37" xfId="3032"/>
    <cellStyle name="Финансовый 38" xfId="3031"/>
    <cellStyle name="Финансовый 39" xfId="3019"/>
    <cellStyle name="Финансовый 4" xfId="160"/>
    <cellStyle name="Финансовый 4 2" xfId="2234"/>
    <cellStyle name="Финансовый 4 2 2" xfId="2235"/>
    <cellStyle name="Финансовый 4 3" xfId="2617"/>
    <cellStyle name="Финансовый 4 4" xfId="2618"/>
    <cellStyle name="Финансовый 4 5" xfId="2619"/>
    <cellStyle name="Финансовый 4 6" xfId="2620"/>
    <cellStyle name="Финансовый 4 7" xfId="2621"/>
    <cellStyle name="Финансовый 4 8" xfId="2622"/>
    <cellStyle name="Финансовый 4 9" xfId="2623"/>
    <cellStyle name="Финансовый 4_Due to diclosure" xfId="2236"/>
    <cellStyle name="Финансовый 40" xfId="3025"/>
    <cellStyle name="Финансовый 41" xfId="3020"/>
    <cellStyle name="Финансовый 42" xfId="3038"/>
    <cellStyle name="Финансовый 43" xfId="3028"/>
    <cellStyle name="Финансовый 44" xfId="3033"/>
    <cellStyle name="Финансовый 45" xfId="3042"/>
    <cellStyle name="Финансовый 46" xfId="3018"/>
    <cellStyle name="Финансовый 47" xfId="3023"/>
    <cellStyle name="Финансовый 48" xfId="3016"/>
    <cellStyle name="Финансовый 49" xfId="3034"/>
    <cellStyle name="Финансовый 5" xfId="161"/>
    <cellStyle name="Финансовый 5 2" xfId="2237"/>
    <cellStyle name="Финансовый 5 3" xfId="2279"/>
    <cellStyle name="Финансовый 5 3 2" xfId="2903"/>
    <cellStyle name="Финансовый 5 4" xfId="2624"/>
    <cellStyle name="Финансовый 5 5" xfId="2625"/>
    <cellStyle name="Финансовый 5 6" xfId="2626"/>
    <cellStyle name="Финансовый 5 7" xfId="2627"/>
    <cellStyle name="Финансовый 5 8" xfId="2628"/>
    <cellStyle name="Финансовый 5 9" xfId="2629"/>
    <cellStyle name="Финансовый 50" xfId="3026"/>
    <cellStyle name="Финансовый 51" xfId="3045"/>
    <cellStyle name="Финансовый 52" xfId="3036"/>
    <cellStyle name="Финансовый 53" xfId="3035"/>
    <cellStyle name="Финансовый 54" xfId="3029"/>
    <cellStyle name="Финансовый 55" xfId="3041"/>
    <cellStyle name="Финансовый 56" xfId="3046"/>
    <cellStyle name="Финансовый 57" xfId="3040"/>
    <cellStyle name="Финансовый 58" xfId="3017"/>
    <cellStyle name="Финансовый 59" xfId="3030"/>
    <cellStyle name="Финансовый 6" xfId="162"/>
    <cellStyle name="Финансовый 6 2" xfId="2238"/>
    <cellStyle name="Финансовый 6 3" xfId="2751"/>
    <cellStyle name="Финансовый 6 4" xfId="2752"/>
    <cellStyle name="Финансовый 6 5" xfId="2753"/>
    <cellStyle name="Финансовый 6 6" xfId="2754"/>
    <cellStyle name="Финансовый 6 7" xfId="2755"/>
    <cellStyle name="Финансовый 60" xfId="3037"/>
    <cellStyle name="Финансовый 61" xfId="3043"/>
    <cellStyle name="Финансовый 62" xfId="3022"/>
    <cellStyle name="Финансовый 7" xfId="163"/>
    <cellStyle name="Финансовый 7 2" xfId="2630"/>
    <cellStyle name="Финансовый 7 3" xfId="2631"/>
    <cellStyle name="Финансовый 7 4" xfId="2632"/>
    <cellStyle name="Финансовый 7 5" xfId="2633"/>
    <cellStyle name="Финансовый 7 6" xfId="2634"/>
    <cellStyle name="Финансовый 7 7" xfId="2635"/>
    <cellStyle name="Финансовый 7 8" xfId="2636"/>
    <cellStyle name="Финансовый 7 9" xfId="2637"/>
    <cellStyle name="Финансовый 8" xfId="164"/>
    <cellStyle name="Финансовый 9" xfId="2239"/>
    <cellStyle name="Хороший 2" xfId="165"/>
    <cellStyle name="Хороший 3" xfId="2240"/>
    <cellStyle name="Цена" xfId="2241"/>
    <cellStyle name="Числовой" xfId="514"/>
    <cellStyle name="Џђћ–…ќ’ќ›‰" xfId="2280"/>
    <cellStyle name="一般_Asia Pacific-貌峈摩芶諳噤漆俋隙遴 Nov 03" xfId="2242"/>
    <cellStyle name="常规_~3533082" xfId="2243"/>
    <cellStyle name="標準_EUDF" xfId="2244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E47"/>
  <sheetViews>
    <sheetView view="pageBreakPreview" zoomScale="80" zoomScaleNormal="80" zoomScaleSheetLayoutView="80" workbookViewId="0"/>
  </sheetViews>
  <sheetFormatPr defaultRowHeight="15"/>
  <cols>
    <col min="1" max="1" width="2" customWidth="1"/>
    <col min="2" max="2" width="56.140625" customWidth="1"/>
    <col min="3" max="3" width="19.5703125" style="7" customWidth="1"/>
    <col min="4" max="4" width="1.85546875" customWidth="1"/>
    <col min="5" max="5" width="19.5703125" customWidth="1"/>
  </cols>
  <sheetData>
    <row r="1" spans="1:5" ht="15" customHeight="1">
      <c r="B1" s="3" t="s">
        <v>128</v>
      </c>
      <c r="C1" s="3"/>
      <c r="D1" s="3"/>
    </row>
    <row r="2" spans="1:5" ht="12.75" customHeight="1"/>
    <row r="3" spans="1:5">
      <c r="A3" s="3" t="s">
        <v>87</v>
      </c>
      <c r="B3" s="68"/>
    </row>
    <row r="4" spans="1:5">
      <c r="A4" s="3" t="s">
        <v>125</v>
      </c>
      <c r="B4" s="68"/>
    </row>
    <row r="5" spans="1:5">
      <c r="A5" s="94" t="s">
        <v>124</v>
      </c>
      <c r="B5" s="94"/>
    </row>
    <row r="6" spans="1:5" ht="29.25" customHeight="1">
      <c r="B6" s="90"/>
      <c r="C6" s="67" t="s">
        <v>85</v>
      </c>
      <c r="D6" s="91"/>
      <c r="E6" s="67" t="s">
        <v>69</v>
      </c>
    </row>
    <row r="7" spans="1:5">
      <c r="B7" s="1" t="s">
        <v>49</v>
      </c>
      <c r="C7" s="1"/>
      <c r="D7" s="2"/>
      <c r="E7" s="1"/>
    </row>
    <row r="8" spans="1:5">
      <c r="B8" s="2" t="s">
        <v>0</v>
      </c>
      <c r="C8" s="11">
        <v>17555</v>
      </c>
      <c r="D8" s="2"/>
      <c r="E8" s="11">
        <v>17143</v>
      </c>
    </row>
    <row r="9" spans="1:5">
      <c r="B9" s="2" t="s">
        <v>1</v>
      </c>
      <c r="C9" s="11">
        <v>197</v>
      </c>
      <c r="D9" s="2"/>
      <c r="E9" s="11">
        <v>329</v>
      </c>
    </row>
    <row r="10" spans="1:5" ht="28.5" customHeight="1">
      <c r="B10" s="2" t="s">
        <v>77</v>
      </c>
      <c r="C10" s="11">
        <v>8531</v>
      </c>
      <c r="D10" s="2"/>
      <c r="E10" s="11">
        <v>14695</v>
      </c>
    </row>
    <row r="11" spans="1:5">
      <c r="B11" s="2" t="s">
        <v>2</v>
      </c>
      <c r="C11" s="11">
        <v>392697</v>
      </c>
      <c r="D11" s="2"/>
      <c r="E11" s="11">
        <v>388930</v>
      </c>
    </row>
    <row r="12" spans="1:5">
      <c r="B12" s="2" t="s">
        <v>50</v>
      </c>
      <c r="C12" s="11">
        <v>114951</v>
      </c>
      <c r="D12" s="2"/>
      <c r="E12" s="11">
        <v>121222</v>
      </c>
    </row>
    <row r="13" spans="1:5">
      <c r="B13" s="2" t="s">
        <v>3</v>
      </c>
      <c r="C13" s="11">
        <v>18912</v>
      </c>
      <c r="D13" s="2"/>
      <c r="E13" s="11">
        <v>21150</v>
      </c>
    </row>
    <row r="14" spans="1:5">
      <c r="B14" s="2" t="s">
        <v>88</v>
      </c>
      <c r="C14" s="11">
        <v>188</v>
      </c>
      <c r="D14" s="2"/>
      <c r="E14" s="11">
        <v>81</v>
      </c>
    </row>
    <row r="15" spans="1:5">
      <c r="B15" s="2" t="s">
        <v>4</v>
      </c>
      <c r="C15" s="11">
        <v>17537</v>
      </c>
      <c r="D15" s="2"/>
      <c r="E15" s="11">
        <v>17954</v>
      </c>
    </row>
    <row r="16" spans="1:5">
      <c r="B16" s="2" t="s">
        <v>5</v>
      </c>
      <c r="C16" s="11">
        <v>8964</v>
      </c>
      <c r="D16" s="2"/>
      <c r="E16" s="11">
        <v>8505</v>
      </c>
    </row>
    <row r="17" spans="2:5" ht="15" customHeight="1" thickBot="1">
      <c r="B17" s="1" t="s">
        <v>51</v>
      </c>
      <c r="C17" s="62">
        <f>SUM(C8:C16)</f>
        <v>579532</v>
      </c>
      <c r="D17" s="1"/>
      <c r="E17" s="62">
        <v>590009</v>
      </c>
    </row>
    <row r="18" spans="2:5" ht="23.25" customHeight="1" thickTop="1">
      <c r="B18" s="1" t="s">
        <v>52</v>
      </c>
      <c r="C18" s="2"/>
      <c r="D18" s="2"/>
      <c r="E18" s="2"/>
    </row>
    <row r="19" spans="2:5">
      <c r="B19" s="2" t="s">
        <v>53</v>
      </c>
      <c r="C19" s="11">
        <v>331358</v>
      </c>
      <c r="D19" s="2"/>
      <c r="E19" s="11">
        <v>337238</v>
      </c>
    </row>
    <row r="20" spans="2:5">
      <c r="B20" s="2" t="s">
        <v>7</v>
      </c>
      <c r="C20" s="11">
        <v>15534</v>
      </c>
      <c r="D20" s="2"/>
      <c r="E20" s="11">
        <v>19001</v>
      </c>
    </row>
    <row r="21" spans="2:5">
      <c r="B21" s="2" t="s">
        <v>84</v>
      </c>
      <c r="C21" s="11">
        <v>8600</v>
      </c>
      <c r="D21" s="2"/>
      <c r="E21" s="11">
        <v>1234</v>
      </c>
    </row>
    <row r="22" spans="2:5">
      <c r="B22" s="2" t="s">
        <v>8</v>
      </c>
      <c r="C22" s="11">
        <v>110089</v>
      </c>
      <c r="D22" s="2"/>
      <c r="E22" s="11">
        <v>111768</v>
      </c>
    </row>
    <row r="23" spans="2:5">
      <c r="B23" s="2" t="s">
        <v>9</v>
      </c>
      <c r="C23" s="11">
        <v>22520</v>
      </c>
      <c r="D23" s="2"/>
      <c r="E23" s="11">
        <v>21800</v>
      </c>
    </row>
    <row r="24" spans="2:5">
      <c r="B24" s="2" t="s">
        <v>10</v>
      </c>
      <c r="C24" s="11">
        <v>82899</v>
      </c>
      <c r="D24" s="2"/>
      <c r="E24" s="11">
        <v>85830</v>
      </c>
    </row>
    <row r="25" spans="2:5">
      <c r="B25" s="2" t="s">
        <v>54</v>
      </c>
      <c r="C25" s="11">
        <v>3415</v>
      </c>
      <c r="D25" s="2"/>
      <c r="E25" s="11">
        <v>1991</v>
      </c>
    </row>
    <row r="26" spans="2:5">
      <c r="B26" s="1" t="s">
        <v>55</v>
      </c>
      <c r="C26" s="69">
        <f>SUM(C19:C25)</f>
        <v>574415</v>
      </c>
      <c r="D26" s="1"/>
      <c r="E26" s="69">
        <v>578862</v>
      </c>
    </row>
    <row r="27" spans="2:5" ht="23.25" customHeight="1">
      <c r="B27" s="1" t="s">
        <v>12</v>
      </c>
      <c r="C27" s="2"/>
      <c r="D27" s="2"/>
      <c r="E27" s="2"/>
    </row>
    <row r="28" spans="2:5">
      <c r="B28" s="2" t="s">
        <v>56</v>
      </c>
      <c r="C28" s="11">
        <v>273090</v>
      </c>
      <c r="D28" s="2"/>
      <c r="E28" s="11">
        <v>273090</v>
      </c>
    </row>
    <row r="29" spans="2:5">
      <c r="B29" s="2" t="s">
        <v>57</v>
      </c>
      <c r="C29" s="11">
        <v>-25981</v>
      </c>
      <c r="D29" s="2"/>
      <c r="E29" s="11">
        <v>-25981</v>
      </c>
    </row>
    <row r="30" spans="2:5">
      <c r="B30" s="2" t="s">
        <v>14</v>
      </c>
      <c r="C30" s="11">
        <v>19070</v>
      </c>
      <c r="D30" s="2"/>
      <c r="E30" s="11">
        <v>19070</v>
      </c>
    </row>
    <row r="31" spans="2:5">
      <c r="B31" s="2" t="s">
        <v>89</v>
      </c>
      <c r="C31" s="11">
        <v>1543</v>
      </c>
      <c r="D31" s="2"/>
      <c r="E31" s="11">
        <v>1739</v>
      </c>
    </row>
    <row r="32" spans="2:5" ht="14.25" customHeight="1">
      <c r="B32" s="2" t="s">
        <v>15</v>
      </c>
      <c r="C32" s="11">
        <v>-11546</v>
      </c>
      <c r="D32" s="2"/>
      <c r="E32" s="11">
        <v>-7028</v>
      </c>
    </row>
    <row r="33" spans="2:5">
      <c r="B33" s="2" t="s">
        <v>58</v>
      </c>
      <c r="C33" s="11">
        <v>-251059</v>
      </c>
      <c r="D33" s="2"/>
      <c r="E33" s="11">
        <v>-249743</v>
      </c>
    </row>
    <row r="34" spans="2:5">
      <c r="B34" s="1" t="s">
        <v>17</v>
      </c>
      <c r="C34" s="60">
        <f>SUM(C28:C33)</f>
        <v>5117</v>
      </c>
      <c r="D34" s="1"/>
      <c r="E34" s="60">
        <v>11147</v>
      </c>
    </row>
    <row r="35" spans="2:5" ht="15.75" thickBot="1">
      <c r="B35" s="1" t="s">
        <v>18</v>
      </c>
      <c r="C35" s="13">
        <f>C26+C34</f>
        <v>579532</v>
      </c>
      <c r="D35" s="1"/>
      <c r="E35" s="13">
        <v>590009</v>
      </c>
    </row>
    <row r="36" spans="2:5" ht="15.75" thickTop="1">
      <c r="B36" s="1"/>
      <c r="C36" s="87"/>
      <c r="D36" s="66"/>
      <c r="E36" s="65"/>
    </row>
    <row r="37" spans="2:5">
      <c r="B37" s="1"/>
      <c r="C37" s="8"/>
      <c r="D37" s="66"/>
      <c r="E37" s="8"/>
    </row>
    <row r="38" spans="2:5">
      <c r="B38" s="2" t="s">
        <v>65</v>
      </c>
      <c r="C38" s="8"/>
      <c r="D38" s="66"/>
      <c r="E38" s="8"/>
    </row>
    <row r="39" spans="2:5">
      <c r="B39" s="2" t="s">
        <v>102</v>
      </c>
      <c r="C39" s="59">
        <v>285</v>
      </c>
      <c r="D39" s="66"/>
      <c r="E39" s="59">
        <v>714</v>
      </c>
    </row>
    <row r="40" spans="2:5">
      <c r="B40" s="2" t="s">
        <v>103</v>
      </c>
      <c r="C40" s="59">
        <v>854</v>
      </c>
      <c r="D40" s="66"/>
      <c r="E40" s="59">
        <v>880</v>
      </c>
    </row>
    <row r="41" spans="2:5">
      <c r="B41" s="1"/>
      <c r="C41" s="88"/>
      <c r="D41" s="66"/>
      <c r="E41" s="8"/>
    </row>
    <row r="42" spans="2:5">
      <c r="C42" s="9"/>
      <c r="D42" s="14"/>
    </row>
    <row r="45" spans="2:5">
      <c r="B45" s="4" t="s">
        <v>19</v>
      </c>
      <c r="E45" s="70" t="s">
        <v>29</v>
      </c>
    </row>
    <row r="46" spans="2:5">
      <c r="B46" s="5" t="s">
        <v>80</v>
      </c>
      <c r="E46" s="6" t="s">
        <v>20</v>
      </c>
    </row>
    <row r="47" spans="2:5" s="96" customFormat="1">
      <c r="B47" s="97" t="s">
        <v>81</v>
      </c>
      <c r="C47" s="98"/>
      <c r="E47" s="99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E54"/>
  <sheetViews>
    <sheetView view="pageBreakPreview" topLeftCell="A16" zoomScale="80" zoomScaleNormal="80" zoomScaleSheetLayoutView="80" workbookViewId="0">
      <selection activeCell="E28" sqref="E28"/>
    </sheetView>
  </sheetViews>
  <sheetFormatPr defaultRowHeight="15"/>
  <cols>
    <col min="1" max="1" width="1.28515625" customWidth="1"/>
    <col min="2" max="2" width="63.7109375" customWidth="1"/>
    <col min="3" max="3" width="16.42578125" customWidth="1"/>
    <col min="4" max="4" width="1.85546875" customWidth="1"/>
    <col min="5" max="5" width="16.42578125" customWidth="1"/>
  </cols>
  <sheetData>
    <row r="1" spans="1:5" ht="15" customHeight="1">
      <c r="B1" s="119" t="s">
        <v>128</v>
      </c>
      <c r="C1" s="119"/>
      <c r="D1" s="119"/>
    </row>
    <row r="2" spans="1:5" ht="12" customHeight="1"/>
    <row r="3" spans="1:5">
      <c r="A3" s="3" t="s">
        <v>134</v>
      </c>
    </row>
    <row r="4" spans="1:5">
      <c r="A4" s="3" t="s">
        <v>135</v>
      </c>
    </row>
    <row r="5" spans="1:5">
      <c r="A5" s="3" t="s">
        <v>136</v>
      </c>
    </row>
    <row r="6" spans="1:5">
      <c r="A6" s="94" t="s">
        <v>124</v>
      </c>
    </row>
    <row r="7" spans="1:5" ht="41.25" customHeight="1">
      <c r="B7" s="90"/>
      <c r="C7" s="67" t="s">
        <v>85</v>
      </c>
      <c r="D7" s="91"/>
      <c r="E7" s="67" t="s">
        <v>90</v>
      </c>
    </row>
    <row r="8" spans="1:5">
      <c r="B8" s="2" t="s">
        <v>22</v>
      </c>
      <c r="C8" s="11">
        <v>39565</v>
      </c>
      <c r="D8" s="2"/>
      <c r="E8" s="11">
        <v>38352</v>
      </c>
    </row>
    <row r="9" spans="1:5">
      <c r="B9" s="2" t="s">
        <v>23</v>
      </c>
      <c r="C9" s="11">
        <v>-34879</v>
      </c>
      <c r="D9" s="2"/>
      <c r="E9" s="11">
        <v>-32733</v>
      </c>
    </row>
    <row r="10" spans="1:5">
      <c r="B10" s="1" t="s">
        <v>24</v>
      </c>
      <c r="C10" s="60">
        <f>SUM(C8:C9)</f>
        <v>4686</v>
      </c>
      <c r="D10" s="1"/>
      <c r="E10" s="60">
        <f>SUM(E8:E9)</f>
        <v>5619</v>
      </c>
    </row>
    <row r="11" spans="1:5">
      <c r="B11" s="2" t="s">
        <v>25</v>
      </c>
      <c r="C11" s="11">
        <v>9969</v>
      </c>
      <c r="D11" s="2"/>
      <c r="E11" s="11">
        <v>4259</v>
      </c>
    </row>
    <row r="12" spans="1:5">
      <c r="B12" s="2" t="s">
        <v>26</v>
      </c>
      <c r="C12" s="11">
        <v>-547</v>
      </c>
      <c r="D12" s="2"/>
      <c r="E12" s="11">
        <v>-326</v>
      </c>
    </row>
    <row r="13" spans="1:5">
      <c r="B13" s="1" t="s">
        <v>27</v>
      </c>
      <c r="C13" s="60">
        <f>SUM(C11:C12)</f>
        <v>9422</v>
      </c>
      <c r="D13" s="1"/>
      <c r="E13" s="60">
        <f>SUM(E11:E12)</f>
        <v>3933</v>
      </c>
    </row>
    <row r="14" spans="1:5" ht="39">
      <c r="B14" s="2" t="s">
        <v>91</v>
      </c>
      <c r="C14" s="11">
        <v>-27</v>
      </c>
      <c r="D14" s="2"/>
      <c r="E14" s="11">
        <v>528</v>
      </c>
    </row>
    <row r="15" spans="1:5">
      <c r="B15" s="2" t="s">
        <v>113</v>
      </c>
      <c r="C15" s="11">
        <v>79</v>
      </c>
      <c r="D15" s="2"/>
      <c r="E15" s="11">
        <v>971</v>
      </c>
    </row>
    <row r="16" spans="1:5" ht="28.5" customHeight="1">
      <c r="B16" s="2" t="s">
        <v>92</v>
      </c>
      <c r="C16" s="11">
        <v>1421</v>
      </c>
      <c r="D16" s="2"/>
      <c r="E16" s="11">
        <v>-1456</v>
      </c>
    </row>
    <row r="17" spans="2:5">
      <c r="B17" s="2" t="s">
        <v>70</v>
      </c>
      <c r="C17" s="11">
        <v>178</v>
      </c>
      <c r="D17" s="2"/>
      <c r="E17" s="11">
        <v>3059</v>
      </c>
    </row>
    <row r="18" spans="2:5">
      <c r="B18" s="2" t="s">
        <v>93</v>
      </c>
      <c r="C18" s="59">
        <v>-497</v>
      </c>
      <c r="D18" s="2"/>
      <c r="E18" s="59">
        <v>584</v>
      </c>
    </row>
    <row r="19" spans="2:5">
      <c r="B19" s="1" t="s">
        <v>28</v>
      </c>
      <c r="C19" s="12">
        <f>SUM(C13:C18)+C10</f>
        <v>15262</v>
      </c>
      <c r="D19" s="1"/>
      <c r="E19" s="12">
        <f>SUM(E13:E18)+E10</f>
        <v>13238</v>
      </c>
    </row>
    <row r="20" spans="2:5">
      <c r="B20" s="2" t="s">
        <v>94</v>
      </c>
      <c r="C20" s="11">
        <v>-3312</v>
      </c>
      <c r="D20" s="2"/>
      <c r="E20" s="11">
        <v>-52</v>
      </c>
    </row>
    <row r="21" spans="2:5">
      <c r="B21" s="2" t="s">
        <v>107</v>
      </c>
      <c r="C21" s="59">
        <v>-13002</v>
      </c>
      <c r="D21" s="2"/>
      <c r="E21" s="59">
        <v>-12444</v>
      </c>
    </row>
    <row r="22" spans="2:5">
      <c r="B22" s="1" t="s">
        <v>95</v>
      </c>
      <c r="C22" s="12">
        <f>SUM(C19:C21)</f>
        <v>-1052</v>
      </c>
      <c r="D22" s="1"/>
      <c r="E22" s="12">
        <f>SUM(E19:E21)</f>
        <v>742</v>
      </c>
    </row>
    <row r="23" spans="2:5">
      <c r="B23" s="2" t="s">
        <v>68</v>
      </c>
      <c r="C23" s="11">
        <v>-417</v>
      </c>
      <c r="D23" s="2"/>
      <c r="E23" s="11">
        <v>-145</v>
      </c>
    </row>
    <row r="24" spans="2:5" ht="15.75" thickBot="1">
      <c r="B24" s="1" t="s">
        <v>96</v>
      </c>
      <c r="C24" s="62">
        <f>SUM(C22:C23)</f>
        <v>-1469</v>
      </c>
      <c r="D24" s="1"/>
      <c r="E24" s="62">
        <f>SUM(E22:E23)</f>
        <v>597</v>
      </c>
    </row>
    <row r="25" spans="2:5" ht="15.75" thickTop="1">
      <c r="B25" s="1" t="s">
        <v>72</v>
      </c>
      <c r="C25" s="11"/>
      <c r="D25" s="1"/>
      <c r="E25" s="11"/>
    </row>
    <row r="26" spans="2:5" ht="26.25">
      <c r="B26" s="1" t="s">
        <v>97</v>
      </c>
      <c r="C26" s="11"/>
      <c r="D26" s="1"/>
      <c r="E26" s="11"/>
    </row>
    <row r="27" spans="2:5" ht="15.75" customHeight="1">
      <c r="B27" s="2" t="s">
        <v>114</v>
      </c>
      <c r="C27" s="11"/>
      <c r="D27" s="2"/>
      <c r="E27" s="11"/>
    </row>
    <row r="28" spans="2:5" ht="26.25">
      <c r="B28" s="71" t="s">
        <v>98</v>
      </c>
      <c r="C28" s="11">
        <v>-4518</v>
      </c>
      <c r="D28" s="2"/>
      <c r="E28" s="11">
        <v>544</v>
      </c>
    </row>
    <row r="29" spans="2:5" ht="10.5" customHeight="1">
      <c r="B29" s="71"/>
      <c r="C29" s="11"/>
      <c r="D29" s="2"/>
      <c r="E29" s="11"/>
    </row>
    <row r="30" spans="2:5" ht="26.25">
      <c r="B30" s="1" t="s">
        <v>99</v>
      </c>
      <c r="C30" s="11"/>
      <c r="D30" s="2"/>
      <c r="E30" s="11"/>
    </row>
    <row r="31" spans="2:5">
      <c r="B31" s="71" t="s">
        <v>115</v>
      </c>
      <c r="C31" s="11">
        <v>-43</v>
      </c>
      <c r="D31" s="2"/>
      <c r="E31" s="11">
        <v>0</v>
      </c>
    </row>
    <row r="32" spans="2:5">
      <c r="B32" s="1" t="s">
        <v>100</v>
      </c>
      <c r="C32" s="60">
        <f>SUM(C28:C28,C31)</f>
        <v>-4561</v>
      </c>
      <c r="D32" s="1"/>
      <c r="E32" s="60">
        <f>SUM(E28:E28,E31)</f>
        <v>544</v>
      </c>
    </row>
    <row r="33" spans="2:5" ht="15.75" thickBot="1">
      <c r="B33" s="1" t="s">
        <v>59</v>
      </c>
      <c r="C33" s="62">
        <f>SUM(C24,C32)</f>
        <v>-6030</v>
      </c>
      <c r="D33" s="1"/>
      <c r="E33" s="62">
        <f>SUM(E24,E32)</f>
        <v>1141</v>
      </c>
    </row>
    <row r="34" spans="2:5" ht="9" customHeight="1" thickTop="1">
      <c r="B34" s="1"/>
      <c r="C34" s="1"/>
      <c r="D34" s="1"/>
      <c r="E34" s="1"/>
    </row>
    <row r="35" spans="2:5">
      <c r="B35" s="1" t="s">
        <v>101</v>
      </c>
      <c r="C35" s="1"/>
      <c r="D35" s="1"/>
      <c r="E35" s="1"/>
    </row>
    <row r="36" spans="2:5">
      <c r="B36" s="2" t="s">
        <v>82</v>
      </c>
      <c r="C36" s="59">
        <v>-108</v>
      </c>
      <c r="D36" s="1"/>
      <c r="E36" s="59">
        <v>44</v>
      </c>
    </row>
    <row r="37" spans="2:5">
      <c r="B37" s="2" t="s">
        <v>83</v>
      </c>
      <c r="C37" s="59">
        <v>-108</v>
      </c>
      <c r="D37" s="1"/>
      <c r="E37" s="59">
        <v>44</v>
      </c>
    </row>
    <row r="38" spans="2:5">
      <c r="C38" s="1"/>
      <c r="D38" s="1"/>
      <c r="E38" s="1"/>
    </row>
    <row r="39" spans="2:5">
      <c r="C39" s="1"/>
      <c r="D39" s="1"/>
      <c r="E39" s="1"/>
    </row>
    <row r="40" spans="2:5">
      <c r="C40" s="1"/>
      <c r="D40" s="1"/>
      <c r="E40" s="1"/>
    </row>
    <row r="41" spans="2:5">
      <c r="B41" s="1"/>
      <c r="C41" s="1"/>
      <c r="D41" s="1"/>
      <c r="E41" s="1"/>
    </row>
    <row r="42" spans="2:5">
      <c r="B42" s="1"/>
      <c r="C42" s="1"/>
      <c r="D42" s="1"/>
      <c r="E42" s="1"/>
    </row>
    <row r="43" spans="2:5">
      <c r="B43" s="1"/>
      <c r="C43" s="1"/>
      <c r="D43" s="1"/>
      <c r="E43" s="1"/>
    </row>
    <row r="44" spans="2:5">
      <c r="B44" s="1"/>
      <c r="C44" s="1"/>
      <c r="D44" s="1"/>
      <c r="E44" s="1"/>
    </row>
    <row r="45" spans="2:5">
      <c r="B45" s="2"/>
      <c r="C45" s="2"/>
      <c r="D45" s="1"/>
      <c r="E45" s="2"/>
    </row>
    <row r="46" spans="2:5">
      <c r="B46" s="2"/>
      <c r="C46" s="2"/>
      <c r="D46" s="1"/>
      <c r="E46" s="2"/>
    </row>
    <row r="47" spans="2:5">
      <c r="C47" s="10"/>
      <c r="D47" s="10"/>
      <c r="E47" s="10"/>
    </row>
    <row r="48" spans="2:5">
      <c r="B48" s="4" t="s">
        <v>19</v>
      </c>
      <c r="D48" s="126" t="s">
        <v>29</v>
      </c>
    </row>
    <row r="49" spans="2:5">
      <c r="B49" s="5" t="s">
        <v>80</v>
      </c>
      <c r="D49" s="127" t="s">
        <v>20</v>
      </c>
    </row>
    <row r="50" spans="2:5">
      <c r="B50" s="95" t="s">
        <v>81</v>
      </c>
      <c r="D50" s="128" t="s">
        <v>21</v>
      </c>
    </row>
    <row r="51" spans="2:5">
      <c r="C51" s="10"/>
      <c r="D51" s="10"/>
      <c r="E51" s="10"/>
    </row>
    <row r="52" spans="2:5">
      <c r="C52" s="10"/>
      <c r="D52" s="10"/>
      <c r="E52" s="10"/>
    </row>
    <row r="53" spans="2:5">
      <c r="C53" s="10"/>
      <c r="D53" s="10"/>
      <c r="E53" s="10"/>
    </row>
    <row r="54" spans="2:5">
      <c r="C54" s="10"/>
      <c r="D54" s="10"/>
      <c r="E54" s="10"/>
    </row>
  </sheetData>
  <pageMargins left="0.51181102362204722" right="0.51181102362204722" top="0.74803149606299213" bottom="0.94488188976377963" header="0.31496062992125984" footer="0.3937007874015748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1"/>
  <sheetViews>
    <sheetView tabSelected="1" view="pageBreakPreview" zoomScale="80" zoomScaleNormal="80" zoomScaleSheetLayoutView="80" workbookViewId="0">
      <selection activeCell="B6" sqref="B6"/>
    </sheetView>
  </sheetViews>
  <sheetFormatPr defaultRowHeight="12.75"/>
  <cols>
    <col min="1" max="1" width="2.28515625" style="16" customWidth="1"/>
    <col min="2" max="2" width="64.42578125" style="16" customWidth="1"/>
    <col min="3" max="3" width="36" style="16" hidden="1" customWidth="1"/>
    <col min="4" max="4" width="16" style="17" customWidth="1"/>
    <col min="5" max="5" width="1.7109375" style="17" customWidth="1"/>
    <col min="6" max="6" width="16" style="16" customWidth="1"/>
    <col min="7" max="8" width="9.140625" style="16"/>
    <col min="9" max="9" width="12.85546875" style="16" bestFit="1" customWidth="1"/>
    <col min="10" max="16384" width="9.140625" style="16"/>
  </cols>
  <sheetData>
    <row r="1" spans="1:9" ht="15" customHeight="1">
      <c r="B1" s="15" t="s">
        <v>128</v>
      </c>
    </row>
    <row r="2" spans="1:9">
      <c r="B2" s="15"/>
    </row>
    <row r="3" spans="1:9" ht="15" customHeight="1">
      <c r="A3" s="15" t="s">
        <v>126</v>
      </c>
      <c r="B3" s="77"/>
    </row>
    <row r="4" spans="1:9" ht="15" customHeight="1">
      <c r="A4" s="18" t="s">
        <v>127</v>
      </c>
      <c r="B4" s="77"/>
    </row>
    <row r="5" spans="1:9" ht="15">
      <c r="B5" s="94" t="s">
        <v>123</v>
      </c>
    </row>
    <row r="6" spans="1:9" ht="39" customHeight="1">
      <c r="B6" s="19"/>
      <c r="C6" s="20"/>
      <c r="D6" s="67" t="s">
        <v>85</v>
      </c>
      <c r="E6" s="91"/>
      <c r="F6" s="67" t="s">
        <v>90</v>
      </c>
    </row>
    <row r="7" spans="1:9">
      <c r="B7" s="21" t="s">
        <v>30</v>
      </c>
      <c r="C7" s="22"/>
      <c r="D7" s="23"/>
      <c r="E7" s="23"/>
      <c r="F7" s="23"/>
    </row>
    <row r="8" spans="1:9">
      <c r="B8" s="2" t="s">
        <v>73</v>
      </c>
      <c r="C8" s="24"/>
      <c r="D8" s="11">
        <v>35648.440999999999</v>
      </c>
      <c r="E8" s="11"/>
      <c r="F8" s="11">
        <v>36601</v>
      </c>
      <c r="H8" s="82"/>
      <c r="I8" s="83"/>
    </row>
    <row r="9" spans="1:9">
      <c r="B9" s="2" t="s">
        <v>74</v>
      </c>
      <c r="C9" s="24"/>
      <c r="D9" s="11">
        <v>-34646.527843999997</v>
      </c>
      <c r="E9" s="11"/>
      <c r="F9" s="11">
        <v>-34608</v>
      </c>
      <c r="H9" s="82"/>
    </row>
    <row r="10" spans="1:9">
      <c r="B10" s="2" t="s">
        <v>75</v>
      </c>
      <c r="C10" s="24"/>
      <c r="D10" s="11">
        <v>9478.7389999999996</v>
      </c>
      <c r="E10" s="11"/>
      <c r="F10" s="11">
        <v>4180</v>
      </c>
      <c r="H10" s="82"/>
    </row>
    <row r="11" spans="1:9">
      <c r="B11" s="2" t="s">
        <v>76</v>
      </c>
      <c r="C11" s="24"/>
      <c r="D11" s="11">
        <v>-510.39600000000002</v>
      </c>
      <c r="E11" s="11"/>
      <c r="F11" s="11">
        <v>-299</v>
      </c>
      <c r="H11" s="82"/>
    </row>
    <row r="12" spans="1:9" ht="38.25">
      <c r="B12" s="2" t="s">
        <v>104</v>
      </c>
      <c r="D12" s="11">
        <v>-70.623074999999972</v>
      </c>
      <c r="E12" s="11"/>
      <c r="F12" s="11">
        <v>-132</v>
      </c>
      <c r="H12" s="82"/>
    </row>
    <row r="13" spans="1:9">
      <c r="B13" s="2" t="s">
        <v>105</v>
      </c>
      <c r="C13" s="24"/>
      <c r="D13" s="11">
        <v>580.303</v>
      </c>
      <c r="E13" s="11"/>
      <c r="F13" s="11">
        <v>865</v>
      </c>
      <c r="H13" s="82"/>
    </row>
    <row r="14" spans="1:9">
      <c r="B14" s="2" t="s">
        <v>71</v>
      </c>
      <c r="C14" s="24"/>
      <c r="D14" s="11">
        <v>-385.13099999999997</v>
      </c>
      <c r="E14" s="11"/>
      <c r="F14" s="11">
        <v>238</v>
      </c>
      <c r="H14" s="82"/>
    </row>
    <row r="15" spans="1:9">
      <c r="B15" s="2" t="s">
        <v>106</v>
      </c>
      <c r="C15" s="24"/>
      <c r="D15" s="11">
        <v>-11374.186</v>
      </c>
      <c r="E15" s="11"/>
      <c r="F15" s="11">
        <v>-10734</v>
      </c>
      <c r="H15" s="82"/>
    </row>
    <row r="16" spans="1:9">
      <c r="B16" s="21" t="s">
        <v>31</v>
      </c>
      <c r="C16" s="22"/>
      <c r="D16" s="11"/>
      <c r="E16" s="11"/>
      <c r="F16" s="11"/>
      <c r="H16" s="82"/>
    </row>
    <row r="17" spans="2:8">
      <c r="B17" s="2" t="s">
        <v>1</v>
      </c>
      <c r="C17" s="24"/>
      <c r="D17" s="11">
        <v>137.68358066000005</v>
      </c>
      <c r="E17" s="11"/>
      <c r="F17" s="11">
        <v>205</v>
      </c>
      <c r="H17" s="82"/>
    </row>
    <row r="18" spans="2:8" ht="25.5">
      <c r="B18" s="2" t="s">
        <v>77</v>
      </c>
      <c r="C18" s="24"/>
      <c r="D18" s="11">
        <v>5946.0045839999993</v>
      </c>
      <c r="E18" s="11"/>
      <c r="F18" s="11">
        <v>4862</v>
      </c>
      <c r="H18" s="82"/>
    </row>
    <row r="19" spans="2:8">
      <c r="B19" s="2" t="s">
        <v>2</v>
      </c>
      <c r="C19" s="24"/>
      <c r="D19" s="11">
        <v>1158.0717796239474</v>
      </c>
      <c r="E19" s="11"/>
      <c r="F19" s="11">
        <v>-36896</v>
      </c>
      <c r="H19" s="82"/>
    </row>
    <row r="20" spans="2:8">
      <c r="B20" s="2" t="s">
        <v>32</v>
      </c>
      <c r="C20" s="24"/>
      <c r="D20" s="11">
        <v>107.33331230000135</v>
      </c>
      <c r="E20" s="11"/>
      <c r="F20" s="11">
        <v>851</v>
      </c>
      <c r="H20" s="82"/>
    </row>
    <row r="21" spans="2:8">
      <c r="B21" s="21" t="s">
        <v>33</v>
      </c>
      <c r="C21" s="22"/>
      <c r="D21" s="11"/>
      <c r="E21" s="11"/>
      <c r="F21" s="11"/>
      <c r="H21" s="82"/>
    </row>
    <row r="22" spans="2:8">
      <c r="B22" s="2" t="s">
        <v>6</v>
      </c>
      <c r="C22" s="22"/>
      <c r="D22" s="11">
        <v>-6561.166990675948</v>
      </c>
      <c r="E22" s="11"/>
      <c r="F22" s="81">
        <v>34517</v>
      </c>
      <c r="H22" s="82"/>
    </row>
    <row r="23" spans="2:8">
      <c r="B23" s="2" t="s">
        <v>7</v>
      </c>
      <c r="C23" s="24"/>
      <c r="D23" s="11">
        <v>-3285.8180000000002</v>
      </c>
      <c r="E23" s="11"/>
      <c r="F23" s="11">
        <v>-3286</v>
      </c>
      <c r="H23" s="82"/>
    </row>
    <row r="24" spans="2:8">
      <c r="B24" s="2" t="s">
        <v>84</v>
      </c>
      <c r="C24" s="24"/>
      <c r="D24" s="11">
        <v>7209.9089130136499</v>
      </c>
      <c r="E24" s="11"/>
      <c r="F24" s="11">
        <v>-769</v>
      </c>
      <c r="H24" s="82"/>
    </row>
    <row r="25" spans="2:8">
      <c r="B25" s="2" t="s">
        <v>10</v>
      </c>
      <c r="C25" s="24"/>
      <c r="D25" s="11">
        <v>-2208.1190000000001</v>
      </c>
      <c r="E25" s="11"/>
      <c r="F25" s="81">
        <v>25086</v>
      </c>
      <c r="H25" s="82"/>
    </row>
    <row r="26" spans="2:8" ht="25.5">
      <c r="B26" s="2" t="s">
        <v>77</v>
      </c>
      <c r="C26" s="24"/>
      <c r="D26" s="11">
        <v>0</v>
      </c>
      <c r="E26" s="11"/>
      <c r="F26" s="81">
        <v>136</v>
      </c>
      <c r="H26" s="82"/>
    </row>
    <row r="27" spans="2:8">
      <c r="B27" s="2" t="s">
        <v>11</v>
      </c>
      <c r="C27" s="24"/>
      <c r="D27" s="59">
        <v>817.39599999999996</v>
      </c>
      <c r="E27" s="11"/>
      <c r="F27" s="59">
        <v>-613</v>
      </c>
      <c r="G27" s="86"/>
      <c r="H27" s="82"/>
    </row>
    <row r="28" spans="2:8" ht="25.5">
      <c r="B28" s="1" t="s">
        <v>60</v>
      </c>
      <c r="C28" s="22"/>
      <c r="D28" s="12">
        <f>SUM(D8:D27)</f>
        <v>2041.9132599216525</v>
      </c>
      <c r="E28" s="12"/>
      <c r="F28" s="12">
        <f>SUM(F8:F27)</f>
        <v>20204</v>
      </c>
      <c r="H28" s="82"/>
    </row>
    <row r="29" spans="2:8">
      <c r="B29" s="2" t="s">
        <v>78</v>
      </c>
      <c r="C29" s="24"/>
      <c r="D29" s="11">
        <v>-107</v>
      </c>
      <c r="E29" s="11"/>
      <c r="F29" s="11">
        <v>-13</v>
      </c>
      <c r="H29" s="82"/>
    </row>
    <row r="30" spans="2:8">
      <c r="B30" s="1" t="s">
        <v>61</v>
      </c>
      <c r="C30" s="22"/>
      <c r="D30" s="60">
        <f>SUM(D28:D29)</f>
        <v>1934.9132599216525</v>
      </c>
      <c r="E30" s="12"/>
      <c r="F30" s="60">
        <f>SUM(F28:F29)</f>
        <v>20191</v>
      </c>
      <c r="H30" s="82"/>
    </row>
    <row r="31" spans="2:8" ht="6" customHeight="1">
      <c r="B31" s="1"/>
      <c r="C31" s="22"/>
      <c r="D31" s="109"/>
      <c r="E31" s="12"/>
      <c r="F31" s="109"/>
      <c r="H31" s="82"/>
    </row>
    <row r="32" spans="2:8">
      <c r="B32" s="1" t="s">
        <v>34</v>
      </c>
      <c r="C32" s="22"/>
      <c r="D32" s="26"/>
      <c r="E32" s="23"/>
      <c r="F32" s="26"/>
      <c r="H32" s="82"/>
    </row>
    <row r="33" spans="2:8">
      <c r="B33" s="2" t="s">
        <v>35</v>
      </c>
      <c r="C33" s="24"/>
      <c r="D33" s="11">
        <v>792.76099999999997</v>
      </c>
      <c r="E33" s="11"/>
      <c r="F33" s="11">
        <v>2793</v>
      </c>
      <c r="H33" s="82"/>
    </row>
    <row r="34" spans="2:8">
      <c r="B34" s="2" t="s">
        <v>108</v>
      </c>
      <c r="C34" s="24"/>
      <c r="D34" s="11">
        <v>-378</v>
      </c>
      <c r="E34" s="11"/>
      <c r="F34" s="11">
        <v>-749</v>
      </c>
      <c r="H34" s="82"/>
    </row>
    <row r="35" spans="2:8">
      <c r="B35" s="2" t="s">
        <v>109</v>
      </c>
      <c r="C35" s="24"/>
      <c r="D35" s="11">
        <v>589.00300000000004</v>
      </c>
      <c r="E35" s="11"/>
      <c r="F35" s="11">
        <v>110</v>
      </c>
      <c r="H35" s="82"/>
    </row>
    <row r="36" spans="2:8">
      <c r="B36" s="1" t="s">
        <v>79</v>
      </c>
      <c r="C36" s="22"/>
      <c r="D36" s="60">
        <f>SUM(D33:D35)</f>
        <v>1003.764</v>
      </c>
      <c r="E36" s="12"/>
      <c r="F36" s="60">
        <f>SUM(F33:F35)</f>
        <v>2154</v>
      </c>
      <c r="G36" s="61"/>
      <c r="H36" s="82"/>
    </row>
    <row r="37" spans="2:8" ht="6.75" customHeight="1">
      <c r="B37" s="1"/>
      <c r="C37" s="22"/>
      <c r="D37" s="109"/>
      <c r="E37" s="12"/>
      <c r="F37" s="109"/>
      <c r="G37" s="61"/>
      <c r="H37" s="82"/>
    </row>
    <row r="38" spans="2:8" ht="13.5" customHeight="1">
      <c r="B38" s="1" t="s">
        <v>36</v>
      </c>
      <c r="C38" s="22"/>
      <c r="D38" s="26"/>
      <c r="E38" s="23"/>
      <c r="F38" s="26"/>
      <c r="H38" s="82"/>
    </row>
    <row r="39" spans="2:8">
      <c r="B39" s="2" t="s">
        <v>37</v>
      </c>
      <c r="C39" s="22"/>
      <c r="D39" s="11">
        <v>-2341</v>
      </c>
      <c r="E39" s="11"/>
      <c r="F39" s="11">
        <v>-1598</v>
      </c>
      <c r="H39" s="82"/>
    </row>
    <row r="40" spans="2:8">
      <c r="B40" s="2" t="s">
        <v>39</v>
      </c>
      <c r="C40" s="22"/>
      <c r="D40" s="11">
        <v>-468.64208500000024</v>
      </c>
      <c r="E40" s="11"/>
      <c r="F40" s="11">
        <v>-16422</v>
      </c>
      <c r="H40" s="82"/>
    </row>
    <row r="41" spans="2:8">
      <c r="B41" s="2" t="s">
        <v>40</v>
      </c>
      <c r="C41" s="24"/>
      <c r="D41" s="11">
        <v>0</v>
      </c>
      <c r="E41" s="11"/>
      <c r="F41" s="11">
        <v>-136</v>
      </c>
      <c r="H41" s="82"/>
    </row>
    <row r="42" spans="2:8">
      <c r="B42" s="72" t="s">
        <v>62</v>
      </c>
      <c r="C42" s="24"/>
      <c r="D42" s="60">
        <f>SUM(D39:D41)</f>
        <v>-2809.6420850000004</v>
      </c>
      <c r="E42" s="27"/>
      <c r="F42" s="60">
        <f>SUM(F39:F41)</f>
        <v>-18156</v>
      </c>
      <c r="H42" s="82"/>
    </row>
    <row r="43" spans="2:8" ht="9.75" customHeight="1">
      <c r="B43" s="72"/>
      <c r="C43" s="24"/>
      <c r="D43" s="109"/>
      <c r="E43" s="27"/>
      <c r="F43" s="109"/>
      <c r="H43" s="82"/>
    </row>
    <row r="44" spans="2:8">
      <c r="B44" s="1" t="s">
        <v>110</v>
      </c>
      <c r="C44" s="24"/>
      <c r="D44" s="12">
        <f>D30+D36+D42</f>
        <v>129.03517492165201</v>
      </c>
      <c r="E44" s="12"/>
      <c r="F44" s="12">
        <f>F30+F36+F42</f>
        <v>4189</v>
      </c>
      <c r="H44" s="82"/>
    </row>
    <row r="45" spans="2:8" ht="26.25" customHeight="1">
      <c r="B45" s="2" t="s">
        <v>63</v>
      </c>
      <c r="C45" s="24"/>
      <c r="D45" s="11">
        <v>282.91680000000002</v>
      </c>
      <c r="E45" s="11"/>
      <c r="F45" s="11">
        <v>86</v>
      </c>
      <c r="G45" s="85" t="s">
        <v>66</v>
      </c>
      <c r="H45" s="82"/>
    </row>
    <row r="46" spans="2:8">
      <c r="B46" s="2" t="s">
        <v>111</v>
      </c>
      <c r="C46" s="24"/>
      <c r="D46" s="11">
        <v>17142.84</v>
      </c>
      <c r="E46" s="11"/>
      <c r="F46" s="11">
        <v>3223</v>
      </c>
      <c r="G46" s="84"/>
      <c r="H46" s="82"/>
    </row>
    <row r="47" spans="2:8" ht="13.5" thickBot="1">
      <c r="B47" s="1" t="s">
        <v>112</v>
      </c>
      <c r="C47" s="24"/>
      <c r="D47" s="62">
        <f>SUM(D44:D46)</f>
        <v>17554.791974921653</v>
      </c>
      <c r="E47" s="12"/>
      <c r="F47" s="62">
        <f>SUM(F44:F46)</f>
        <v>7498</v>
      </c>
      <c r="H47" s="82"/>
    </row>
    <row r="48" spans="2:8" ht="13.5" thickTop="1">
      <c r="B48" s="25"/>
      <c r="C48" s="24"/>
      <c r="D48" s="28"/>
      <c r="E48" s="28"/>
      <c r="F48" s="28"/>
    </row>
    <row r="49" spans="2:5">
      <c r="B49" s="25"/>
      <c r="C49" s="24"/>
      <c r="D49" s="28"/>
      <c r="E49" s="28"/>
    </row>
    <row r="50" spans="2:5">
      <c r="B50" s="25"/>
      <c r="C50" s="24"/>
      <c r="D50" s="28"/>
      <c r="E50" s="28"/>
    </row>
    <row r="51" spans="2:5">
      <c r="B51" s="25"/>
      <c r="C51" s="24"/>
      <c r="D51" s="28"/>
      <c r="E51" s="28"/>
    </row>
    <row r="52" spans="2:5">
      <c r="B52" s="25"/>
      <c r="C52" s="24"/>
      <c r="D52" s="28"/>
      <c r="E52" s="28"/>
    </row>
    <row r="53" spans="2:5">
      <c r="B53" s="25"/>
      <c r="C53" s="24"/>
      <c r="D53" s="28"/>
      <c r="E53" s="28"/>
    </row>
    <row r="54" spans="2:5">
      <c r="B54" s="25"/>
      <c r="C54" s="24"/>
      <c r="D54" s="28"/>
      <c r="E54" s="28"/>
    </row>
    <row r="55" spans="2:5">
      <c r="B55" s="25"/>
      <c r="C55" s="24"/>
      <c r="D55" s="28"/>
      <c r="E55" s="28"/>
    </row>
    <row r="56" spans="2:5">
      <c r="B56" s="25"/>
      <c r="C56" s="24"/>
      <c r="D56" s="28"/>
      <c r="E56" s="28"/>
    </row>
    <row r="57" spans="2:5">
      <c r="B57" s="25"/>
      <c r="C57" s="24"/>
      <c r="D57" s="28"/>
      <c r="E57" s="28"/>
    </row>
    <row r="58" spans="2:5">
      <c r="B58" s="25"/>
      <c r="C58" s="24"/>
      <c r="D58" s="28"/>
      <c r="E58" s="28"/>
    </row>
    <row r="59" spans="2:5" s="77" customFormat="1" ht="15">
      <c r="B59" s="73" t="s">
        <v>48</v>
      </c>
      <c r="C59" s="74"/>
      <c r="D59" s="75"/>
      <c r="E59" s="76" t="s">
        <v>47</v>
      </c>
    </row>
    <row r="60" spans="2:5" s="77" customFormat="1" ht="15">
      <c r="B60" s="5" t="s">
        <v>80</v>
      </c>
      <c r="D60" s="75"/>
      <c r="E60" s="78" t="s">
        <v>20</v>
      </c>
    </row>
    <row r="61" spans="2:5" s="103" customFormat="1" ht="15">
      <c r="B61" s="97" t="s">
        <v>81</v>
      </c>
      <c r="C61" s="100"/>
      <c r="D61" s="101"/>
      <c r="E61" s="102" t="s">
        <v>21</v>
      </c>
    </row>
  </sheetData>
  <pageMargins left="0.51181102362204722" right="0.59055118110236227" top="0.74803149606299213" bottom="0.74803149606299213" header="0.31496062992125984" footer="0.31496062992125984"/>
  <pageSetup paperSize="9" scale="85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O38"/>
  <sheetViews>
    <sheetView view="pageBreakPreview" zoomScale="80" zoomScaleNormal="80" zoomScaleSheetLayoutView="80" workbookViewId="0"/>
  </sheetViews>
  <sheetFormatPr defaultRowHeight="12.75"/>
  <cols>
    <col min="1" max="1" width="2.42578125" style="33" customWidth="1"/>
    <col min="2" max="2" width="49" style="33" customWidth="1"/>
    <col min="3" max="3" width="13.85546875" style="33" customWidth="1"/>
    <col min="4" max="4" width="1.7109375" style="33" customWidth="1"/>
    <col min="5" max="5" width="13.85546875" style="33" customWidth="1"/>
    <col min="6" max="6" width="1.7109375" style="33" customWidth="1"/>
    <col min="7" max="7" width="13.85546875" style="33" customWidth="1"/>
    <col min="8" max="8" width="1.85546875" style="33" customWidth="1"/>
    <col min="9" max="9" width="13.85546875" style="33" customWidth="1"/>
    <col min="10" max="10" width="1.7109375" style="33" customWidth="1"/>
    <col min="11" max="11" width="14" style="33" customWidth="1"/>
    <col min="12" max="12" width="1.7109375" style="33" customWidth="1"/>
    <col min="13" max="13" width="13.85546875" style="33" customWidth="1"/>
    <col min="14" max="14" width="1.7109375" style="58" customWidth="1"/>
    <col min="15" max="15" width="13.85546875" style="33" customWidth="1"/>
    <col min="16" max="16384" width="9.140625" style="33"/>
  </cols>
  <sheetData>
    <row r="1" spans="1:15" ht="15" customHeight="1">
      <c r="B1" s="15" t="s">
        <v>128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12" customHeight="1">
      <c r="B2" s="15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5" customHeight="1">
      <c r="A3" s="15" t="s">
        <v>129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5" customHeight="1">
      <c r="A4" s="89" t="s">
        <v>127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15" customHeight="1">
      <c r="B5" s="94" t="s">
        <v>123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4"/>
      <c r="O5" s="32"/>
    </row>
    <row r="6" spans="1:15" ht="12.75" customHeight="1">
      <c r="B6" s="125"/>
      <c r="C6" s="122" t="s">
        <v>13</v>
      </c>
      <c r="D6" s="35"/>
      <c r="E6" s="122" t="s">
        <v>41</v>
      </c>
      <c r="F6" s="35"/>
      <c r="G6" s="122" t="s">
        <v>14</v>
      </c>
      <c r="H6" s="124"/>
      <c r="I6" s="120" t="s">
        <v>89</v>
      </c>
      <c r="J6" s="36"/>
      <c r="K6" s="122" t="s">
        <v>15</v>
      </c>
      <c r="L6" s="37"/>
      <c r="M6" s="122" t="s">
        <v>16</v>
      </c>
      <c r="N6" s="124"/>
      <c r="O6" s="122" t="s">
        <v>17</v>
      </c>
    </row>
    <row r="7" spans="1:15" ht="19.5" customHeight="1">
      <c r="B7" s="125"/>
      <c r="C7" s="120"/>
      <c r="D7" s="35"/>
      <c r="E7" s="120"/>
      <c r="F7" s="35"/>
      <c r="G7" s="122"/>
      <c r="H7" s="124"/>
      <c r="I7" s="120"/>
      <c r="J7" s="36"/>
      <c r="K7" s="122"/>
      <c r="L7" s="37"/>
      <c r="M7" s="122"/>
      <c r="N7" s="124"/>
      <c r="O7" s="122"/>
    </row>
    <row r="8" spans="1:15" ht="12.75" customHeight="1">
      <c r="B8" s="125"/>
      <c r="C8" s="122"/>
      <c r="D8" s="35"/>
      <c r="E8" s="122"/>
      <c r="F8" s="35"/>
      <c r="G8" s="122"/>
      <c r="H8" s="124"/>
      <c r="I8" s="120"/>
      <c r="J8" s="36"/>
      <c r="K8" s="122"/>
      <c r="L8" s="37"/>
      <c r="M8" s="122"/>
      <c r="N8" s="124"/>
      <c r="O8" s="122"/>
    </row>
    <row r="9" spans="1:15" ht="36" customHeight="1">
      <c r="B9" s="125"/>
      <c r="C9" s="123"/>
      <c r="D9" s="35"/>
      <c r="E9" s="123"/>
      <c r="F9" s="35"/>
      <c r="G9" s="123"/>
      <c r="H9" s="124"/>
      <c r="I9" s="121"/>
      <c r="J9" s="36"/>
      <c r="K9" s="123"/>
      <c r="L9" s="37"/>
      <c r="M9" s="123"/>
      <c r="N9" s="124"/>
      <c r="O9" s="123"/>
    </row>
    <row r="10" spans="1:15">
      <c r="B10" s="1" t="s">
        <v>64</v>
      </c>
      <c r="C10" s="79">
        <v>273090</v>
      </c>
      <c r="D10" s="79"/>
      <c r="E10" s="64">
        <v>-25981</v>
      </c>
      <c r="F10" s="79"/>
      <c r="G10" s="64">
        <v>19070</v>
      </c>
      <c r="H10" s="64"/>
      <c r="I10" s="64">
        <v>1739</v>
      </c>
      <c r="J10" s="38"/>
      <c r="K10" s="64">
        <v>-7028</v>
      </c>
      <c r="L10" s="80"/>
      <c r="M10" s="64">
        <v>-249743</v>
      </c>
      <c r="N10" s="38"/>
      <c r="O10" s="38">
        <f>SUM(C10:M10)</f>
        <v>11147</v>
      </c>
    </row>
    <row r="11" spans="1:15">
      <c r="B11" s="1" t="s">
        <v>42</v>
      </c>
      <c r="C11" s="39"/>
      <c r="D11" s="40"/>
      <c r="E11" s="41"/>
      <c r="F11" s="40"/>
      <c r="G11" s="41"/>
      <c r="H11" s="42"/>
      <c r="I11" s="41"/>
      <c r="J11" s="42"/>
      <c r="K11" s="41"/>
      <c r="L11" s="40"/>
      <c r="M11" s="41"/>
      <c r="N11" s="41"/>
      <c r="O11" s="32"/>
    </row>
    <row r="12" spans="1:15">
      <c r="B12" s="2" t="s">
        <v>67</v>
      </c>
      <c r="C12" s="50" t="s">
        <v>46</v>
      </c>
      <c r="D12" s="114"/>
      <c r="E12" s="50" t="s">
        <v>46</v>
      </c>
      <c r="F12" s="50"/>
      <c r="G12" s="50" t="s">
        <v>46</v>
      </c>
      <c r="H12" s="49"/>
      <c r="I12" s="50">
        <v>0</v>
      </c>
      <c r="J12" s="115"/>
      <c r="K12" s="50" t="s">
        <v>46</v>
      </c>
      <c r="L12" s="44"/>
      <c r="M12" s="49">
        <f>PL!C24</f>
        <v>-1469</v>
      </c>
      <c r="N12" s="44"/>
      <c r="O12" s="49">
        <f>SUM(C12:M12)</f>
        <v>-1469</v>
      </c>
    </row>
    <row r="13" spans="1:15">
      <c r="B13" s="1" t="s">
        <v>43</v>
      </c>
      <c r="C13" s="114"/>
      <c r="D13" s="116"/>
      <c r="E13" s="115"/>
      <c r="F13" s="116"/>
      <c r="G13" s="115"/>
      <c r="H13" s="117"/>
      <c r="I13" s="115"/>
      <c r="J13" s="117"/>
      <c r="K13" s="43"/>
      <c r="L13" s="43"/>
      <c r="M13" s="43"/>
      <c r="N13" s="44"/>
      <c r="O13" s="115"/>
    </row>
    <row r="14" spans="1:15" ht="25.5" customHeight="1">
      <c r="B14" s="2" t="s">
        <v>44</v>
      </c>
      <c r="C14" s="45" t="s">
        <v>46</v>
      </c>
      <c r="D14" s="45"/>
      <c r="E14" s="45" t="s">
        <v>46</v>
      </c>
      <c r="F14" s="45"/>
      <c r="G14" s="45" t="s">
        <v>46</v>
      </c>
      <c r="H14" s="46"/>
      <c r="I14" s="45">
        <v>0</v>
      </c>
      <c r="J14" s="46"/>
      <c r="K14" s="45">
        <f>PL!C28</f>
        <v>-4518</v>
      </c>
      <c r="L14" s="47"/>
      <c r="M14" s="45" t="s">
        <v>46</v>
      </c>
      <c r="N14" s="48"/>
      <c r="O14" s="45">
        <f>SUM(C14:M14)</f>
        <v>-4518</v>
      </c>
    </row>
    <row r="15" spans="1:15">
      <c r="B15" s="2" t="s">
        <v>116</v>
      </c>
      <c r="C15" s="45">
        <v>0</v>
      </c>
      <c r="D15" s="45"/>
      <c r="E15" s="45">
        <v>0</v>
      </c>
      <c r="F15" s="45"/>
      <c r="G15" s="45">
        <v>0</v>
      </c>
      <c r="H15" s="46"/>
      <c r="I15" s="45">
        <v>-43</v>
      </c>
      <c r="J15" s="46"/>
      <c r="K15" s="45">
        <v>0</v>
      </c>
      <c r="L15" s="47"/>
      <c r="M15" s="45">
        <v>0</v>
      </c>
      <c r="N15" s="48"/>
      <c r="O15" s="45">
        <f>SUM(C15:M15)</f>
        <v>-43</v>
      </c>
    </row>
    <row r="16" spans="1:15">
      <c r="B16" s="2" t="s">
        <v>117</v>
      </c>
      <c r="C16" s="63">
        <f>SUM(C14)</f>
        <v>0</v>
      </c>
      <c r="D16" s="45"/>
      <c r="E16" s="63">
        <f>SUM(E14)</f>
        <v>0</v>
      </c>
      <c r="F16" s="45"/>
      <c r="G16" s="63">
        <f>SUM(G14)</f>
        <v>0</v>
      </c>
      <c r="H16" s="46"/>
      <c r="I16" s="63">
        <f>SUM(I12,I14,I15)</f>
        <v>-43</v>
      </c>
      <c r="J16" s="46"/>
      <c r="K16" s="63">
        <f>SUM(K14)</f>
        <v>-4518</v>
      </c>
      <c r="L16" s="47"/>
      <c r="M16" s="63">
        <f>SUM(M14)</f>
        <v>0</v>
      </c>
      <c r="N16" s="48"/>
      <c r="O16" s="63">
        <f>SUM(O14,O15)</f>
        <v>-4561</v>
      </c>
    </row>
    <row r="17" spans="2:15">
      <c r="B17" s="1" t="s">
        <v>122</v>
      </c>
      <c r="C17" s="51">
        <f>SUM(C16)</f>
        <v>0</v>
      </c>
      <c r="D17" s="110"/>
      <c r="E17" s="51">
        <f>SUM(E16)</f>
        <v>0</v>
      </c>
      <c r="F17" s="110"/>
      <c r="G17" s="51">
        <f>SUM(G16)</f>
        <v>0</v>
      </c>
      <c r="H17" s="111"/>
      <c r="I17" s="51">
        <f>SUM(I16)</f>
        <v>-43</v>
      </c>
      <c r="J17" s="111"/>
      <c r="K17" s="51">
        <f>SUM(K16)</f>
        <v>-4518</v>
      </c>
      <c r="L17" s="112"/>
      <c r="M17" s="51">
        <f>M12</f>
        <v>-1469</v>
      </c>
      <c r="N17" s="113"/>
      <c r="O17" s="51">
        <f>O16+O12</f>
        <v>-6030</v>
      </c>
    </row>
    <row r="18" spans="2:15" ht="25.5">
      <c r="B18" s="2" t="s">
        <v>45</v>
      </c>
      <c r="C18" s="50" t="s">
        <v>46</v>
      </c>
      <c r="D18" s="50"/>
      <c r="E18" s="49" t="s">
        <v>46</v>
      </c>
      <c r="F18" s="50"/>
      <c r="G18" s="50" t="s">
        <v>46</v>
      </c>
      <c r="H18" s="49"/>
      <c r="I18" s="50">
        <v>-153</v>
      </c>
      <c r="J18" s="49"/>
      <c r="K18" s="50" t="s">
        <v>46</v>
      </c>
      <c r="L18" s="48"/>
      <c r="M18" s="50">
        <f>-I18</f>
        <v>153</v>
      </c>
      <c r="N18" s="48"/>
      <c r="O18" s="50">
        <f>SUM(C18:M18)</f>
        <v>0</v>
      </c>
    </row>
    <row r="19" spans="2:15" ht="13.5" thickBot="1">
      <c r="B19" s="1" t="s">
        <v>118</v>
      </c>
      <c r="C19" s="52">
        <f>SUM(C10,C12,C17)</f>
        <v>273090</v>
      </c>
      <c r="D19" s="50"/>
      <c r="E19" s="52">
        <f>SUM(E10,E12,E17)</f>
        <v>-25981</v>
      </c>
      <c r="F19" s="50"/>
      <c r="G19" s="52">
        <f>SUM(G10,G12,G17)</f>
        <v>19070</v>
      </c>
      <c r="H19" s="49"/>
      <c r="I19" s="52">
        <f>SUM(I10,I12,I17,I18)</f>
        <v>1543</v>
      </c>
      <c r="J19" s="49"/>
      <c r="K19" s="52">
        <f>SUM(K10,K12,K17)</f>
        <v>-11546</v>
      </c>
      <c r="L19" s="49"/>
      <c r="M19" s="52">
        <f>SUM(M10,M17,M18)</f>
        <v>-251059</v>
      </c>
      <c r="N19" s="49"/>
      <c r="O19" s="52">
        <f>SUM(O10,O17,O18)</f>
        <v>5117</v>
      </c>
    </row>
    <row r="20" spans="2:15" s="54" customFormat="1" ht="13.5" thickTop="1">
      <c r="B20" s="53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2:15" s="54" customFormat="1">
      <c r="B21" s="53"/>
      <c r="C21" s="55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7"/>
    </row>
    <row r="22" spans="2:15" s="54" customFormat="1">
      <c r="B22" s="5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7"/>
    </row>
    <row r="23" spans="2:15" s="54" customFormat="1">
      <c r="B23" s="5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7"/>
    </row>
    <row r="24" spans="2:15" s="54" customFormat="1">
      <c r="B24" s="5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7"/>
    </row>
    <row r="25" spans="2:15" s="54" customFormat="1">
      <c r="B25" s="5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7"/>
    </row>
    <row r="26" spans="2:15" s="54" customFormat="1">
      <c r="B26" s="5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7"/>
    </row>
    <row r="27" spans="2:15" s="54" customFormat="1">
      <c r="B27" s="5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7"/>
    </row>
    <row r="28" spans="2:15" s="54" customFormat="1">
      <c r="B28" s="5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7"/>
    </row>
    <row r="29" spans="2:15" s="54" customFormat="1">
      <c r="B29" s="5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7"/>
    </row>
    <row r="30" spans="2:15" s="54" customFormat="1">
      <c r="B30" s="5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2:15" s="54" customFormat="1">
      <c r="B31" s="5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2:15" s="54" customFormat="1">
      <c r="B32" s="5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2:15">
      <c r="B33" s="4" t="s">
        <v>19</v>
      </c>
      <c r="D33" s="31"/>
      <c r="E33" s="29"/>
      <c r="G33" s="31"/>
      <c r="H33" s="31"/>
      <c r="I33" s="29" t="s">
        <v>38</v>
      </c>
      <c r="J33" s="31"/>
      <c r="L33" s="32"/>
      <c r="N33" s="34"/>
      <c r="O33" s="32"/>
    </row>
    <row r="34" spans="2:15">
      <c r="B34" s="5" t="s">
        <v>80</v>
      </c>
      <c r="D34" s="31"/>
      <c r="E34" s="30"/>
      <c r="G34" s="31"/>
      <c r="H34" s="31"/>
      <c r="I34" s="30" t="s">
        <v>20</v>
      </c>
      <c r="J34" s="31"/>
      <c r="L34" s="32"/>
      <c r="N34" s="34"/>
      <c r="O34" s="32"/>
    </row>
    <row r="35" spans="2:15" s="104" customFormat="1">
      <c r="B35" s="97" t="s">
        <v>81</v>
      </c>
      <c r="D35" s="105"/>
      <c r="E35" s="106"/>
      <c r="G35" s="107"/>
      <c r="H35" s="105"/>
      <c r="I35" s="106" t="s">
        <v>21</v>
      </c>
      <c r="J35" s="105"/>
      <c r="L35" s="107"/>
      <c r="N35" s="108"/>
      <c r="O35" s="107"/>
    </row>
    <row r="36" spans="2:15">
      <c r="B36" s="56"/>
      <c r="C36" s="31"/>
      <c r="D36" s="31"/>
      <c r="E36" s="31"/>
      <c r="F36" s="31"/>
      <c r="G36" s="31"/>
      <c r="H36" s="31"/>
      <c r="I36" s="31"/>
      <c r="J36" s="31"/>
      <c r="K36" s="32"/>
      <c r="L36" s="32"/>
      <c r="M36" s="32"/>
      <c r="N36" s="34"/>
      <c r="O36" s="32"/>
    </row>
    <row r="37" spans="2:15">
      <c r="B37" s="56"/>
      <c r="C37" s="31"/>
      <c r="D37" s="31"/>
      <c r="E37" s="31"/>
      <c r="F37" s="31"/>
      <c r="G37" s="31"/>
      <c r="H37" s="31"/>
      <c r="I37" s="31"/>
      <c r="J37" s="31"/>
      <c r="K37" s="32"/>
      <c r="L37" s="32"/>
      <c r="M37" s="32"/>
      <c r="N37" s="34"/>
      <c r="O37" s="32"/>
    </row>
    <row r="38" spans="2:15">
      <c r="C38" s="57"/>
      <c r="E38" s="57"/>
      <c r="G38" s="57"/>
      <c r="K38" s="57"/>
      <c r="M38" s="57"/>
    </row>
  </sheetData>
  <mergeCells count="10">
    <mergeCell ref="B6:B9"/>
    <mergeCell ref="C6:C9"/>
    <mergeCell ref="E6:E9"/>
    <mergeCell ref="G6:G9"/>
    <mergeCell ref="H6:H9"/>
    <mergeCell ref="I6:I9"/>
    <mergeCell ref="K6:K9"/>
    <mergeCell ref="M6:M9"/>
    <mergeCell ref="N6:N9"/>
    <mergeCell ref="O6:O9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7"/>
  <sheetViews>
    <sheetView view="pageBreakPreview" zoomScale="80" zoomScaleNormal="80" zoomScaleSheetLayoutView="80" workbookViewId="0"/>
  </sheetViews>
  <sheetFormatPr defaultRowHeight="12.75"/>
  <cols>
    <col min="1" max="1" width="2.7109375" style="33" customWidth="1"/>
    <col min="2" max="2" width="47.5703125" style="33" customWidth="1"/>
    <col min="3" max="3" width="13.85546875" style="33" customWidth="1"/>
    <col min="4" max="4" width="1.85546875" style="33" customWidth="1"/>
    <col min="5" max="5" width="13.85546875" style="33" customWidth="1"/>
    <col min="6" max="6" width="1.7109375" style="33" customWidth="1"/>
    <col min="7" max="7" width="13.85546875" style="33" customWidth="1"/>
    <col min="8" max="8" width="1.85546875" style="33" customWidth="1"/>
    <col min="9" max="9" width="13.85546875" style="33" customWidth="1"/>
    <col min="10" max="10" width="1.7109375" style="33" customWidth="1"/>
    <col min="11" max="11" width="13.85546875" style="33" customWidth="1"/>
    <col min="12" max="12" width="1.7109375" style="33" customWidth="1"/>
    <col min="13" max="13" width="13.85546875" style="33" customWidth="1"/>
    <col min="14" max="14" width="1.7109375" style="58" customWidth="1"/>
    <col min="15" max="15" width="13.85546875" style="33" customWidth="1"/>
    <col min="16" max="16384" width="9.140625" style="33"/>
  </cols>
  <sheetData>
    <row r="1" spans="1:15" ht="15" customHeight="1">
      <c r="B1" s="15" t="s">
        <v>128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10.5" customHeight="1">
      <c r="B2" s="15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5" customHeight="1">
      <c r="A3" s="15" t="s">
        <v>130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5" customHeight="1">
      <c r="A4" s="89" t="s">
        <v>131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15" customHeight="1">
      <c r="B5" s="94" t="s">
        <v>123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4"/>
      <c r="O5" s="32"/>
    </row>
    <row r="6" spans="1:15" ht="12.75" customHeight="1">
      <c r="B6" s="125"/>
      <c r="C6" s="122" t="s">
        <v>13</v>
      </c>
      <c r="D6" s="93"/>
      <c r="E6" s="122" t="s">
        <v>41</v>
      </c>
      <c r="F6" s="93"/>
      <c r="G6" s="122" t="s">
        <v>132</v>
      </c>
      <c r="H6" s="124"/>
      <c r="I6" s="120" t="s">
        <v>133</v>
      </c>
      <c r="J6" s="92"/>
      <c r="K6" s="122" t="s">
        <v>15</v>
      </c>
      <c r="L6" s="37"/>
      <c r="M6" s="122" t="s">
        <v>16</v>
      </c>
      <c r="N6" s="124"/>
      <c r="O6" s="122" t="s">
        <v>17</v>
      </c>
    </row>
    <row r="7" spans="1:15" ht="19.5" customHeight="1">
      <c r="B7" s="125"/>
      <c r="C7" s="120"/>
      <c r="D7" s="93"/>
      <c r="E7" s="120"/>
      <c r="F7" s="93"/>
      <c r="G7" s="122"/>
      <c r="H7" s="124"/>
      <c r="I7" s="120"/>
      <c r="J7" s="92"/>
      <c r="K7" s="122"/>
      <c r="L7" s="37"/>
      <c r="M7" s="122"/>
      <c r="N7" s="124"/>
      <c r="O7" s="122"/>
    </row>
    <row r="8" spans="1:15" ht="12.75" customHeight="1">
      <c r="B8" s="125"/>
      <c r="C8" s="122"/>
      <c r="D8" s="93"/>
      <c r="E8" s="122"/>
      <c r="F8" s="93"/>
      <c r="G8" s="122"/>
      <c r="H8" s="124"/>
      <c r="I8" s="120"/>
      <c r="J8" s="92"/>
      <c r="K8" s="122"/>
      <c r="L8" s="37"/>
      <c r="M8" s="122"/>
      <c r="N8" s="124"/>
      <c r="O8" s="122"/>
    </row>
    <row r="9" spans="1:15" ht="36" customHeight="1">
      <c r="B9" s="125"/>
      <c r="C9" s="123"/>
      <c r="D9" s="93"/>
      <c r="E9" s="123"/>
      <c r="F9" s="93"/>
      <c r="G9" s="123"/>
      <c r="H9" s="124"/>
      <c r="I9" s="121"/>
      <c r="J9" s="92"/>
      <c r="K9" s="123"/>
      <c r="L9" s="37"/>
      <c r="M9" s="123"/>
      <c r="N9" s="124"/>
      <c r="O9" s="123"/>
    </row>
    <row r="10" spans="1:15">
      <c r="B10" s="1" t="s">
        <v>86</v>
      </c>
      <c r="C10" s="79">
        <v>273090</v>
      </c>
      <c r="D10" s="79"/>
      <c r="E10" s="64">
        <v>-25981</v>
      </c>
      <c r="F10" s="79"/>
      <c r="G10" s="64">
        <v>1222</v>
      </c>
      <c r="H10" s="64"/>
      <c r="I10" s="64">
        <v>1931</v>
      </c>
      <c r="J10" s="38"/>
      <c r="K10" s="64">
        <v>1345</v>
      </c>
      <c r="L10" s="80"/>
      <c r="M10" s="64">
        <v>-250575</v>
      </c>
      <c r="N10" s="38"/>
      <c r="O10" s="38">
        <f>SUM(C10:M10)</f>
        <v>1032</v>
      </c>
    </row>
    <row r="11" spans="1:15">
      <c r="B11" s="1" t="s">
        <v>42</v>
      </c>
      <c r="C11" s="39"/>
      <c r="D11" s="40"/>
      <c r="E11" s="41"/>
      <c r="F11" s="40"/>
      <c r="G11" s="41"/>
      <c r="H11" s="42"/>
      <c r="I11" s="41"/>
      <c r="J11" s="42"/>
      <c r="K11" s="41"/>
      <c r="L11" s="40"/>
      <c r="M11" s="41"/>
      <c r="N11" s="41"/>
      <c r="O11" s="32"/>
    </row>
    <row r="12" spans="1:15">
      <c r="B12" s="2" t="s">
        <v>120</v>
      </c>
      <c r="C12" s="50" t="s">
        <v>46</v>
      </c>
      <c r="D12" s="114"/>
      <c r="E12" s="50" t="s">
        <v>46</v>
      </c>
      <c r="F12" s="50"/>
      <c r="G12" s="50" t="s">
        <v>46</v>
      </c>
      <c r="H12" s="49"/>
      <c r="I12" s="50">
        <v>0</v>
      </c>
      <c r="J12" s="115"/>
      <c r="K12" s="50" t="s">
        <v>46</v>
      </c>
      <c r="L12" s="44"/>
      <c r="M12" s="49">
        <v>597</v>
      </c>
      <c r="N12" s="44"/>
      <c r="O12" s="49">
        <f>SUM(C12:M12)</f>
        <v>597</v>
      </c>
    </row>
    <row r="13" spans="1:15">
      <c r="B13" s="1" t="s">
        <v>43</v>
      </c>
      <c r="C13" s="114"/>
      <c r="D13" s="116"/>
      <c r="E13" s="115"/>
      <c r="F13" s="116"/>
      <c r="G13" s="115"/>
      <c r="H13" s="117"/>
      <c r="I13" s="115"/>
      <c r="J13" s="117"/>
      <c r="K13" s="43"/>
      <c r="L13" s="43"/>
      <c r="M13" s="43"/>
      <c r="N13" s="44"/>
      <c r="O13" s="115"/>
    </row>
    <row r="14" spans="1:15" ht="25.5" customHeight="1">
      <c r="B14" s="2" t="s">
        <v>44</v>
      </c>
      <c r="C14" s="45" t="s">
        <v>46</v>
      </c>
      <c r="D14" s="45"/>
      <c r="E14" s="45" t="s">
        <v>46</v>
      </c>
      <c r="F14" s="45"/>
      <c r="G14" s="45" t="s">
        <v>46</v>
      </c>
      <c r="H14" s="46"/>
      <c r="I14" s="45">
        <v>0</v>
      </c>
      <c r="J14" s="46"/>
      <c r="K14" s="45">
        <v>544</v>
      </c>
      <c r="L14" s="47"/>
      <c r="M14" s="45" t="s">
        <v>46</v>
      </c>
      <c r="N14" s="48"/>
      <c r="O14" s="45">
        <f>SUM(C14:M14)</f>
        <v>544</v>
      </c>
    </row>
    <row r="15" spans="1:15">
      <c r="B15" s="2" t="s">
        <v>117</v>
      </c>
      <c r="C15" s="63">
        <f>SUM(C14)</f>
        <v>0</v>
      </c>
      <c r="D15" s="45"/>
      <c r="E15" s="63">
        <f>SUM(E14)</f>
        <v>0</v>
      </c>
      <c r="F15" s="45"/>
      <c r="G15" s="63">
        <f>SUM(G14)</f>
        <v>0</v>
      </c>
      <c r="H15" s="46"/>
      <c r="I15" s="63">
        <v>0</v>
      </c>
      <c r="J15" s="46"/>
      <c r="K15" s="63">
        <f>SUM(K14)</f>
        <v>544</v>
      </c>
      <c r="L15" s="47"/>
      <c r="M15" s="63">
        <v>0</v>
      </c>
      <c r="N15" s="48"/>
      <c r="O15" s="63">
        <f>SUM(O14)</f>
        <v>544</v>
      </c>
    </row>
    <row r="16" spans="1:15">
      <c r="B16" s="1" t="s">
        <v>121</v>
      </c>
      <c r="C16" s="51">
        <f>SUM(C15)</f>
        <v>0</v>
      </c>
      <c r="D16" s="110"/>
      <c r="E16" s="51">
        <f>SUM(E15)</f>
        <v>0</v>
      </c>
      <c r="F16" s="110"/>
      <c r="G16" s="51">
        <f>SUM(G15)</f>
        <v>0</v>
      </c>
      <c r="H16" s="111"/>
      <c r="I16" s="51">
        <f>SUM(I15)</f>
        <v>0</v>
      </c>
      <c r="J16" s="111"/>
      <c r="K16" s="51">
        <f>SUM(K15)</f>
        <v>544</v>
      </c>
      <c r="L16" s="112"/>
      <c r="M16" s="51">
        <v>597</v>
      </c>
      <c r="N16" s="113"/>
      <c r="O16" s="51">
        <f>O15+O12</f>
        <v>1141</v>
      </c>
    </row>
    <row r="17" spans="2:15" ht="25.5">
      <c r="B17" s="2" t="s">
        <v>45</v>
      </c>
      <c r="C17" s="118">
        <v>0</v>
      </c>
      <c r="D17" s="45"/>
      <c r="E17" s="118">
        <v>0</v>
      </c>
      <c r="F17" s="45"/>
      <c r="G17" s="118">
        <v>0</v>
      </c>
      <c r="H17" s="46"/>
      <c r="I17" s="118">
        <v>-81</v>
      </c>
      <c r="J17" s="46"/>
      <c r="K17" s="118">
        <v>0</v>
      </c>
      <c r="L17" s="47"/>
      <c r="M17" s="118">
        <v>81</v>
      </c>
      <c r="N17" s="48"/>
      <c r="O17" s="118">
        <v>0</v>
      </c>
    </row>
    <row r="18" spans="2:15" ht="13.5" thickBot="1">
      <c r="B18" s="1" t="s">
        <v>119</v>
      </c>
      <c r="C18" s="52">
        <f>SUM(C10,C12,C16)</f>
        <v>273090</v>
      </c>
      <c r="D18" s="50"/>
      <c r="E18" s="52">
        <f>SUM(E10,E12,E16)</f>
        <v>-25981</v>
      </c>
      <c r="F18" s="50"/>
      <c r="G18" s="52">
        <f>SUM(G10,G12,G16)</f>
        <v>1222</v>
      </c>
      <c r="H18" s="49"/>
      <c r="I18" s="52">
        <f>I10+I17</f>
        <v>1850</v>
      </c>
      <c r="J18" s="49"/>
      <c r="K18" s="52">
        <f>SUM(K10,K12,K16)</f>
        <v>1889</v>
      </c>
      <c r="L18" s="49"/>
      <c r="M18" s="52">
        <f>M16+M10+M17</f>
        <v>-249897</v>
      </c>
      <c r="N18" s="49"/>
      <c r="O18" s="52">
        <f>O16+O10</f>
        <v>2173</v>
      </c>
    </row>
    <row r="19" spans="2:15" s="54" customFormat="1" ht="13.5" thickTop="1">
      <c r="B19" s="53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2:15" s="54" customFormat="1">
      <c r="B20" s="53"/>
      <c r="C20" s="55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7"/>
    </row>
    <row r="21" spans="2:15" s="54" customFormat="1">
      <c r="B21" s="5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7"/>
    </row>
    <row r="22" spans="2:15" s="54" customFormat="1">
      <c r="B22" s="5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7"/>
    </row>
    <row r="23" spans="2:15" s="54" customFormat="1">
      <c r="B23" s="5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7"/>
    </row>
    <row r="24" spans="2:15" s="54" customFormat="1">
      <c r="B24" s="5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7"/>
    </row>
    <row r="25" spans="2:15" s="54" customFormat="1">
      <c r="B25" s="5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7"/>
    </row>
    <row r="26" spans="2:15" s="54" customFormat="1">
      <c r="B26" s="5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7"/>
    </row>
    <row r="27" spans="2:15" s="54" customFormat="1">
      <c r="B27" s="5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7"/>
    </row>
    <row r="28" spans="2:15" s="54" customFormat="1">
      <c r="B28" s="5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7"/>
    </row>
    <row r="29" spans="2:15" s="54" customFormat="1">
      <c r="B29" s="5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2:15" s="54" customFormat="1">
      <c r="B30" s="5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2:15" s="54" customFormat="1">
      <c r="B31" s="5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2:15">
      <c r="B32" s="4" t="s">
        <v>19</v>
      </c>
      <c r="D32" s="31"/>
      <c r="E32" s="29"/>
      <c r="G32" s="31"/>
      <c r="H32" s="31"/>
      <c r="I32" s="29" t="s">
        <v>38</v>
      </c>
      <c r="J32" s="31"/>
      <c r="L32" s="32"/>
      <c r="N32" s="34"/>
      <c r="O32" s="32"/>
    </row>
    <row r="33" spans="2:15">
      <c r="B33" s="5" t="s">
        <v>80</v>
      </c>
      <c r="D33" s="31"/>
      <c r="E33" s="30"/>
      <c r="G33" s="31"/>
      <c r="H33" s="31"/>
      <c r="I33" s="30" t="s">
        <v>20</v>
      </c>
      <c r="J33" s="31"/>
      <c r="L33" s="32"/>
      <c r="N33" s="34"/>
      <c r="O33" s="32"/>
    </row>
    <row r="34" spans="2:15" s="104" customFormat="1">
      <c r="B34" s="97" t="s">
        <v>81</v>
      </c>
      <c r="D34" s="105"/>
      <c r="E34" s="106"/>
      <c r="G34" s="107"/>
      <c r="H34" s="105"/>
      <c r="I34" s="106" t="s">
        <v>21</v>
      </c>
      <c r="J34" s="105"/>
      <c r="L34" s="107"/>
      <c r="N34" s="108"/>
      <c r="O34" s="107"/>
    </row>
    <row r="35" spans="2:15">
      <c r="B35" s="56"/>
      <c r="C35" s="31"/>
      <c r="D35" s="31"/>
      <c r="E35" s="31"/>
      <c r="F35" s="31"/>
      <c r="G35" s="31"/>
      <c r="H35" s="31"/>
      <c r="I35" s="31"/>
      <c r="J35" s="31"/>
      <c r="K35" s="32"/>
      <c r="L35" s="32"/>
      <c r="M35" s="32"/>
      <c r="N35" s="34"/>
      <c r="O35" s="32"/>
    </row>
    <row r="36" spans="2:15">
      <c r="B36" s="56"/>
      <c r="C36" s="31"/>
      <c r="D36" s="31"/>
      <c r="E36" s="31"/>
      <c r="F36" s="31"/>
      <c r="G36" s="31"/>
      <c r="H36" s="31"/>
      <c r="I36" s="31"/>
      <c r="J36" s="31"/>
      <c r="K36" s="32"/>
      <c r="L36" s="32"/>
      <c r="M36" s="32"/>
      <c r="N36" s="34"/>
      <c r="O36" s="32"/>
    </row>
    <row r="37" spans="2:15">
      <c r="C37" s="57"/>
      <c r="E37" s="57"/>
      <c r="G37" s="57"/>
      <c r="K37" s="57"/>
      <c r="M37" s="57"/>
    </row>
  </sheetData>
  <mergeCells count="10">
    <mergeCell ref="K6:K9"/>
    <mergeCell ref="M6:M9"/>
    <mergeCell ref="N6:N9"/>
    <mergeCell ref="O6:O9"/>
    <mergeCell ref="B6:B9"/>
    <mergeCell ref="C6:C9"/>
    <mergeCell ref="E6:E9"/>
    <mergeCell ref="G6:G9"/>
    <mergeCell ref="H6:H9"/>
    <mergeCell ref="I6:I9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BS</vt:lpstr>
      <vt:lpstr>PL</vt:lpstr>
      <vt:lpstr>SCF</vt:lpstr>
      <vt:lpstr>SCE</vt:lpstr>
      <vt:lpstr>SCE_9m'2012</vt:lpstr>
      <vt:lpstr>PL!OLE_LINK1</vt:lpstr>
      <vt:lpstr>BS!Область_печати</vt:lpstr>
      <vt:lpstr>PL!Область_печати</vt:lpstr>
      <vt:lpstr>SCF!Область_печати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Aliya Beknazarbekova</dc:creator>
  <cp:lastModifiedBy>lkarzhauova</cp:lastModifiedBy>
  <cp:lastPrinted>2013-11-11T03:52:20Z</cp:lastPrinted>
  <dcterms:created xsi:type="dcterms:W3CDTF">2013-01-17T08:52:28Z</dcterms:created>
  <dcterms:modified xsi:type="dcterms:W3CDTF">2013-11-11T03:52:51Z</dcterms:modified>
</cp:coreProperties>
</file>