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ВСЕ ФАЙЛЫ\Отчеты\Отчет на биржу\Консолидированная финансовая отчетность с января по сентябрь 2020г\"/>
    </mc:Choice>
  </mc:AlternateContent>
  <xr:revisionPtr revIDLastSave="0" documentId="13_ncr:1_{CDA047E0-D5B8-4046-AB0E-C89EF0F8B6C2}" xr6:coauthVersionLast="45" xr6:coauthVersionMax="45" xr10:uidLastSave="{00000000-0000-0000-0000-000000000000}"/>
  <bookViews>
    <workbookView xWindow="-108" yWindow="-108" windowWidth="23256" windowHeight="12576" tabRatio="832" activeTab="3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8" l="1"/>
  <c r="E19" i="8"/>
  <c r="E14" i="12"/>
  <c r="E9" i="12"/>
</calcChain>
</file>

<file path=xl/sharedStrings.xml><?xml version="1.0" encoding="utf-8"?>
<sst xmlns="http://schemas.openxmlformats.org/spreadsheetml/2006/main" count="147" uniqueCount="131">
  <si>
    <t>Активы по разведке и оценке</t>
  </si>
  <si>
    <t>Итого</t>
  </si>
  <si>
    <t>В тысячах  тенге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</si>
  <si>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</si>
  <si>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</si>
  <si>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</si>
  <si>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</si>
  <si>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</si>
  <si>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</si>
  <si>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</si>
  <si>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</si>
  <si>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Полученные вознаграждения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</si>
  <si>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</si>
  <si>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</si>
  <si>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</si>
  <si>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</si>
  <si>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 (ликвидационный фонд)</t>
  </si>
  <si>
    <t>Приобретение основных средств</t>
  </si>
  <si>
    <t>Авансы, выданные за долгосрочные активы</t>
  </si>
  <si>
    <t>Долгосрочные инвестиции</t>
  </si>
  <si>
    <t>Приобретение нематериальных активов</t>
  </si>
  <si>
    <t>Платежи по контрактным обязательствам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</si>
  <si>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</si>
  <si>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</si>
  <si>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</si>
  <si>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</si>
  <si>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</si>
  <si>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Денежные средства, на конец периода</t>
  </si>
  <si>
    <t>В тыс.тенге</t>
  </si>
  <si>
    <t>Прим.</t>
  </si>
  <si>
    <t xml:space="preserve">Выручка 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</si>
  <si>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</si>
  <si>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</si>
  <si>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</si>
  <si>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</si>
  <si>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</si>
  <si>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</si>
  <si>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</si>
  <si>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</si>
  <si>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</si>
  <si>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</si>
  <si>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Чистая прибыль за год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</si>
  <si>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</si>
  <si>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</si>
  <si>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</si>
  <si>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</si>
  <si>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</si>
  <si>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Итого капитал</t>
  </si>
  <si>
    <t>Прибыль за год</t>
  </si>
  <si>
    <t>Распределение дивидендов</t>
  </si>
  <si>
    <t>AltynEx Company АО</t>
  </si>
  <si>
    <t>Активы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</si>
  <si>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</si>
  <si>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</si>
  <si>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</si>
  <si>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</si>
  <si>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Денежные средства </t>
  </si>
  <si>
    <t>Займы выданные связанным сторонам</t>
  </si>
  <si>
    <t xml:space="preserve">Торговая и прочая дебиторская задолженность </t>
  </si>
  <si>
    <t>Авансы выданные и прочие активы</t>
  </si>
  <si>
    <t>Предоплата и возмещения по  налогам</t>
  </si>
  <si>
    <t>Запасы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</si>
  <si>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</si>
  <si>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</si>
  <si>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</si>
  <si>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</si>
  <si>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Долгосрочные обязательства</t>
  </si>
  <si>
    <t>Долгосрочные резервы</t>
  </si>
  <si>
    <t>Отложенные налоговые обязательства</t>
  </si>
  <si>
    <t>Обязательства по контрактной деятельности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</si>
  <si>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</si>
  <si>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</si>
  <si>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</si>
  <si>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Налоги и прочие обязательные платежи в бюджет</t>
  </si>
  <si>
    <t>Резервы краткосрочные</t>
  </si>
  <si>
    <t>Задолженность по подоходному налогу</t>
  </si>
  <si>
    <t>Итого кракосрочные обязательства</t>
  </si>
  <si>
    <t>ИТОГО  ОБЯЗАТЕЛЬСТВА</t>
  </si>
  <si>
    <t>ИТОГО КАПИТАЛ И ОБЯЗАТЕЛЬСТВА</t>
  </si>
  <si>
    <t>КОНСОЛИДИРОВАННЫЙ ОТЧЕТ О ДВИЖЕНИИ ДЕНЕЖНЫХ СРЕДСТВ</t>
  </si>
  <si>
    <t>Балансовая стоимость одной простой акции, в тенге</t>
  </si>
  <si>
    <t>Денежные средства, ограниченные в использовании</t>
  </si>
  <si>
    <t>Дисконт по займу, выданному акционеру и полученному от учредителя</t>
  </si>
  <si>
    <t>Прибыль на акцию:</t>
  </si>
  <si>
    <t>Базовая  и разводненная прибыль на акцию, в тенге</t>
  </si>
  <si>
    <t>Долгосрочные займы</t>
  </si>
  <si>
    <t>31 декабря 2018 года</t>
  </si>
  <si>
    <t>Авансы выданные и прочие долгосрочные активы</t>
  </si>
  <si>
    <t>Краткосрочные банковские вклады</t>
  </si>
  <si>
    <t>Размещение на банковском депозите</t>
  </si>
  <si>
    <t>Корпоративный подоходный налог уплаченный</t>
  </si>
  <si>
    <t>Контрактные обязательства</t>
  </si>
  <si>
    <t>Получение займа от третьих лиц</t>
  </si>
  <si>
    <t>Погашение займа, полученный  от третьих лиц</t>
  </si>
  <si>
    <t>Резерв по обесценению финансовых активов (восстановление)</t>
  </si>
  <si>
    <t>Снятие денег с банковского депозита</t>
  </si>
  <si>
    <t>Прочие доходы (расходы)</t>
  </si>
  <si>
    <t>Выплата процентов по  займам, полученных от третьих лиц</t>
  </si>
  <si>
    <t xml:space="preserve">31 декабря 2019 </t>
  </si>
  <si>
    <t>31 декабря 2019 года</t>
  </si>
  <si>
    <t>Долгосрочные обязательства по аренде</t>
  </si>
  <si>
    <t>Платежи по аренде</t>
  </si>
  <si>
    <t>Обязательства по аренде актива</t>
  </si>
  <si>
    <t>01 январь 2019 год</t>
  </si>
  <si>
    <t>Отложенный налоговый актив по НДС</t>
  </si>
  <si>
    <t>Востановление/Убытки от обесценения финансовых активов</t>
  </si>
  <si>
    <t>Краткосрочные обязательства по аренде</t>
  </si>
  <si>
    <t>01 январь 2020 год</t>
  </si>
  <si>
    <t xml:space="preserve">Консолидированный отчет о финансовом положении </t>
  </si>
  <si>
    <t>Востановление/Убытки от обесценения не финансовых активов</t>
  </si>
  <si>
    <t>30 сентября 2020 года</t>
  </si>
  <si>
    <t>по состоянию на 30 сентября 2020 года.</t>
  </si>
  <si>
    <t>Председатель Правления                                                                                                         Абдуллаев Д.Р.</t>
  </si>
  <si>
    <t>Главный бухгалтер                                                                                                                   Сейткулова М.А.</t>
  </si>
  <si>
    <t>Республики Казахстан, г.Актобе</t>
  </si>
  <si>
    <t>Консолидированный отчет о прибылях и убытках и прочем совокупном доходе за период, закончившийся 30 сентября 2020 года.</t>
  </si>
  <si>
    <t>Председатель Правления                                                                   Абдуллаев Д.Р.</t>
  </si>
  <si>
    <t>Главный бухгалтер                                                                                Сейткулова М.А.</t>
  </si>
  <si>
    <t>9 месяцев 2020 года</t>
  </si>
  <si>
    <t>9 месяцев 2019 года</t>
  </si>
  <si>
    <t>Председатель Правления                                                                                       Абдуллаев Д.Р.</t>
  </si>
  <si>
    <t>Главный бухгалтер                                                                                                    Сейткулова М.А.</t>
  </si>
  <si>
    <t>ЗА ПЕРИОД,ЗАКОНЧИВШИЙСЯ 30 сентября 2020 ГОДА</t>
  </si>
  <si>
    <t>Консолидированный отчет об изменениях в капитале за период, закончившийся 30 сентября 2020 года</t>
  </si>
  <si>
    <t xml:space="preserve">Председатель Правления                                                                                     </t>
  </si>
  <si>
    <t>Абдуллаев Д.Р.</t>
  </si>
  <si>
    <t xml:space="preserve">Главный бухгалтер                                                                                                  </t>
  </si>
  <si>
    <t>Сейткулова М.А.</t>
  </si>
  <si>
    <t>Денежные средства, полученные от /( использованные в финансовой деятельности)</t>
  </si>
  <si>
    <t>10  ноября 2020 года.</t>
  </si>
  <si>
    <t>10 ноября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</si>
</sst>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  <numFmt numFmtId="169" formatCode="#,##0.000"/>
    <numFmt numFmtId="170" formatCode="[$-F800]dddd\,\ mmmm\ dd\,\ yyyy"/>
  </numFmts>
  <fonts count="2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">
    <xf numFmtId="0" fontId="0" fillId="0" borderId="0"/>
    <xf numFmtId="0" fontId="5" fillId="0" borderId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 applyFill="1" applyAlignment="1">
      <alignment wrapText="1"/>
    </xf>
    <xf numFmtId="0" fontId="6" fillId="0" borderId="0" xfId="0" applyFont="1"/>
    <xf numFmtId="0" fontId="6" fillId="0" borderId="0" xfId="0" applyFont="1" applyFill="1"/>
    <xf numFmtId="166" fontId="6" fillId="0" borderId="0" xfId="0" applyNumberFormat="1" applyFont="1" applyFill="1"/>
    <xf numFmtId="0" fontId="10" fillId="0" borderId="0" xfId="0" applyFont="1" applyFill="1"/>
    <xf numFmtId="0" fontId="0" fillId="0" borderId="0" xfId="0" applyFill="1"/>
    <xf numFmtId="3" fontId="6" fillId="0" borderId="0" xfId="1" applyNumberFormat="1" applyFont="1" applyFill="1"/>
    <xf numFmtId="3" fontId="10" fillId="0" borderId="0" xfId="1" applyNumberFormat="1" applyFont="1" applyFill="1"/>
    <xf numFmtId="0" fontId="9" fillId="0" borderId="0" xfId="0" applyFont="1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3" fontId="0" fillId="0" borderId="0" xfId="0" applyNumberFormat="1" applyFill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/>
    <xf numFmtId="4" fontId="0" fillId="0" borderId="0" xfId="0" applyNumberFormat="1" applyFill="1"/>
    <xf numFmtId="0" fontId="12" fillId="0" borderId="0" xfId="0" applyFont="1" applyFill="1"/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66" fontId="10" fillId="0" borderId="3" xfId="1" applyNumberFormat="1" applyFont="1" applyFill="1" applyBorder="1"/>
    <xf numFmtId="0" fontId="6" fillId="0" borderId="2" xfId="0" applyFont="1" applyFill="1" applyBorder="1"/>
    <xf numFmtId="0" fontId="10" fillId="0" borderId="2" xfId="0" applyFont="1" applyFill="1" applyBorder="1"/>
    <xf numFmtId="0" fontId="6" fillId="0" borderId="2" xfId="0" applyFont="1" applyFill="1" applyBorder="1" applyAlignment="1">
      <alignment wrapText="1"/>
    </xf>
    <xf numFmtId="166" fontId="13" fillId="0" borderId="0" xfId="0" applyNumberFormat="1" applyFont="1" applyFill="1"/>
    <xf numFmtId="0" fontId="0" fillId="0" borderId="0" xfId="0"/>
    <xf numFmtId="0" fontId="17" fillId="0" borderId="0" xfId="0" applyFont="1"/>
    <xf numFmtId="0" fontId="16" fillId="0" borderId="0" xfId="0" applyFont="1" applyFill="1" applyAlignment="1">
      <alignment wrapText="1"/>
    </xf>
    <xf numFmtId="169" fontId="0" fillId="0" borderId="0" xfId="0" applyNumberFormat="1" applyFill="1"/>
    <xf numFmtId="0" fontId="10" fillId="0" borderId="0" xfId="0" applyFont="1"/>
    <xf numFmtId="170" fontId="0" fillId="0" borderId="2" xfId="0" applyNumberFormat="1" applyFill="1" applyBorder="1" applyAlignment="1">
      <alignment horizontal="center" wrapText="1"/>
    </xf>
    <xf numFmtId="0" fontId="11" fillId="2" borderId="0" xfId="0" applyFont="1" applyFill="1"/>
    <xf numFmtId="0" fontId="9" fillId="2" borderId="2" xfId="0" applyFont="1" applyFill="1" applyBorder="1"/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/>
    <xf numFmtId="0" fontId="22" fillId="0" borderId="0" xfId="0" applyFont="1"/>
    <xf numFmtId="0" fontId="10" fillId="0" borderId="0" xfId="0" applyFont="1" applyFill="1" applyAlignment="1">
      <alignment wrapText="1"/>
    </xf>
    <xf numFmtId="0" fontId="12" fillId="0" borderId="0" xfId="0" applyFont="1"/>
    <xf numFmtId="166" fontId="6" fillId="0" borderId="0" xfId="0" applyNumberFormat="1" applyFont="1"/>
    <xf numFmtId="0" fontId="0" fillId="0" borderId="0" xfId="0" applyAlignment="1">
      <alignment wrapText="1"/>
    </xf>
    <xf numFmtId="3" fontId="6" fillId="0" borderId="0" xfId="0" applyNumberFormat="1" applyFont="1" applyFill="1"/>
    <xf numFmtId="3" fontId="19" fillId="0" borderId="0" xfId="0" applyNumberFormat="1" applyFont="1" applyFill="1"/>
    <xf numFmtId="3" fontId="10" fillId="0" borderId="0" xfId="0" applyNumberFormat="1" applyFont="1" applyFill="1"/>
    <xf numFmtId="3" fontId="10" fillId="0" borderId="3" xfId="1" applyNumberFormat="1" applyFont="1" applyFill="1" applyBorder="1"/>
    <xf numFmtId="3" fontId="10" fillId="0" borderId="2" xfId="0" applyNumberFormat="1" applyFont="1" applyFill="1" applyBorder="1"/>
    <xf numFmtId="3" fontId="10" fillId="0" borderId="0" xfId="0" applyNumberFormat="1" applyFont="1" applyFill="1" applyBorder="1"/>
    <xf numFmtId="3" fontId="21" fillId="0" borderId="2" xfId="0" applyNumberFormat="1" applyFont="1" applyFill="1" applyBorder="1"/>
    <xf numFmtId="0" fontId="21" fillId="2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</cellXfs>
  <cellStyles count="36">
    <cellStyle name="Comma 10" xfId="3" xr:uid="{00000000-0005-0000-0000-000000000000}"/>
    <cellStyle name="Comma 10 2" xfId="10" xr:uid="{00000000-0005-0000-0000-000001000000}"/>
    <cellStyle name="Comma 10 2 2" xfId="30" xr:uid="{926BFC41-F180-4B8A-A479-97CB3C1E4AE7}"/>
    <cellStyle name="Comma 10 3" xfId="15" xr:uid="{00000000-0005-0000-0000-000002000000}"/>
    <cellStyle name="Comma 10 4" xfId="22" xr:uid="{EEC2E00A-3583-4362-8617-00F9CF713F4B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2 2" xfId="29" xr:uid="{BB0A4592-C2DA-4141-A5EC-5E0B2D2F2CBB}"/>
    <cellStyle name="Comma 12 3 3" xfId="14" xr:uid="{00000000-0005-0000-0000-000007000000}"/>
    <cellStyle name="Comma 12 3 4" xfId="21" xr:uid="{0E835CB5-6FBE-4679-A359-4B6DA9D29468}"/>
    <cellStyle name="Comma 2 2 2 2" xfId="6" xr:uid="{00000000-0005-0000-0000-000008000000}"/>
    <cellStyle name="Comma 3" xfId="19" xr:uid="{00000000-0005-0000-0000-000009000000}"/>
    <cellStyle name="Comma 3 2" xfId="35" xr:uid="{176DDF81-0AA9-4505-94DE-DE1E2C26D65A}"/>
    <cellStyle name="Comma 3 3" xfId="27" xr:uid="{3EF7BFE5-6B6F-4AC0-8F76-A68569C258C8}"/>
    <cellStyle name="Comma 3 3 2" xfId="4" xr:uid="{00000000-0005-0000-0000-00000A000000}"/>
    <cellStyle name="Comma 3 3 2 2" xfId="11" xr:uid="{00000000-0005-0000-0000-00000B000000}"/>
    <cellStyle name="Comma 3 3 2 2 2" xfId="31" xr:uid="{2B410EDB-5EEE-47E7-8702-D2EB54A3955E}"/>
    <cellStyle name="Comma 3 3 2 3" xfId="16" xr:uid="{00000000-0005-0000-0000-00000C000000}"/>
    <cellStyle name="Comma 3 3 2 4" xfId="23" xr:uid="{E7799D0C-3034-4633-BBBF-975B8632465E}"/>
    <cellStyle name="Normal 2" xfId="28" xr:uid="{9469143C-6C18-4C86-A268-57AA8A6B7B67}"/>
    <cellStyle name="Normal 2 10 3" xfId="5" xr:uid="{00000000-0005-0000-0000-00000D000000}"/>
    <cellStyle name="Normal 2 10 3 2" xfId="12" xr:uid="{00000000-0005-0000-0000-00000E000000}"/>
    <cellStyle name="Normal 2 10 3 2 2" xfId="32" xr:uid="{DD0B0A27-35E2-4EB0-9723-E45A5F26836B}"/>
    <cellStyle name="Normal 2 10 3 3" xfId="17" xr:uid="{00000000-0005-0000-0000-00000F000000}"/>
    <cellStyle name="Normal 2 10 3 4" xfId="24" xr:uid="{79148699-3C05-4D5F-8D24-C6DCF08F771C}"/>
    <cellStyle name="Normal 3" xfId="20" xr:uid="{00000000-0005-0000-0000-000010000000}"/>
    <cellStyle name="Percent 18 2" xfId="8" xr:uid="{00000000-0005-0000-0000-000011000000}"/>
    <cellStyle name="Обычный" xfId="0" builtinId="0"/>
    <cellStyle name="Обычный 6" xfId="26" xr:uid="{4BE0C392-B428-4B84-A6AF-89BD54D07524}"/>
    <cellStyle name="Обычный 6 2" xfId="34" xr:uid="{03F1F8D1-D84E-4B68-A0AC-5E9FB44397F0}"/>
    <cellStyle name="Финансовый" xfId="1" builtinId="3"/>
    <cellStyle name="Финансовый 2 4" xfId="18" xr:uid="{00000000-0005-0000-0000-000015000000}"/>
    <cellStyle name="Финансовый 4" xfId="25" xr:uid="{0DF47834-908B-4104-A19D-FABA5F2033A5}"/>
    <cellStyle name="Финансовый 4 2" xfId="33" xr:uid="{5395F5C9-2D86-4366-BC1B-83BE5B27F05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60"/>
  <sheetViews>
    <sheetView topLeftCell="A40" workbookViewId="0">
      <selection activeCell="B59" sqref="B59"/>
    </sheetView>
  </sheetViews>
  <sheetFormatPr defaultColWidth="9.140625" defaultRowHeight="10.199999999999999" x14ac:dyDescent="0.2"/>
  <cols>
    <col min="1" max="1" width="9.140625" style="6"/>
    <col min="2" max="2" width="63.140625" style="6" customWidth="1"/>
    <col min="3" max="3" width="9.42578125" style="10" customWidth="1"/>
    <col min="4" max="4" width="19.28515625" style="6" customWidth="1"/>
    <col min="5" max="5" width="13.85546875" style="6" customWidth="1"/>
    <col min="6" max="6" width="9.140625" style="6"/>
    <col min="7" max="7" width="13.7109375" style="6" customWidth="1"/>
    <col min="8" max="8" width="11.28515625" style="6" customWidth="1"/>
    <col min="9" max="9" width="11.140625" style="6" customWidth="1"/>
    <col min="10" max="16384" width="9.140625" style="6"/>
  </cols>
  <sheetData>
    <row r="1" spans="1:5" ht="14.4" x14ac:dyDescent="0.3">
      <c r="A1" s="9"/>
    </row>
    <row r="2" spans="1:5" ht="15.6" x14ac:dyDescent="0.3">
      <c r="B2" s="11" t="s">
        <v>50</v>
      </c>
    </row>
    <row r="5" spans="1:5" ht="15.6" x14ac:dyDescent="0.3">
      <c r="B5" s="35" t="s">
        <v>108</v>
      </c>
    </row>
    <row r="6" spans="1:5" ht="15.6" x14ac:dyDescent="0.3">
      <c r="B6" s="35" t="s">
        <v>111</v>
      </c>
    </row>
    <row r="7" spans="1:5" ht="15.6" x14ac:dyDescent="0.3">
      <c r="B7" s="35"/>
    </row>
    <row r="8" spans="1:5" x14ac:dyDescent="0.2">
      <c r="D8" s="6" t="s">
        <v>1</v>
      </c>
    </row>
    <row r="9" spans="1:5" ht="31.5" customHeight="1" x14ac:dyDescent="0.2">
      <c r="B9" s="12" t="s">
        <v>28</v>
      </c>
      <c r="C9" s="13" t="s">
        <v>29</v>
      </c>
      <c r="D9" s="34">
        <v>44104</v>
      </c>
      <c r="E9" s="14" t="s">
        <v>98</v>
      </c>
    </row>
    <row r="10" spans="1:5" ht="15.6" x14ac:dyDescent="0.3">
      <c r="B10" s="11" t="s">
        <v>51</v>
      </c>
      <c r="D10" s="32"/>
    </row>
    <row r="11" spans="1:5" ht="14.4" x14ac:dyDescent="0.3">
      <c r="B11" s="9" t="s">
        <v>52</v>
      </c>
      <c r="D11" s="32"/>
    </row>
    <row r="12" spans="1:5" x14ac:dyDescent="0.2">
      <c r="B12" s="6" t="s">
        <v>0</v>
      </c>
      <c r="C12" s="10">
        <v>5</v>
      </c>
      <c r="D12" s="15">
        <v>2317855</v>
      </c>
      <c r="E12" s="15">
        <v>2290950.5</v>
      </c>
    </row>
    <row r="13" spans="1:5" x14ac:dyDescent="0.2">
      <c r="B13" s="6" t="s">
        <v>44</v>
      </c>
      <c r="C13" s="10">
        <v>6</v>
      </c>
      <c r="D13" s="15">
        <v>6629975</v>
      </c>
      <c r="E13" s="15">
        <v>6178133</v>
      </c>
    </row>
    <row r="14" spans="1:5" x14ac:dyDescent="0.2">
      <c r="B14" s="6" t="s">
        <v>53</v>
      </c>
      <c r="C14" s="10">
        <v>7</v>
      </c>
      <c r="D14" s="15">
        <v>393832</v>
      </c>
      <c r="E14" s="15">
        <v>430964</v>
      </c>
    </row>
    <row r="15" spans="1:5" x14ac:dyDescent="0.2">
      <c r="B15" s="6" t="s">
        <v>87</v>
      </c>
      <c r="C15" s="10">
        <v>12</v>
      </c>
      <c r="D15" s="15">
        <v>42264</v>
      </c>
      <c r="E15" s="15">
        <v>162127</v>
      </c>
    </row>
    <row r="16" spans="1:5" x14ac:dyDescent="0.2">
      <c r="B16" s="6" t="s">
        <v>85</v>
      </c>
      <c r="C16" s="10">
        <v>11</v>
      </c>
      <c r="D16" s="15">
        <v>5499</v>
      </c>
      <c r="E16" s="15">
        <v>14952</v>
      </c>
    </row>
    <row r="17" spans="2:9" x14ac:dyDescent="0.2">
      <c r="B17" s="29" t="s">
        <v>104</v>
      </c>
      <c r="D17" s="15">
        <v>44197</v>
      </c>
      <c r="E17" s="15">
        <v>44197</v>
      </c>
    </row>
    <row r="18" spans="2:9" x14ac:dyDescent="0.2">
      <c r="B18" s="6" t="s">
        <v>81</v>
      </c>
      <c r="C18" s="10">
        <v>8</v>
      </c>
      <c r="D18" s="15">
        <v>1747671</v>
      </c>
      <c r="E18" s="15">
        <v>1459253</v>
      </c>
    </row>
    <row r="19" spans="2:9" s="9" customFormat="1" ht="14.4" x14ac:dyDescent="0.3">
      <c r="B19" s="16" t="s">
        <v>54</v>
      </c>
      <c r="C19" s="17"/>
      <c r="D19" s="18">
        <v>11181293</v>
      </c>
      <c r="E19" s="18">
        <v>10580577.420260001</v>
      </c>
    </row>
    <row r="20" spans="2:9" ht="14.4" x14ac:dyDescent="0.3">
      <c r="B20" s="9" t="s">
        <v>55</v>
      </c>
    </row>
    <row r="21" spans="2:9" x14ac:dyDescent="0.2">
      <c r="B21" s="6" t="s">
        <v>61</v>
      </c>
      <c r="C21" s="10">
        <v>9</v>
      </c>
      <c r="D21" s="15">
        <v>3936382</v>
      </c>
      <c r="E21" s="15">
        <v>3254601.5</v>
      </c>
    </row>
    <row r="22" spans="2:9" x14ac:dyDescent="0.2">
      <c r="B22" s="6" t="s">
        <v>58</v>
      </c>
      <c r="C22" s="10">
        <v>10</v>
      </c>
      <c r="D22" s="15">
        <v>5031866</v>
      </c>
      <c r="E22" s="15">
        <v>3183904</v>
      </c>
    </row>
    <row r="23" spans="2:9" x14ac:dyDescent="0.2">
      <c r="B23" s="6" t="s">
        <v>57</v>
      </c>
      <c r="C23" s="10">
        <v>11</v>
      </c>
      <c r="D23" s="15">
        <v>5816240</v>
      </c>
      <c r="E23" s="15">
        <v>5478793.77996</v>
      </c>
      <c r="I23" s="15"/>
    </row>
    <row r="24" spans="2:9" x14ac:dyDescent="0.2">
      <c r="B24" s="6" t="s">
        <v>59</v>
      </c>
      <c r="C24" s="10">
        <v>12</v>
      </c>
      <c r="D24" s="15">
        <v>128634</v>
      </c>
      <c r="E24" s="15">
        <v>144043</v>
      </c>
    </row>
    <row r="25" spans="2:9" x14ac:dyDescent="0.2">
      <c r="B25" s="6" t="s">
        <v>60</v>
      </c>
      <c r="D25" s="15">
        <v>137788</v>
      </c>
      <c r="E25" s="15">
        <v>77995</v>
      </c>
    </row>
    <row r="26" spans="2:9" x14ac:dyDescent="0.2">
      <c r="B26" s="6" t="s">
        <v>88</v>
      </c>
      <c r="C26" s="10">
        <v>14</v>
      </c>
      <c r="D26" s="15">
        <v>14412917</v>
      </c>
      <c r="E26" s="15">
        <v>4530963</v>
      </c>
    </row>
    <row r="27" spans="2:9" x14ac:dyDescent="0.2">
      <c r="B27" s="6" t="s">
        <v>56</v>
      </c>
      <c r="C27" s="10">
        <v>13</v>
      </c>
      <c r="D27" s="15">
        <v>539186</v>
      </c>
      <c r="E27" s="15">
        <v>842213</v>
      </c>
    </row>
    <row r="28" spans="2:9" s="9" customFormat="1" ht="14.4" x14ac:dyDescent="0.3">
      <c r="B28" s="16" t="s">
        <v>62</v>
      </c>
      <c r="C28" s="17"/>
      <c r="D28" s="18">
        <v>30003013</v>
      </c>
      <c r="E28" s="18">
        <v>17512513.779959999</v>
      </c>
    </row>
    <row r="29" spans="2:9" s="9" customFormat="1" ht="14.4" x14ac:dyDescent="0.3">
      <c r="B29" s="16" t="s">
        <v>63</v>
      </c>
      <c r="C29" s="17"/>
      <c r="D29" s="18">
        <v>41184306</v>
      </c>
      <c r="E29" s="18">
        <v>28093091.20022</v>
      </c>
    </row>
    <row r="30" spans="2:9" ht="14.4" x14ac:dyDescent="0.3">
      <c r="B30" s="9" t="s">
        <v>64</v>
      </c>
    </row>
    <row r="31" spans="2:9" ht="15.6" x14ac:dyDescent="0.3">
      <c r="B31" s="11" t="s">
        <v>65</v>
      </c>
    </row>
    <row r="32" spans="2:9" x14ac:dyDescent="0.2">
      <c r="B32" s="6" t="s">
        <v>45</v>
      </c>
      <c r="C32" s="10">
        <v>15</v>
      </c>
      <c r="D32" s="15">
        <v>8515056</v>
      </c>
      <c r="E32" s="15">
        <v>8515056</v>
      </c>
    </row>
    <row r="33" spans="2:9" x14ac:dyDescent="0.2">
      <c r="B33" s="6" t="s">
        <v>46</v>
      </c>
      <c r="D33" s="15">
        <v>28671167</v>
      </c>
      <c r="E33" s="15">
        <v>17140960</v>
      </c>
      <c r="H33" s="15"/>
      <c r="I33" s="15"/>
    </row>
    <row r="34" spans="2:9" s="9" customFormat="1" ht="14.4" x14ac:dyDescent="0.3">
      <c r="B34" s="16" t="s">
        <v>47</v>
      </c>
      <c r="C34" s="17"/>
      <c r="D34" s="18">
        <v>37186223</v>
      </c>
      <c r="E34" s="18">
        <v>25656016</v>
      </c>
    </row>
    <row r="36" spans="2:9" ht="14.4" x14ac:dyDescent="0.3">
      <c r="B36" s="9" t="s">
        <v>66</v>
      </c>
    </row>
    <row r="37" spans="2:9" x14ac:dyDescent="0.2">
      <c r="B37" s="6" t="s">
        <v>67</v>
      </c>
      <c r="C37" s="10">
        <v>16</v>
      </c>
      <c r="D37" s="15">
        <v>611893</v>
      </c>
      <c r="E37" s="15">
        <v>611893</v>
      </c>
    </row>
    <row r="38" spans="2:9" x14ac:dyDescent="0.2">
      <c r="B38" s="6" t="s">
        <v>68</v>
      </c>
      <c r="D38" s="15">
        <v>157513</v>
      </c>
      <c r="E38" s="15">
        <v>157513</v>
      </c>
    </row>
    <row r="39" spans="2:9" x14ac:dyDescent="0.2">
      <c r="B39" s="30" t="s">
        <v>100</v>
      </c>
      <c r="D39" s="15">
        <v>26051</v>
      </c>
      <c r="E39" s="15">
        <v>26051</v>
      </c>
    </row>
    <row r="40" spans="2:9" x14ac:dyDescent="0.2">
      <c r="B40" s="6" t="s">
        <v>69</v>
      </c>
      <c r="D40" s="15">
        <v>11918</v>
      </c>
      <c r="E40" s="15">
        <v>11918</v>
      </c>
    </row>
    <row r="41" spans="2:9" s="9" customFormat="1" ht="14.4" x14ac:dyDescent="0.3">
      <c r="B41" s="16" t="s">
        <v>70</v>
      </c>
      <c r="C41" s="17"/>
      <c r="D41" s="18">
        <v>807375</v>
      </c>
      <c r="E41" s="18">
        <v>807375</v>
      </c>
    </row>
    <row r="42" spans="2:9" ht="15" customHeight="1" x14ac:dyDescent="0.3">
      <c r="B42" s="9" t="s">
        <v>71</v>
      </c>
    </row>
    <row r="43" spans="2:9" x14ac:dyDescent="0.2">
      <c r="B43" s="29" t="s">
        <v>91</v>
      </c>
      <c r="D43" s="15">
        <v>1243</v>
      </c>
      <c r="E43" s="15">
        <v>250</v>
      </c>
    </row>
    <row r="44" spans="2:9" x14ac:dyDescent="0.2">
      <c r="B44" s="6" t="s">
        <v>72</v>
      </c>
      <c r="C44" s="10">
        <v>17</v>
      </c>
      <c r="D44" s="15">
        <v>1087006</v>
      </c>
      <c r="E44" s="15">
        <v>391412.3</v>
      </c>
    </row>
    <row r="45" spans="2:9" x14ac:dyDescent="0.2">
      <c r="B45" s="30" t="s">
        <v>106</v>
      </c>
      <c r="D45" s="15">
        <v>2788</v>
      </c>
      <c r="E45" s="15">
        <v>10610</v>
      </c>
    </row>
    <row r="46" spans="2:9" x14ac:dyDescent="0.2">
      <c r="B46" s="6" t="s">
        <v>73</v>
      </c>
      <c r="C46" s="10">
        <v>18</v>
      </c>
      <c r="D46" s="15">
        <v>1438650</v>
      </c>
      <c r="E46" s="15">
        <v>1105783.3</v>
      </c>
    </row>
    <row r="47" spans="2:9" x14ac:dyDescent="0.2">
      <c r="B47" s="6" t="s">
        <v>74</v>
      </c>
      <c r="D47" s="15">
        <v>18535</v>
      </c>
      <c r="E47" s="15">
        <v>42389</v>
      </c>
    </row>
    <row r="48" spans="2:9" x14ac:dyDescent="0.2">
      <c r="B48" s="6" t="s">
        <v>75</v>
      </c>
      <c r="D48" s="15">
        <v>642486</v>
      </c>
      <c r="E48" s="15">
        <v>79256</v>
      </c>
    </row>
    <row r="49" spans="2:5" s="9" customFormat="1" ht="14.4" x14ac:dyDescent="0.3">
      <c r="B49" s="16" t="s">
        <v>76</v>
      </c>
      <c r="C49" s="17"/>
      <c r="D49" s="18">
        <v>3190708</v>
      </c>
      <c r="E49" s="18">
        <v>1629700.37996</v>
      </c>
    </row>
    <row r="50" spans="2:5" ht="14.4" x14ac:dyDescent="0.3">
      <c r="B50" s="16" t="s">
        <v>77</v>
      </c>
      <c r="C50" s="17"/>
      <c r="D50" s="18">
        <v>3998083</v>
      </c>
      <c r="E50" s="18">
        <v>2437075.37996</v>
      </c>
    </row>
    <row r="51" spans="2:5" ht="14.4" x14ac:dyDescent="0.3">
      <c r="B51" s="16" t="s">
        <v>78</v>
      </c>
      <c r="C51" s="17"/>
      <c r="D51" s="18">
        <v>41184306</v>
      </c>
      <c r="E51" s="18">
        <v>28093091.379960001</v>
      </c>
    </row>
    <row r="52" spans="2:5" ht="14.4" x14ac:dyDescent="0.3">
      <c r="B52" s="36" t="s">
        <v>80</v>
      </c>
      <c r="C52" s="59">
        <v>15</v>
      </c>
      <c r="D52" s="58">
        <v>298317</v>
      </c>
      <c r="E52" s="58">
        <v>204528</v>
      </c>
    </row>
    <row r="55" spans="2:5" ht="12" x14ac:dyDescent="0.25">
      <c r="B55" s="37" t="s">
        <v>112</v>
      </c>
      <c r="C55" s="38"/>
      <c r="D55" s="15"/>
    </row>
    <row r="56" spans="2:5" ht="12" x14ac:dyDescent="0.25">
      <c r="B56" s="37"/>
      <c r="C56" s="38"/>
    </row>
    <row r="57" spans="2:5" ht="12" x14ac:dyDescent="0.25">
      <c r="B57" s="37" t="s">
        <v>113</v>
      </c>
      <c r="C57" s="38"/>
    </row>
    <row r="58" spans="2:5" ht="12" x14ac:dyDescent="0.25">
      <c r="B58" s="37"/>
      <c r="C58" s="38"/>
    </row>
    <row r="59" spans="2:5" ht="12" x14ac:dyDescent="0.25">
      <c r="B59" s="37" t="s">
        <v>129</v>
      </c>
      <c r="C59" s="38"/>
    </row>
    <row r="60" spans="2:5" ht="12" x14ac:dyDescent="0.25">
      <c r="B60" s="37" t="s">
        <v>114</v>
      </c>
      <c r="C60" s="38"/>
    </row>
  </sheetData>
  <phoneticPr fontId="0" type="noConversion"/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40"/>
  <sheetViews>
    <sheetView topLeftCell="A16" workbookViewId="0">
      <selection activeCell="B39" sqref="B39"/>
    </sheetView>
  </sheetViews>
  <sheetFormatPr defaultColWidth="9.140625" defaultRowHeight="10.199999999999999" x14ac:dyDescent="0.2"/>
  <cols>
    <col min="1" max="1" width="9.140625" style="6"/>
    <col min="2" max="2" width="60.140625" style="6" customWidth="1"/>
    <col min="3" max="3" width="9.28515625" style="10"/>
    <col min="4" max="4" width="16.7109375" style="6" customWidth="1"/>
    <col min="5" max="5" width="12.85546875" style="6" customWidth="1"/>
    <col min="6" max="16384" width="9.140625" style="6"/>
  </cols>
  <sheetData>
    <row r="2" spans="2:5" ht="15.6" customHeight="1" x14ac:dyDescent="0.2">
      <c r="B2" s="60" t="s">
        <v>115</v>
      </c>
      <c r="C2" s="60"/>
      <c r="D2" s="60"/>
      <c r="E2" s="60"/>
    </row>
    <row r="3" spans="2:5" ht="15.6" customHeight="1" x14ac:dyDescent="0.2">
      <c r="B3" s="60"/>
      <c r="C3" s="60"/>
      <c r="D3" s="60"/>
      <c r="E3" s="60"/>
    </row>
    <row r="4" spans="2:5" ht="15.6" x14ac:dyDescent="0.3">
      <c r="B4" s="11"/>
    </row>
    <row r="6" spans="2:5" ht="20.399999999999999" x14ac:dyDescent="0.2">
      <c r="B6" s="39" t="s">
        <v>28</v>
      </c>
      <c r="C6" s="40" t="s">
        <v>29</v>
      </c>
      <c r="D6" s="41" t="s">
        <v>118</v>
      </c>
      <c r="E6" s="41" t="s">
        <v>119</v>
      </c>
    </row>
    <row r="7" spans="2:5" x14ac:dyDescent="0.2">
      <c r="B7" s="6" t="s">
        <v>30</v>
      </c>
      <c r="C7" s="10">
        <v>19</v>
      </c>
      <c r="D7" s="15">
        <v>20717022.526999999</v>
      </c>
      <c r="E7" s="15">
        <v>16858557</v>
      </c>
    </row>
    <row r="8" spans="2:5" x14ac:dyDescent="0.2">
      <c r="B8" s="6" t="s">
        <v>31</v>
      </c>
      <c r="C8" s="10">
        <v>20</v>
      </c>
      <c r="D8" s="15">
        <v>-4662365.1536799995</v>
      </c>
      <c r="E8" s="15">
        <v>-7982523</v>
      </c>
    </row>
    <row r="9" spans="2:5" x14ac:dyDescent="0.2">
      <c r="B9" s="44" t="s">
        <v>32</v>
      </c>
      <c r="C9" s="45"/>
      <c r="D9" s="46">
        <v>16054657.373319998</v>
      </c>
      <c r="E9" s="46">
        <f>E7+E8</f>
        <v>8876034</v>
      </c>
    </row>
    <row r="10" spans="2:5" x14ac:dyDescent="0.2">
      <c r="E10" s="15">
        <v>0</v>
      </c>
    </row>
    <row r="11" spans="2:5" x14ac:dyDescent="0.2">
      <c r="B11" s="6" t="s">
        <v>33</v>
      </c>
      <c r="C11" s="10">
        <v>21</v>
      </c>
      <c r="D11" s="15">
        <v>-2173291.0983500001</v>
      </c>
      <c r="E11" s="15">
        <v>-69348</v>
      </c>
    </row>
    <row r="12" spans="2:5" x14ac:dyDescent="0.2">
      <c r="B12" s="6" t="s">
        <v>34</v>
      </c>
      <c r="C12" s="10">
        <v>22</v>
      </c>
      <c r="D12" s="15">
        <v>-560709.55972000002</v>
      </c>
      <c r="E12" s="15">
        <v>-598381</v>
      </c>
    </row>
    <row r="13" spans="2:5" x14ac:dyDescent="0.2">
      <c r="B13" s="29" t="s">
        <v>96</v>
      </c>
      <c r="D13" s="15">
        <v>-50155.490919999997</v>
      </c>
      <c r="E13" s="15">
        <v>-126560</v>
      </c>
    </row>
    <row r="14" spans="2:5" x14ac:dyDescent="0.2">
      <c r="B14" s="44" t="s">
        <v>35</v>
      </c>
      <c r="C14" s="45"/>
      <c r="D14" s="46">
        <v>13270501.224329999</v>
      </c>
      <c r="E14" s="46">
        <f>SUM(E9:E13)</f>
        <v>8081745</v>
      </c>
    </row>
    <row r="15" spans="2:5" x14ac:dyDescent="0.2">
      <c r="E15" s="15">
        <v>0</v>
      </c>
    </row>
    <row r="16" spans="2:5" x14ac:dyDescent="0.2">
      <c r="B16" s="6" t="s">
        <v>36</v>
      </c>
      <c r="C16" s="10">
        <v>23</v>
      </c>
      <c r="D16" s="15">
        <v>732717.16885000002</v>
      </c>
      <c r="E16" s="15">
        <v>601968</v>
      </c>
    </row>
    <row r="17" spans="2:5" x14ac:dyDescent="0.2">
      <c r="B17" s="6" t="s">
        <v>37</v>
      </c>
      <c r="C17" s="10">
        <v>24</v>
      </c>
      <c r="D17" s="15">
        <v>-3390.1240000000107</v>
      </c>
      <c r="E17" s="15">
        <v>-85913</v>
      </c>
    </row>
    <row r="18" spans="2:5" x14ac:dyDescent="0.2">
      <c r="B18" s="29" t="s">
        <v>105</v>
      </c>
      <c r="D18" s="15">
        <v>83543.577610000008</v>
      </c>
      <c r="E18" s="15">
        <v>11328</v>
      </c>
    </row>
    <row r="19" spans="2:5" ht="19.8" customHeight="1" x14ac:dyDescent="0.2">
      <c r="B19" s="51" t="s">
        <v>109</v>
      </c>
      <c r="D19" s="15">
        <v>2357.6544699999999</v>
      </c>
      <c r="E19" s="15">
        <v>0</v>
      </c>
    </row>
    <row r="20" spans="2:5" x14ac:dyDescent="0.2">
      <c r="B20" s="6" t="s">
        <v>38</v>
      </c>
      <c r="D20" s="15">
        <v>443179.03021999984</v>
      </c>
      <c r="E20" s="15">
        <v>25748</v>
      </c>
    </row>
    <row r="21" spans="2:5" x14ac:dyDescent="0.2">
      <c r="B21" s="44" t="s">
        <v>39</v>
      </c>
      <c r="C21" s="45"/>
      <c r="D21" s="46">
        <v>14528910</v>
      </c>
      <c r="E21" s="46">
        <v>8634876</v>
      </c>
    </row>
    <row r="22" spans="2:5" x14ac:dyDescent="0.2">
      <c r="E22" s="15">
        <v>0</v>
      </c>
    </row>
    <row r="23" spans="2:5" x14ac:dyDescent="0.2">
      <c r="B23" s="6" t="s">
        <v>40</v>
      </c>
      <c r="D23" s="15">
        <v>-2998703</v>
      </c>
      <c r="E23" s="15">
        <v>-1683349</v>
      </c>
    </row>
    <row r="24" spans="2:5" x14ac:dyDescent="0.2">
      <c r="B24" s="6" t="s">
        <v>41</v>
      </c>
      <c r="D24" s="15">
        <v>11530206.639749998</v>
      </c>
      <c r="E24" s="15">
        <v>6951527</v>
      </c>
    </row>
    <row r="25" spans="2:5" x14ac:dyDescent="0.2">
      <c r="E25" s="15">
        <v>0</v>
      </c>
    </row>
    <row r="26" spans="2:5" x14ac:dyDescent="0.2">
      <c r="B26" s="6" t="s">
        <v>42</v>
      </c>
      <c r="E26" s="15">
        <v>0</v>
      </c>
    </row>
    <row r="27" spans="2:5" x14ac:dyDescent="0.2">
      <c r="B27" s="44" t="s">
        <v>43</v>
      </c>
      <c r="C27" s="45"/>
      <c r="D27" s="46">
        <v>11530206.639749998</v>
      </c>
      <c r="E27" s="46">
        <v>6951527</v>
      </c>
    </row>
    <row r="28" spans="2:5" x14ac:dyDescent="0.2">
      <c r="D28" s="19"/>
    </row>
    <row r="29" spans="2:5" x14ac:dyDescent="0.2">
      <c r="B29" s="6" t="s">
        <v>83</v>
      </c>
      <c r="D29" s="15"/>
    </row>
    <row r="30" spans="2:5" x14ac:dyDescent="0.2">
      <c r="D30" s="15"/>
    </row>
    <row r="31" spans="2:5" x14ac:dyDescent="0.2">
      <c r="B31" s="44" t="s">
        <v>84</v>
      </c>
      <c r="C31" s="45">
        <v>15</v>
      </c>
      <c r="D31" s="46">
        <v>93488</v>
      </c>
      <c r="E31" s="44">
        <v>56364</v>
      </c>
    </row>
    <row r="35" spans="2:5" ht="12" x14ac:dyDescent="0.25">
      <c r="B35" s="42" t="s">
        <v>116</v>
      </c>
      <c r="C35" s="43"/>
      <c r="D35" s="42"/>
      <c r="E35" s="42"/>
    </row>
    <row r="36" spans="2:5" ht="12" x14ac:dyDescent="0.25">
      <c r="B36" s="42"/>
      <c r="C36" s="43"/>
      <c r="D36" s="42"/>
      <c r="E36" s="42"/>
    </row>
    <row r="37" spans="2:5" ht="12" x14ac:dyDescent="0.25">
      <c r="B37" s="42" t="s">
        <v>117</v>
      </c>
      <c r="C37" s="43"/>
      <c r="D37" s="42"/>
      <c r="E37" s="42"/>
    </row>
    <row r="38" spans="2:5" ht="12" x14ac:dyDescent="0.25">
      <c r="B38" s="42"/>
      <c r="C38" s="43"/>
      <c r="D38" s="42"/>
      <c r="E38" s="42"/>
    </row>
    <row r="39" spans="2:5" ht="12" x14ac:dyDescent="0.25">
      <c r="B39" s="42" t="s">
        <v>130</v>
      </c>
      <c r="C39" s="43"/>
      <c r="D39" s="42"/>
      <c r="E39" s="42"/>
    </row>
    <row r="40" spans="2:5" ht="12" x14ac:dyDescent="0.25">
      <c r="B40" s="42" t="s">
        <v>114</v>
      </c>
      <c r="C40" s="43"/>
      <c r="D40" s="42"/>
      <c r="E40" s="42"/>
    </row>
  </sheetData>
  <mergeCells count="1">
    <mergeCell ref="B2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E54"/>
  <sheetViews>
    <sheetView topLeftCell="A25" workbookViewId="0">
      <selection activeCell="B51" sqref="B51"/>
    </sheetView>
  </sheetViews>
  <sheetFormatPr defaultColWidth="9.28515625" defaultRowHeight="10.199999999999999" x14ac:dyDescent="0.2"/>
  <cols>
    <col min="1" max="1" width="9.28515625" style="3"/>
    <col min="2" max="2" width="68.140625" style="3" customWidth="1"/>
    <col min="3" max="3" width="9.7109375" style="3" customWidth="1"/>
    <col min="4" max="4" width="24.7109375" style="3" customWidth="1"/>
    <col min="5" max="5" width="23.42578125" style="3" customWidth="1"/>
    <col min="6" max="7" width="17.140625" style="3" customWidth="1"/>
    <col min="8" max="16384" width="9.28515625" style="3"/>
  </cols>
  <sheetData>
    <row r="2" spans="2:5" x14ac:dyDescent="0.2">
      <c r="B2" s="61" t="s">
        <v>79</v>
      </c>
      <c r="C2" s="61"/>
      <c r="D2" s="61"/>
    </row>
    <row r="3" spans="2:5" x14ac:dyDescent="0.2">
      <c r="B3" s="61" t="s">
        <v>122</v>
      </c>
      <c r="C3" s="61"/>
      <c r="D3" s="61"/>
    </row>
    <row r="5" spans="2:5" x14ac:dyDescent="0.2">
      <c r="B5" s="33" t="s">
        <v>2</v>
      </c>
      <c r="C5" s="33"/>
      <c r="D5" s="39" t="s">
        <v>118</v>
      </c>
      <c r="E5" s="39" t="s">
        <v>119</v>
      </c>
    </row>
    <row r="6" spans="2:5" x14ac:dyDescent="0.2">
      <c r="B6" s="5" t="s">
        <v>3</v>
      </c>
      <c r="C6" s="5"/>
    </row>
    <row r="7" spans="2:5" x14ac:dyDescent="0.2">
      <c r="B7" s="3" t="s">
        <v>4</v>
      </c>
      <c r="D7" s="15">
        <v>21439214</v>
      </c>
      <c r="E7" s="52">
        <v>16100792</v>
      </c>
    </row>
    <row r="8" spans="2:5" ht="13.2" x14ac:dyDescent="0.25">
      <c r="B8" s="3" t="s">
        <v>5</v>
      </c>
      <c r="D8" s="15">
        <v>4109</v>
      </c>
      <c r="E8" s="53">
        <v>0</v>
      </c>
    </row>
    <row r="9" spans="2:5" x14ac:dyDescent="0.2">
      <c r="B9" s="3" t="s">
        <v>11</v>
      </c>
      <c r="D9" s="15">
        <v>328348</v>
      </c>
      <c r="E9" s="52">
        <v>61843</v>
      </c>
    </row>
    <row r="10" spans="2:5" x14ac:dyDescent="0.2">
      <c r="B10" s="3" t="s">
        <v>6</v>
      </c>
      <c r="D10" s="15">
        <v>7306</v>
      </c>
      <c r="E10" s="52">
        <v>85013</v>
      </c>
    </row>
    <row r="11" spans="2:5" x14ac:dyDescent="0.2">
      <c r="B11" s="3" t="s">
        <v>7</v>
      </c>
      <c r="D11" s="15">
        <v>-2441368</v>
      </c>
      <c r="E11" s="52">
        <v>-3343676</v>
      </c>
    </row>
    <row r="12" spans="2:5" x14ac:dyDescent="0.2">
      <c r="B12" s="3" t="s">
        <v>8</v>
      </c>
      <c r="D12" s="15">
        <v>-1267523</v>
      </c>
      <c r="E12" s="52">
        <v>-1318931</v>
      </c>
    </row>
    <row r="13" spans="2:5" x14ac:dyDescent="0.2">
      <c r="B13" s="3" t="s">
        <v>9</v>
      </c>
      <c r="D13" s="15">
        <v>-3625606</v>
      </c>
      <c r="E13" s="52">
        <v>-2586397</v>
      </c>
    </row>
    <row r="14" spans="2:5" x14ac:dyDescent="0.2">
      <c r="B14" s="3" t="s">
        <v>90</v>
      </c>
      <c r="D14" s="15">
        <v>-2438741</v>
      </c>
      <c r="E14" s="52">
        <v>-987346</v>
      </c>
    </row>
    <row r="15" spans="2:5" x14ac:dyDescent="0.2">
      <c r="B15" s="3" t="s">
        <v>10</v>
      </c>
      <c r="D15" s="15">
        <v>-28770</v>
      </c>
      <c r="E15" s="52">
        <v>-25221</v>
      </c>
    </row>
    <row r="16" spans="2:5" x14ac:dyDescent="0.2">
      <c r="B16" s="3" t="s">
        <v>101</v>
      </c>
      <c r="D16" s="15">
        <v>-13269</v>
      </c>
      <c r="E16" s="52">
        <v>0</v>
      </c>
    </row>
    <row r="17" spans="2:5" x14ac:dyDescent="0.2">
      <c r="B17" s="3" t="s">
        <v>12</v>
      </c>
      <c r="D17" s="15">
        <v>-9507</v>
      </c>
      <c r="E17" s="52">
        <v>-9193</v>
      </c>
    </row>
    <row r="18" spans="2:5" x14ac:dyDescent="0.2">
      <c r="B18" s="3" t="s">
        <v>13</v>
      </c>
      <c r="D18" s="15">
        <v>-1997925</v>
      </c>
      <c r="E18" s="52">
        <v>-2257676</v>
      </c>
    </row>
    <row r="19" spans="2:5" s="5" customFormat="1" ht="20.399999999999999" x14ac:dyDescent="0.2">
      <c r="B19" s="48" t="s">
        <v>14</v>
      </c>
      <c r="D19" s="8">
        <v>9956268</v>
      </c>
      <c r="E19" s="54">
        <f>SUM(E7:E18)</f>
        <v>5719208</v>
      </c>
    </row>
    <row r="20" spans="2:5" x14ac:dyDescent="0.2">
      <c r="D20" s="15"/>
      <c r="E20" s="52"/>
    </row>
    <row r="21" spans="2:5" s="5" customFormat="1" x14ac:dyDescent="0.2">
      <c r="B21" s="5" t="s">
        <v>15</v>
      </c>
      <c r="D21" s="15"/>
      <c r="E21" s="54"/>
    </row>
    <row r="22" spans="2:5" x14ac:dyDescent="0.2">
      <c r="D22" s="15"/>
      <c r="E22" s="52"/>
    </row>
    <row r="23" spans="2:5" x14ac:dyDescent="0.2">
      <c r="B23" s="3" t="s">
        <v>16</v>
      </c>
      <c r="D23" s="15">
        <v>-23006</v>
      </c>
      <c r="E23" s="52">
        <v>-166311</v>
      </c>
    </row>
    <row r="24" spans="2:5" x14ac:dyDescent="0.2">
      <c r="B24" s="3" t="s">
        <v>89</v>
      </c>
      <c r="D24" s="15">
        <v>-44628515</v>
      </c>
      <c r="E24" s="52">
        <v>-16608870</v>
      </c>
    </row>
    <row r="25" spans="2:5" x14ac:dyDescent="0.2">
      <c r="B25" s="3" t="s">
        <v>95</v>
      </c>
      <c r="D25" s="15">
        <v>34782939</v>
      </c>
      <c r="E25" s="52">
        <v>11009402</v>
      </c>
    </row>
    <row r="26" spans="2:5" x14ac:dyDescent="0.2">
      <c r="B26" s="3" t="s">
        <v>17</v>
      </c>
      <c r="D26" s="15">
        <v>-416438</v>
      </c>
      <c r="E26" s="52">
        <v>-592269</v>
      </c>
    </row>
    <row r="27" spans="2:5" x14ac:dyDescent="0.2">
      <c r="B27" s="3" t="s">
        <v>20</v>
      </c>
      <c r="D27" s="15">
        <v>-22045</v>
      </c>
      <c r="E27" s="52">
        <v>-7847</v>
      </c>
    </row>
    <row r="28" spans="2:5" x14ac:dyDescent="0.2">
      <c r="B28" s="3" t="s">
        <v>18</v>
      </c>
      <c r="D28" s="15">
        <v>-548</v>
      </c>
      <c r="E28" s="52">
        <v>-35932</v>
      </c>
    </row>
    <row r="29" spans="2:5" x14ac:dyDescent="0.2">
      <c r="B29" s="3" t="s">
        <v>21</v>
      </c>
      <c r="D29" s="15">
        <v>-43817</v>
      </c>
      <c r="E29" s="52">
        <v>-29239</v>
      </c>
    </row>
    <row r="30" spans="2:5" x14ac:dyDescent="0.2">
      <c r="B30" s="3" t="s">
        <v>19</v>
      </c>
      <c r="D30" s="15">
        <v>0</v>
      </c>
      <c r="E30" s="52"/>
    </row>
    <row r="31" spans="2:5" s="5" customFormat="1" x14ac:dyDescent="0.2">
      <c r="B31" s="5" t="s">
        <v>22</v>
      </c>
      <c r="D31" s="8">
        <v>-10351430</v>
      </c>
      <c r="E31" s="54">
        <f>SUM(E23:E30)</f>
        <v>-6431066</v>
      </c>
    </row>
    <row r="32" spans="2:5" x14ac:dyDescent="0.2">
      <c r="D32" s="15"/>
      <c r="E32" s="52"/>
    </row>
    <row r="33" spans="2:5" s="5" customFormat="1" x14ac:dyDescent="0.2">
      <c r="B33" s="5" t="s">
        <v>23</v>
      </c>
      <c r="D33" s="15"/>
      <c r="E33" s="54"/>
    </row>
    <row r="34" spans="2:5" x14ac:dyDescent="0.2">
      <c r="D34" s="15"/>
      <c r="E34" s="52"/>
    </row>
    <row r="35" spans="2:5" x14ac:dyDescent="0.2">
      <c r="B35" s="3" t="s">
        <v>92</v>
      </c>
      <c r="D35" s="15">
        <v>0</v>
      </c>
      <c r="E35" s="52">
        <v>2510000</v>
      </c>
    </row>
    <row r="36" spans="2:5" x14ac:dyDescent="0.2">
      <c r="B36" s="3" t="s">
        <v>93</v>
      </c>
      <c r="D36" s="15">
        <v>0</v>
      </c>
      <c r="E36" s="52">
        <v>-1500000</v>
      </c>
    </row>
    <row r="37" spans="2:5" x14ac:dyDescent="0.2">
      <c r="B37" s="31" t="s">
        <v>97</v>
      </c>
      <c r="C37" s="31"/>
      <c r="D37" s="15">
        <v>0</v>
      </c>
      <c r="E37" s="52">
        <v>-354</v>
      </c>
    </row>
    <row r="38" spans="2:5" s="5" customFormat="1" ht="20.399999999999999" x14ac:dyDescent="0.2">
      <c r="B38" s="48" t="s">
        <v>128</v>
      </c>
      <c r="D38" s="8">
        <v>0</v>
      </c>
      <c r="E38" s="54">
        <v>1009646</v>
      </c>
    </row>
    <row r="39" spans="2:5" s="5" customFormat="1" x14ac:dyDescent="0.2">
      <c r="B39" s="5" t="s">
        <v>24</v>
      </c>
      <c r="D39" s="8">
        <v>-395162</v>
      </c>
      <c r="E39" s="54">
        <v>297788</v>
      </c>
    </row>
    <row r="40" spans="2:5" s="5" customFormat="1" x14ac:dyDescent="0.2">
      <c r="B40" s="5" t="s">
        <v>25</v>
      </c>
      <c r="D40" s="15">
        <v>89209</v>
      </c>
      <c r="E40" s="54">
        <v>1149</v>
      </c>
    </row>
    <row r="41" spans="2:5" s="5" customFormat="1" x14ac:dyDescent="0.2">
      <c r="B41" s="5" t="s">
        <v>26</v>
      </c>
      <c r="C41" s="5">
        <v>13</v>
      </c>
      <c r="D41" s="15">
        <v>842213</v>
      </c>
      <c r="E41" s="54">
        <v>53417</v>
      </c>
    </row>
    <row r="42" spans="2:5" s="5" customFormat="1" x14ac:dyDescent="0.2">
      <c r="B42" s="3" t="s">
        <v>94</v>
      </c>
      <c r="C42" s="3">
        <v>13</v>
      </c>
      <c r="D42" s="15">
        <v>2926</v>
      </c>
      <c r="E42" s="54">
        <v>2575</v>
      </c>
    </row>
    <row r="43" spans="2:5" s="5" customFormat="1" x14ac:dyDescent="0.2">
      <c r="B43" s="5" t="s">
        <v>27</v>
      </c>
      <c r="C43" s="5">
        <v>13</v>
      </c>
      <c r="D43" s="8">
        <v>539186</v>
      </c>
      <c r="E43" s="54">
        <v>354929</v>
      </c>
    </row>
    <row r="44" spans="2:5" x14ac:dyDescent="0.2">
      <c r="D44" s="15"/>
    </row>
    <row r="47" spans="2:5" ht="12" x14ac:dyDescent="0.25">
      <c r="B47" s="47" t="s">
        <v>120</v>
      </c>
      <c r="C47" s="47"/>
    </row>
    <row r="48" spans="2:5" ht="12" x14ac:dyDescent="0.25">
      <c r="B48" s="47"/>
      <c r="C48" s="47"/>
    </row>
    <row r="49" spans="2:3" ht="12" x14ac:dyDescent="0.25">
      <c r="B49" s="47" t="s">
        <v>121</v>
      </c>
      <c r="C49" s="47"/>
    </row>
    <row r="50" spans="2:3" ht="12" x14ac:dyDescent="0.25">
      <c r="B50" s="47"/>
      <c r="C50" s="47"/>
    </row>
    <row r="51" spans="2:3" ht="12" x14ac:dyDescent="0.25">
      <c r="B51" s="47" t="s">
        <v>130</v>
      </c>
      <c r="C51" s="47"/>
    </row>
    <row r="52" spans="2:3" ht="12" x14ac:dyDescent="0.25">
      <c r="B52" s="47" t="s">
        <v>114</v>
      </c>
      <c r="C52" s="47"/>
    </row>
    <row r="53" spans="2:3" x14ac:dyDescent="0.2">
      <c r="B53" s="2"/>
      <c r="C53" s="2"/>
    </row>
    <row r="54" spans="2:3" x14ac:dyDescent="0.2">
      <c r="B54" s="2"/>
      <c r="C54" s="2"/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H29"/>
  <sheetViews>
    <sheetView tabSelected="1" topLeftCell="A4" workbookViewId="0">
      <selection activeCell="E30" sqref="E30"/>
    </sheetView>
  </sheetViews>
  <sheetFormatPr defaultColWidth="9.28515625" defaultRowHeight="10.199999999999999" x14ac:dyDescent="0.2"/>
  <cols>
    <col min="1" max="1" width="9.28515625" style="3"/>
    <col min="2" max="2" width="43.140625" style="3" customWidth="1"/>
    <col min="3" max="3" width="9.28515625" style="3"/>
    <col min="4" max="4" width="16.140625" style="3" customWidth="1"/>
    <col min="5" max="5" width="17.140625" style="3" customWidth="1"/>
    <col min="6" max="6" width="19" style="3" customWidth="1"/>
    <col min="7" max="7" width="16.28515625" style="3" customWidth="1"/>
    <col min="8" max="16384" width="9.28515625" style="3"/>
  </cols>
  <sheetData>
    <row r="2" spans="2:8" ht="13.2" x14ac:dyDescent="0.25">
      <c r="B2" s="49" t="s">
        <v>123</v>
      </c>
    </row>
    <row r="3" spans="2:8" ht="13.2" x14ac:dyDescent="0.25">
      <c r="B3" s="20"/>
    </row>
    <row r="4" spans="2:8" ht="13.2" x14ac:dyDescent="0.25">
      <c r="B4" s="20"/>
    </row>
    <row r="5" spans="2:8" ht="20.399999999999999" x14ac:dyDescent="0.2">
      <c r="B5" s="21"/>
      <c r="C5" s="21"/>
      <c r="D5" s="22" t="s">
        <v>45</v>
      </c>
      <c r="E5" s="22" t="s">
        <v>46</v>
      </c>
      <c r="F5" s="22" t="s">
        <v>47</v>
      </c>
    </row>
    <row r="6" spans="2:8" ht="10.8" thickBot="1" x14ac:dyDescent="0.25">
      <c r="B6" s="24" t="s">
        <v>86</v>
      </c>
      <c r="C6" s="23"/>
      <c r="D6" s="55">
        <v>8515056</v>
      </c>
      <c r="E6" s="55">
        <v>9057217</v>
      </c>
      <c r="F6" s="55">
        <v>17572273</v>
      </c>
    </row>
    <row r="7" spans="2:8" ht="17.399999999999999" customHeight="1" thickTop="1" x14ac:dyDescent="0.2">
      <c r="B7" s="3" t="s">
        <v>102</v>
      </c>
      <c r="D7" s="7">
        <v>0</v>
      </c>
      <c r="E7" s="7">
        <v>-10666</v>
      </c>
      <c r="F7" s="54">
        <v>-10666</v>
      </c>
    </row>
    <row r="8" spans="2:8" x14ac:dyDescent="0.2">
      <c r="B8" s="26" t="s">
        <v>103</v>
      </c>
      <c r="C8" s="25"/>
      <c r="D8" s="56">
        <v>8515056</v>
      </c>
      <c r="E8" s="56">
        <v>9046551</v>
      </c>
      <c r="F8" s="56">
        <v>17561607</v>
      </c>
    </row>
    <row r="9" spans="2:8" x14ac:dyDescent="0.2">
      <c r="B9" s="3" t="s">
        <v>49</v>
      </c>
      <c r="D9" s="7"/>
      <c r="E9" s="7"/>
      <c r="F9" s="54"/>
    </row>
    <row r="10" spans="2:8" ht="21.6" customHeight="1" x14ac:dyDescent="0.2">
      <c r="B10" s="1" t="s">
        <v>82</v>
      </c>
      <c r="C10" s="3">
        <v>11</v>
      </c>
      <c r="D10" s="7">
        <v>0</v>
      </c>
      <c r="E10" s="7">
        <v>-482462</v>
      </c>
      <c r="F10" s="54">
        <v>-482462</v>
      </c>
    </row>
    <row r="11" spans="2:8" x14ac:dyDescent="0.2">
      <c r="B11" s="3" t="s">
        <v>48</v>
      </c>
      <c r="D11" s="7">
        <v>0</v>
      </c>
      <c r="E11" s="7">
        <v>8576871</v>
      </c>
      <c r="F11" s="54">
        <v>8576871</v>
      </c>
    </row>
    <row r="12" spans="2:8" x14ac:dyDescent="0.2">
      <c r="B12" s="25" t="s">
        <v>43</v>
      </c>
      <c r="C12" s="25"/>
      <c r="D12" s="56">
        <v>0</v>
      </c>
      <c r="E12" s="56">
        <v>8576871</v>
      </c>
      <c r="F12" s="56">
        <v>8576871</v>
      </c>
    </row>
    <row r="13" spans="2:8" x14ac:dyDescent="0.2">
      <c r="B13" s="26" t="s">
        <v>99</v>
      </c>
      <c r="C13" s="25"/>
      <c r="D13" s="56">
        <v>8515056</v>
      </c>
      <c r="E13" s="56">
        <v>17140960</v>
      </c>
      <c r="F13" s="56">
        <v>25656016</v>
      </c>
      <c r="G13" s="4"/>
      <c r="H13" s="4"/>
    </row>
    <row r="14" spans="2:8" x14ac:dyDescent="0.2">
      <c r="B14" s="2"/>
      <c r="D14" s="7"/>
      <c r="E14" s="7"/>
      <c r="F14" s="54"/>
    </row>
    <row r="15" spans="2:8" x14ac:dyDescent="0.2">
      <c r="B15" s="33" t="s">
        <v>107</v>
      </c>
      <c r="D15" s="7"/>
      <c r="E15" s="57"/>
      <c r="F15" s="57"/>
    </row>
    <row r="16" spans="2:8" ht="20.399999999999999" x14ac:dyDescent="0.2">
      <c r="B16" s="1" t="s">
        <v>82</v>
      </c>
      <c r="D16" s="7">
        <v>0</v>
      </c>
      <c r="E16" s="7">
        <v>0</v>
      </c>
      <c r="F16" s="54">
        <v>0</v>
      </c>
    </row>
    <row r="17" spans="2:7" x14ac:dyDescent="0.2">
      <c r="B17" s="3" t="s">
        <v>48</v>
      </c>
      <c r="D17" s="7">
        <v>0</v>
      </c>
      <c r="E17" s="7">
        <v>11530206.519749997</v>
      </c>
      <c r="F17" s="54">
        <v>11530206.519749997</v>
      </c>
    </row>
    <row r="18" spans="2:7" x14ac:dyDescent="0.2">
      <c r="B18" s="27" t="s">
        <v>43</v>
      </c>
      <c r="C18" s="25"/>
      <c r="D18" s="56">
        <v>0</v>
      </c>
      <c r="E18" s="56">
        <v>11530206.519749997</v>
      </c>
      <c r="F18" s="56">
        <v>11530206.519749997</v>
      </c>
    </row>
    <row r="19" spans="2:7" x14ac:dyDescent="0.2">
      <c r="B19" s="26" t="s">
        <v>110</v>
      </c>
      <c r="C19" s="25"/>
      <c r="D19" s="56">
        <v>8515056</v>
      </c>
      <c r="E19" s="56">
        <v>28671166.519749999</v>
      </c>
      <c r="F19" s="56">
        <v>37186222.519749999</v>
      </c>
      <c r="G19" s="4"/>
    </row>
    <row r="20" spans="2:7" x14ac:dyDescent="0.2">
      <c r="D20" s="28"/>
      <c r="E20" s="28"/>
      <c r="F20" s="28">
        <v>-0.71237999945878983</v>
      </c>
    </row>
    <row r="21" spans="2:7" x14ac:dyDescent="0.2">
      <c r="G21" s="4"/>
    </row>
    <row r="23" spans="2:7" ht="12" x14ac:dyDescent="0.25">
      <c r="B23" s="47" t="s">
        <v>124</v>
      </c>
      <c r="C23" s="47"/>
      <c r="D23" s="47"/>
      <c r="E23" s="47"/>
      <c r="F23" s="47" t="s">
        <v>125</v>
      </c>
    </row>
    <row r="24" spans="2:7" ht="12" x14ac:dyDescent="0.25">
      <c r="B24" s="47"/>
      <c r="C24" s="47"/>
      <c r="D24" s="47"/>
      <c r="E24" s="47"/>
      <c r="F24" s="47"/>
    </row>
    <row r="25" spans="2:7" ht="12" x14ac:dyDescent="0.25">
      <c r="B25" s="47" t="s">
        <v>126</v>
      </c>
      <c r="C25" s="47"/>
      <c r="D25" s="47"/>
      <c r="E25" s="47"/>
      <c r="F25" s="47" t="s">
        <v>127</v>
      </c>
    </row>
    <row r="26" spans="2:7" ht="12" x14ac:dyDescent="0.25">
      <c r="B26" s="47"/>
      <c r="C26" s="47"/>
      <c r="D26" s="47"/>
      <c r="E26" s="47"/>
      <c r="F26" s="50"/>
    </row>
    <row r="27" spans="2:7" ht="12" x14ac:dyDescent="0.25">
      <c r="B27" s="47" t="s">
        <v>130</v>
      </c>
      <c r="C27" s="47"/>
      <c r="D27" s="47"/>
      <c r="E27" s="47"/>
      <c r="F27" s="2"/>
    </row>
    <row r="28" spans="2:7" ht="12" x14ac:dyDescent="0.25">
      <c r="B28" s="47" t="s">
        <v>114</v>
      </c>
      <c r="C28" s="47"/>
      <c r="D28" s="47"/>
      <c r="E28" s="47"/>
      <c r="F28" s="2"/>
    </row>
    <row r="29" spans="2:7" x14ac:dyDescent="0.2">
      <c r="B29" s="2"/>
      <c r="C29" s="2"/>
      <c r="D29" s="2"/>
      <c r="E29" s="2"/>
      <c r="F29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Алмагуль Курмангалиева</cp:lastModifiedBy>
  <cp:revision>1</cp:revision>
  <cp:lastPrinted>2019-04-26T09:27:50Z</cp:lastPrinted>
  <dcterms:created xsi:type="dcterms:W3CDTF">2018-04-13T11:44:44Z</dcterms:created>
  <dcterms:modified xsi:type="dcterms:W3CDTF">2020-11-13T10:05:28Z</dcterms:modified>
</cp:coreProperties>
</file>