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21" activeTab="3"/>
  </bookViews>
  <sheets>
    <sheet name="БУХГАЛТЕРСКИЙ БАЛАНС" sheetId="1" r:id="rId1"/>
    <sheet name="ОТЧЕТ О ПРИБЫЛЯХ И УБЫТКАХ" sheetId="2" r:id="rId2"/>
    <sheet name="ОДД" sheetId="3" r:id="rId3"/>
    <sheet name="ОТЧЕТ ОБ ИЗМЕНЕНИЯХ В КАПИТАЛЕ" sheetId="4" r:id="rId4"/>
  </sheets>
  <definedNames/>
  <calcPr fullCalcOnLoad="1"/>
</workbook>
</file>

<file path=xl/sharedStrings.xml><?xml version="1.0" encoding="utf-8"?>
<sst xmlns="http://schemas.openxmlformats.org/spreadsheetml/2006/main" count="710" uniqueCount="239">
  <si>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</si>
  <si>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БУХГАЛТЕРСКИЙ БАЛАНС</t>
  </si>
  <si>
    <t>Наименование организации</t>
  </si>
  <si>
    <t>Акционерное общество " Алатау-Құс"</t>
  </si>
  <si>
    <t>по состоянию на 30 сентября 2018 года</t>
  </si>
  <si>
    <t>тысячах тенге</t>
  </si>
  <si>
    <t>АКТИВЫ</t>
  </si>
  <si>
    <t>Код
строки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</si>
  <si>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</si>
  <si>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</si>
  <si>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</si>
  <si>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</si>
  <si>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</si>
  <si>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</si>
  <si>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</si>
  <si>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</si>
  <si>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</si>
  <si>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</si>
  <si>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</si>
  <si>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</si>
  <si>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</si>
  <si>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</si>
  <si>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</si>
  <si>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</si>
  <si>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</si>
  <si>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</si>
  <si>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</si>
  <si>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</si>
  <si>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</si>
  <si>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</si>
  <si>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</si>
  <si>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</si>
  <si>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</si>
  <si>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</si>
  <si>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</si>
  <si>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</si>
  <si>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</si>
  <si>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</si>
  <si>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</si>
  <si>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</si>
  <si>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</si>
  <si>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</si>
  <si>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</si>
  <si>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</si>
  <si>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</si>
  <si>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</si>
  <si>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</si>
  <si>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</si>
  <si>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</si>
  <si>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</si>
  <si>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</si>
  <si>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</si>
  <si>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</si>
  <si>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</si>
  <si>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</si>
  <si>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</si>
  <si>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</si>
  <si>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</si>
  <si>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</si>
  <si>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</si>
  <si>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</si>
  <si>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</si>
  <si>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</si>
  <si>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</si>
  <si>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Курмашева Жанна Наримановна</t>
  </si>
  <si>
    <t>(фамилия, имя, отчество (при его наличии)</t>
  </si>
  <si>
    <t>(подпись)</t>
  </si>
  <si>
    <t>Главный бухгалтер</t>
  </si>
  <si>
    <t>Габдулкаримова Шолпан Карлибаевна</t>
  </si>
  <si>
    <t>М.П.</t>
  </si>
  <si>
    <t>Приложение 2
к приказу Министра финансов
Республики Казахстан
от 27 февраля 2015 года №143</t>
  </si>
  <si>
    <t>Сведения о реорганизации</t>
  </si>
  <si>
    <t>Вид деятельности организации</t>
  </si>
  <si>
    <t>Реализация товаров (работ, услуг)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</si>
  <si>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</si>
  <si>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</si>
  <si>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</si>
  <si>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Форма собственности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</si>
  <si>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</si>
  <si>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</si>
  <si>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</si>
  <si>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</si>
  <si>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</si>
  <si>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040726, Республика Казахстан, обл.Алматинская, р-н Илийский, с.Чапаев, Здание 1</t>
  </si>
  <si>
    <t>Форма 1</t>
  </si>
  <si>
    <t>в тыс.тенге</t>
  </si>
  <si>
    <t>На 31.12.2017г.</t>
  </si>
  <si>
    <t>На 30.09.2018г.</t>
  </si>
  <si>
    <t>Балансовая стоимость простой акции</t>
  </si>
  <si>
    <t>Приложение 3
к приказу Министра финансов
Республики Казахстан
от 27 февраля 2015 года № 143</t>
  </si>
  <si>
    <t>Форма 2</t>
  </si>
  <si>
    <t>ОТЧЕТ О ПРИБЫЛЯХ И УБЫТКАХ</t>
  </si>
  <si>
    <t>за год, заканчивающийся 30 сентября 2018 года</t>
  </si>
  <si>
    <t>тыс. тенге</t>
  </si>
  <si>
    <t>Наименование показателей</t>
  </si>
  <si>
    <t>За 9 месяцев 2018г.</t>
  </si>
  <si>
    <t>За 9 месяцев 2017г.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</si>
  <si>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</si>
  <si>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</si>
  <si>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</si>
  <si>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</si>
  <si>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</si>
  <si>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</si>
  <si>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</si>
  <si>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</si>
  <si>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</si>
  <si>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</si>
  <si>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</si>
  <si>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</si>
  <si>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</si>
  <si>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</si>
  <si>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</si>
  <si>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</si>
  <si>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</si>
  <si>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</si>
  <si>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</si>
  <si>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</si>
  <si>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</si>
  <si>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</si>
  <si>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</si>
  <si>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</si>
  <si>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</si>
  <si>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</si>
  <si>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</si>
  <si>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</si>
  <si>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</si>
  <si>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</si>
  <si>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</si>
  <si>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</si>
  <si>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</si>
  <si>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</si>
  <si>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За отчетный период</t>
  </si>
  <si>
    <t>За предыдущий период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</si>
  <si>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</si>
  <si>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</si>
  <si>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</si>
  <si>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</si>
  <si>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</si>
  <si>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</si>
  <si>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</si>
  <si>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(фамилия, имя, отчество)</t>
  </si>
  <si>
    <t>Отчет составлен в соответствии с требованиями к содержанию и раскрытию информации НСФО №2, утвержденного Приказом Министра финансов</t>
  </si>
  <si>
    <t>ОТЧЕТ О ДВИЖЕНИИ ДЕНЕЖНЫХ СРЕДСТВ (Прямой метод)</t>
  </si>
  <si>
    <t>Форма 3</t>
  </si>
  <si>
    <t>за период, заканчивающийся  30 сентября 2018 года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</si>
  <si>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</si>
  <si>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</si>
  <si>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</si>
  <si>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</si>
  <si>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</si>
  <si>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</si>
  <si>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</si>
  <si>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</si>
  <si>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</si>
  <si>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</si>
  <si>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</si>
  <si>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</si>
  <si>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</si>
  <si>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</si>
  <si>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</si>
  <si>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</si>
  <si>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</si>
  <si>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</si>
  <si>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</si>
  <si>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</si>
  <si>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</si>
  <si>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</si>
  <si>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</si>
  <si>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</si>
  <si>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</si>
  <si>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</si>
  <si>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</si>
  <si>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</si>
  <si>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</si>
  <si>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</si>
  <si>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</si>
  <si>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</si>
  <si>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</si>
  <si>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</si>
  <si>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</si>
  <si>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</si>
  <si>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</si>
  <si>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</si>
  <si>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</si>
  <si>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</si>
  <si>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</si>
  <si>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</si>
  <si>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</si>
  <si>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</si>
  <si>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</si>
  <si>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</si>
  <si>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</si>
  <si>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</si>
  <si>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</si>
  <si>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</si>
  <si>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</si>
  <si>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</si>
  <si>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</si>
  <si>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Генеральный директор</t>
  </si>
  <si>
    <t>Приложение 6
к приказу Министра финансов
Республики Казахстан
от 20 августа 2010 года №422</t>
  </si>
  <si>
    <t>Форма</t>
  </si>
  <si>
    <t>ОТЧЕТ ОБ ИЗМЕНЕНИЯХ В КАПИТАЛЕ</t>
  </si>
  <si>
    <t>за год, заканчивающийся  30 сентября 2018 г.</t>
  </si>
  <si>
    <t>в тыс. тенге</t>
  </si>
  <si>
    <t>Капитал материнской организации</t>
  </si>
  <si>
    <t>Итого капитал</t>
  </si>
  <si>
    <t>Нераспределенная прибыль</t>
  </si>
  <si>
    <t>Сальдо на 1 января 2017 года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</si>
  <si>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</si>
  <si>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</si>
  <si>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</si>
  <si>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</si>
  <si>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</si>
  <si>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</si>
  <si>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</si>
  <si>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</si>
  <si>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</si>
  <si>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</si>
  <si>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</si>
  <si>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</si>
  <si>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</si>
  <si>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</si>
  <si>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</si>
  <si>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</si>
  <si>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</si>
  <si>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</si>
  <si>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</si>
  <si>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</si>
  <si>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</si>
  <si>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</si>
  <si>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2018 года 
(строка 100 + строка 200 + строка 300)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</si>
  <si>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</si>
  <si>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</si>
  <si>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</si>
  <si>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</si>
  <si>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</si>
  <si>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(cумма строк с 710 по 718)</t>
  </si>
  <si>
    <t>Вознаграждения работников акциями
в том числе:</t>
  </si>
  <si>
    <t>Сальдо на 30 сентября отчетного года 
(строка 500 + строка 600 + строка 700)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</si>
</sst>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,##0,"/>
    <numFmt numFmtId="174" formatCode="[=0]&quot;-&quot;;General"/>
    <numFmt numFmtId="175" formatCode="[=0]&quot;&quot;;General"/>
    <numFmt numFmtId="176" formatCode="#,##0;[Red]#,##0"/>
    <numFmt numFmtId="177" formatCode="#,##0.0;[Red]#,##0.0"/>
    <numFmt numFmtId="178" formatCode="#,##0.00;[Red]#,##0.00"/>
    <numFmt numFmtId="179" formatCode="#,##0.0,"/>
    <numFmt numFmtId="180" formatCode="#,##0.00,"/>
    <numFmt numFmtId="181" formatCode="#,##0.000,"/>
    <numFmt numFmtId="182" formatCode="#,##0.0000,"/>
    <numFmt numFmtId="183" formatCode="#,##0.00000,"/>
    <numFmt numFmtId="184" formatCode="#,##0.000000,"/>
    <numFmt numFmtId="185" formatCode="#,##0.0000000,"/>
    <numFmt numFmtId="186" formatCode="0.00;[Red]0.00"/>
    <numFmt numFmtId="187" formatCode="0.0;[Red]0.0"/>
    <numFmt numFmtId="188" formatCode="0;[Red]0"/>
    <numFmt numFmtId="189" formatCode="[=-378707405.55]&quot;(378 707)&quot;;General"/>
    <numFmt numFmtId="190" formatCode="[=-601550697.94]&quot;(601 551)&quot;;General"/>
    <numFmt numFmtId="191" formatCode="[=-68321399.3]&quot;(68 321)&quot;;General"/>
    <numFmt numFmtId="192" formatCode="[=-9822637.1]&quot;(9 823)&quot;;General"/>
    <numFmt numFmtId="193" formatCode="0,"/>
    <numFmt numFmtId="194" formatCode="[=-600750000]&quot;(600 750)&quot;;General"/>
  </numFmts>
  <fonts count="43">
    <font>
      <sz val="8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C0DCC0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/>
      <bottom/>
    </border>
    <border>
      <left>
        <color indexed="63"/>
      </left>
      <right style="thin">
        <color rgb="FF000000"/>
      </right>
      <top/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/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172" fontId="6" fillId="0" borderId="12" xfId="0" applyNumberFormat="1" applyFont="1" applyBorder="1" applyAlignment="1">
      <alignment horizontal="center" vertical="center"/>
    </xf>
    <xf numFmtId="173" fontId="6" fillId="33" borderId="12" xfId="0" applyNumberFormat="1" applyFont="1" applyFill="1" applyBorder="1" applyAlignment="1">
      <alignment horizontal="right" vertical="center"/>
    </xf>
    <xf numFmtId="172" fontId="6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top"/>
    </xf>
    <xf numFmtId="174" fontId="6" fillId="33" borderId="10" xfId="0" applyNumberFormat="1" applyFont="1" applyFill="1" applyBorder="1" applyAlignment="1">
      <alignment horizontal="right" vertical="top"/>
    </xf>
    <xf numFmtId="173" fontId="6" fillId="33" borderId="10" xfId="0" applyNumberFormat="1" applyFont="1" applyFill="1" applyBorder="1" applyAlignment="1">
      <alignment horizontal="right" vertical="center"/>
    </xf>
    <xf numFmtId="173" fontId="6" fillId="33" borderId="10" xfId="0" applyNumberFormat="1" applyFont="1" applyFill="1" applyBorder="1" applyAlignment="1">
      <alignment horizontal="right" vertical="top"/>
    </xf>
    <xf numFmtId="1" fontId="5" fillId="0" borderId="10" xfId="0" applyNumberFormat="1" applyFont="1" applyBorder="1" applyAlignment="1">
      <alignment horizontal="center" vertical="top"/>
    </xf>
    <xf numFmtId="173" fontId="5" fillId="34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Border="1" applyAlignment="1">
      <alignment horizontal="center" vertical="center"/>
    </xf>
    <xf numFmtId="174" fontId="6" fillId="33" borderId="10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left"/>
    </xf>
    <xf numFmtId="1" fontId="6" fillId="0" borderId="12" xfId="0" applyNumberFormat="1" applyFont="1" applyBorder="1" applyAlignment="1">
      <alignment horizontal="center" vertical="center"/>
    </xf>
    <xf numFmtId="174" fontId="6" fillId="33" borderId="12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1" fontId="5" fillId="0" borderId="12" xfId="0" applyNumberFormat="1" applyFont="1" applyBorder="1" applyAlignment="1">
      <alignment horizontal="center" vertical="center"/>
    </xf>
    <xf numFmtId="173" fontId="5" fillId="34" borderId="12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/>
    </xf>
    <xf numFmtId="173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173" fontId="0" fillId="0" borderId="14" xfId="0" applyNumberFormat="1" applyBorder="1" applyAlignment="1">
      <alignment horizontal="left"/>
    </xf>
    <xf numFmtId="173" fontId="0" fillId="0" borderId="0" xfId="0" applyNumberFormat="1" applyAlignment="1">
      <alignment horizontal="left"/>
    </xf>
    <xf numFmtId="176" fontId="6" fillId="33" borderId="10" xfId="0" applyNumberFormat="1" applyFont="1" applyFill="1" applyBorder="1" applyAlignment="1">
      <alignment horizontal="right" vertical="top"/>
    </xf>
    <xf numFmtId="176" fontId="6" fillId="33" borderId="10" xfId="0" applyNumberFormat="1" applyFont="1" applyFill="1" applyBorder="1" applyAlignment="1">
      <alignment horizontal="right" vertical="center"/>
    </xf>
    <xf numFmtId="176" fontId="5" fillId="34" borderId="10" xfId="0" applyNumberFormat="1" applyFont="1" applyFill="1" applyBorder="1" applyAlignment="1">
      <alignment horizontal="right" vertical="center"/>
    </xf>
    <xf numFmtId="176" fontId="6" fillId="34" borderId="10" xfId="0" applyNumberFormat="1" applyFont="1" applyFill="1" applyBorder="1" applyAlignment="1">
      <alignment horizontal="right" vertical="center"/>
    </xf>
    <xf numFmtId="1" fontId="6" fillId="0" borderId="16" xfId="0" applyNumberFormat="1" applyFont="1" applyBorder="1" applyAlignment="1">
      <alignment horizontal="center" vertical="center"/>
    </xf>
    <xf numFmtId="176" fontId="6" fillId="33" borderId="17" xfId="0" applyNumberFormat="1" applyFont="1" applyFill="1" applyBorder="1" applyAlignment="1">
      <alignment horizontal="right" vertical="top"/>
    </xf>
    <xf numFmtId="173" fontId="6" fillId="33" borderId="15" xfId="0" applyNumberFormat="1" applyFont="1" applyFill="1" applyBorder="1" applyAlignment="1">
      <alignment horizontal="right" vertical="center"/>
    </xf>
    <xf numFmtId="1" fontId="6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33" borderId="14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5" fontId="5" fillId="33" borderId="14" xfId="0" applyNumberFormat="1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1" fontId="8" fillId="0" borderId="32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33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3" fontId="6" fillId="33" borderId="10" xfId="0" applyNumberFormat="1" applyFont="1" applyFill="1" applyBorder="1" applyAlignment="1">
      <alignment horizontal="right" vertical="center" wrapText="1"/>
    </xf>
    <xf numFmtId="173" fontId="6" fillId="33" borderId="33" xfId="0" applyNumberFormat="1" applyFont="1" applyFill="1" applyBorder="1" applyAlignment="1">
      <alignment horizontal="right" vertical="center" wrapText="1"/>
    </xf>
    <xf numFmtId="0" fontId="6" fillId="0" borderId="32" xfId="0" applyFont="1" applyBorder="1" applyAlignment="1">
      <alignment horizontal="left" vertical="top" wrapText="1"/>
    </xf>
    <xf numFmtId="173" fontId="6" fillId="33" borderId="10" xfId="0" applyNumberFormat="1" applyFont="1" applyFill="1" applyBorder="1" applyAlignment="1">
      <alignment horizontal="right" vertical="top" wrapText="1"/>
    </xf>
    <xf numFmtId="173" fontId="6" fillId="33" borderId="33" xfId="0" applyNumberFormat="1" applyFont="1" applyFill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center" vertical="center" wrapText="1"/>
    </xf>
    <xf numFmtId="173" fontId="5" fillId="34" borderId="10" xfId="0" applyNumberFormat="1" applyFont="1" applyFill="1" applyBorder="1" applyAlignment="1">
      <alignment horizontal="right" vertical="center" wrapText="1"/>
    </xf>
    <xf numFmtId="173" fontId="5" fillId="34" borderId="33" xfId="0" applyNumberFormat="1" applyFont="1" applyFill="1" applyBorder="1" applyAlignment="1">
      <alignment horizontal="right" vertical="center" wrapText="1"/>
    </xf>
    <xf numFmtId="0" fontId="6" fillId="0" borderId="32" xfId="0" applyFont="1" applyBorder="1" applyAlignment="1">
      <alignment horizontal="left" wrapText="1"/>
    </xf>
    <xf numFmtId="172" fontId="6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right" vertical="center" wrapText="1"/>
    </xf>
    <xf numFmtId="0" fontId="6" fillId="33" borderId="33" xfId="0" applyFont="1" applyFill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right" vertical="center" wrapText="1"/>
    </xf>
    <xf numFmtId="174" fontId="5" fillId="34" borderId="33" xfId="0" applyNumberFormat="1" applyFont="1" applyFill="1" applyBorder="1" applyAlignment="1">
      <alignment horizontal="right"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6" fillId="33" borderId="24" xfId="0" applyFont="1" applyFill="1" applyBorder="1" applyAlignment="1">
      <alignment horizontal="right" vertical="center" wrapText="1"/>
    </xf>
    <xf numFmtId="0" fontId="6" fillId="33" borderId="34" xfId="0" applyFont="1" applyFill="1" applyBorder="1" applyAlignment="1">
      <alignment horizontal="right" vertical="center" wrapText="1"/>
    </xf>
    <xf numFmtId="174" fontId="6" fillId="33" borderId="10" xfId="0" applyNumberFormat="1" applyFont="1" applyFill="1" applyBorder="1" applyAlignment="1">
      <alignment horizontal="right" vertical="center" wrapText="1"/>
    </xf>
    <xf numFmtId="174" fontId="6" fillId="33" borderId="3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1" fontId="5" fillId="0" borderId="36" xfId="0" applyNumberFormat="1" applyFont="1" applyBorder="1" applyAlignment="1">
      <alignment horizontal="center" vertical="center" wrapText="1"/>
    </xf>
    <xf numFmtId="173" fontId="5" fillId="34" borderId="36" xfId="0" applyNumberFormat="1" applyFont="1" applyFill="1" applyBorder="1" applyAlignment="1">
      <alignment horizontal="right" vertical="center" wrapText="1"/>
    </xf>
    <xf numFmtId="173" fontId="5" fillId="34" borderId="3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5" fontId="6" fillId="33" borderId="10" xfId="0" applyNumberFormat="1" applyFont="1" applyFill="1" applyBorder="1" applyAlignment="1">
      <alignment horizontal="right" vertical="center" wrapText="1"/>
    </xf>
    <xf numFmtId="175" fontId="6" fillId="33" borderId="33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0" fontId="6" fillId="0" borderId="35" xfId="0" applyFont="1" applyBorder="1" applyAlignment="1">
      <alignment horizontal="left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174" fontId="6" fillId="33" borderId="36" xfId="0" applyNumberFormat="1" applyFont="1" applyFill="1" applyBorder="1" applyAlignment="1">
      <alignment horizontal="right" vertical="center" wrapText="1"/>
    </xf>
    <xf numFmtId="174" fontId="6" fillId="33" borderId="37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Continuous" vertical="top"/>
    </xf>
    <xf numFmtId="0" fontId="5" fillId="0" borderId="0" xfId="0" applyFont="1" applyAlignment="1">
      <alignment horizontal="right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right"/>
    </xf>
    <xf numFmtId="0" fontId="4" fillId="0" borderId="40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7" fillId="0" borderId="41" xfId="0" applyFont="1" applyBorder="1" applyAlignment="1">
      <alignment horizontal="center" vertical="center"/>
    </xf>
    <xf numFmtId="1" fontId="8" fillId="0" borderId="42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173" fontId="5" fillId="34" borderId="33" xfId="0" applyNumberFormat="1" applyFont="1" applyFill="1" applyBorder="1" applyAlignment="1">
      <alignment horizontal="right" vertical="center"/>
    </xf>
    <xf numFmtId="0" fontId="6" fillId="0" borderId="45" xfId="0" applyFont="1" applyBorder="1" applyAlignment="1">
      <alignment horizontal="left" vertical="top"/>
    </xf>
    <xf numFmtId="0" fontId="6" fillId="0" borderId="16" xfId="0" applyFont="1" applyBorder="1" applyAlignment="1">
      <alignment horizontal="center" vertical="top"/>
    </xf>
    <xf numFmtId="0" fontId="6" fillId="33" borderId="16" xfId="0" applyFont="1" applyFill="1" applyBorder="1" applyAlignment="1">
      <alignment horizontal="right"/>
    </xf>
    <xf numFmtId="0" fontId="6" fillId="0" borderId="45" xfId="0" applyFont="1" applyBorder="1" applyAlignment="1">
      <alignment horizontal="left" vertical="center"/>
    </xf>
    <xf numFmtId="173" fontId="6" fillId="33" borderId="33" xfId="0" applyNumberFormat="1" applyFont="1" applyFill="1" applyBorder="1" applyAlignment="1">
      <alignment horizontal="right" vertical="center"/>
    </xf>
    <xf numFmtId="174" fontId="6" fillId="33" borderId="33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173" fontId="5" fillId="34" borderId="46" xfId="0" applyNumberFormat="1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right" vertical="top"/>
    </xf>
    <xf numFmtId="172" fontId="6" fillId="0" borderId="10" xfId="0" applyNumberFormat="1" applyFont="1" applyBorder="1" applyAlignment="1">
      <alignment horizontal="center" vertical="top"/>
    </xf>
    <xf numFmtId="173" fontId="6" fillId="33" borderId="46" xfId="0" applyNumberFormat="1" applyFont="1" applyFill="1" applyBorder="1" applyAlignment="1">
      <alignment horizontal="right" vertical="center"/>
    </xf>
    <xf numFmtId="0" fontId="6" fillId="0" borderId="45" xfId="0" applyFont="1" applyBorder="1" applyAlignment="1">
      <alignment horizontal="left" vertical="center" wrapText="1"/>
    </xf>
    <xf numFmtId="172" fontId="5" fillId="0" borderId="12" xfId="0" applyNumberFormat="1" applyFont="1" applyBorder="1" applyAlignment="1">
      <alignment horizontal="center" vertical="center"/>
    </xf>
    <xf numFmtId="189" fontId="5" fillId="34" borderId="12" xfId="0" applyNumberFormat="1" applyFont="1" applyFill="1" applyBorder="1" applyAlignment="1">
      <alignment horizontal="right" vertical="center"/>
    </xf>
    <xf numFmtId="172" fontId="5" fillId="0" borderId="10" xfId="0" applyNumberFormat="1" applyFont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right" vertical="center"/>
    </xf>
    <xf numFmtId="174" fontId="6" fillId="33" borderId="46" xfId="0" applyNumberFormat="1" applyFont="1" applyFill="1" applyBorder="1" applyAlignment="1">
      <alignment horizontal="right" vertical="center"/>
    </xf>
    <xf numFmtId="0" fontId="6" fillId="0" borderId="47" xfId="0" applyFont="1" applyBorder="1" applyAlignment="1">
      <alignment horizontal="left" vertical="center" wrapText="1"/>
    </xf>
    <xf numFmtId="0" fontId="6" fillId="33" borderId="46" xfId="0" applyFont="1" applyFill="1" applyBorder="1" applyAlignment="1">
      <alignment horizontal="right" vertical="center"/>
    </xf>
    <xf numFmtId="175" fontId="6" fillId="33" borderId="10" xfId="0" applyNumberFormat="1" applyFont="1" applyFill="1" applyBorder="1" applyAlignment="1">
      <alignment horizontal="right" vertical="top"/>
    </xf>
    <xf numFmtId="175" fontId="6" fillId="33" borderId="33" xfId="0" applyNumberFormat="1" applyFont="1" applyFill="1" applyBorder="1" applyAlignment="1">
      <alignment horizontal="right" vertical="top"/>
    </xf>
    <xf numFmtId="0" fontId="6" fillId="0" borderId="47" xfId="0" applyFont="1" applyBorder="1" applyAlignment="1">
      <alignment horizontal="left"/>
    </xf>
    <xf numFmtId="0" fontId="6" fillId="33" borderId="33" xfId="0" applyFont="1" applyFill="1" applyBorder="1" applyAlignment="1">
      <alignment horizontal="right" vertical="center"/>
    </xf>
    <xf numFmtId="0" fontId="6" fillId="0" borderId="47" xfId="0" applyFont="1" applyBorder="1" applyAlignment="1">
      <alignment horizontal="left" wrapText="1"/>
    </xf>
    <xf numFmtId="0" fontId="6" fillId="0" borderId="48" xfId="0" applyFont="1" applyBorder="1" applyAlignment="1">
      <alignment horizontal="left" vertical="center" wrapText="1"/>
    </xf>
    <xf numFmtId="172" fontId="5" fillId="0" borderId="49" xfId="0" applyNumberFormat="1" applyFont="1" applyBorder="1" applyAlignment="1">
      <alignment horizontal="center" vertical="center"/>
    </xf>
    <xf numFmtId="190" fontId="5" fillId="34" borderId="49" xfId="0" applyNumberFormat="1" applyFont="1" applyFill="1" applyBorder="1" applyAlignment="1">
      <alignment horizontal="right" vertical="center"/>
    </xf>
    <xf numFmtId="191" fontId="5" fillId="34" borderId="50" xfId="0" applyNumberFormat="1" applyFont="1" applyFill="1" applyBorder="1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173" fontId="5" fillId="33" borderId="12" xfId="0" applyNumberFormat="1" applyFont="1" applyFill="1" applyBorder="1" applyAlignment="1">
      <alignment horizontal="right" vertical="center"/>
    </xf>
    <xf numFmtId="192" fontId="5" fillId="33" borderId="46" xfId="0" applyNumberFormat="1" applyFont="1" applyFill="1" applyBorder="1" applyAlignment="1">
      <alignment horizontal="right" vertical="center"/>
    </xf>
    <xf numFmtId="1" fontId="5" fillId="0" borderId="49" xfId="0" applyNumberFormat="1" applyFont="1" applyBorder="1" applyAlignment="1">
      <alignment horizontal="center" vertical="center"/>
    </xf>
    <xf numFmtId="173" fontId="5" fillId="34" borderId="49" xfId="0" applyNumberFormat="1" applyFont="1" applyFill="1" applyBorder="1" applyAlignment="1">
      <alignment horizontal="right" vertical="center"/>
    </xf>
    <xf numFmtId="173" fontId="5" fillId="34" borderId="50" xfId="0" applyNumberFormat="1" applyFont="1" applyFill="1" applyBorder="1" applyAlignment="1">
      <alignment horizontal="right" vertical="center"/>
    </xf>
    <xf numFmtId="0" fontId="0" fillId="0" borderId="40" xfId="0" applyBorder="1" applyAlignment="1">
      <alignment horizontal="left"/>
    </xf>
    <xf numFmtId="0" fontId="3" fillId="0" borderId="0" xfId="0" applyFont="1" applyAlignment="1">
      <alignment horizontal="left" vertical="top"/>
    </xf>
    <xf numFmtId="1" fontId="7" fillId="0" borderId="2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172" fontId="6" fillId="0" borderId="29" xfId="0" applyNumberFormat="1" applyFont="1" applyBorder="1" applyAlignment="1">
      <alignment horizontal="center" vertical="center"/>
    </xf>
    <xf numFmtId="173" fontId="5" fillId="34" borderId="30" xfId="0" applyNumberFormat="1" applyFont="1" applyFill="1" applyBorder="1" applyAlignment="1">
      <alignment horizontal="right" vertical="center"/>
    </xf>
    <xf numFmtId="0" fontId="5" fillId="34" borderId="51" xfId="0" applyFont="1" applyFill="1" applyBorder="1" applyAlignment="1">
      <alignment horizontal="right" vertical="center"/>
    </xf>
    <xf numFmtId="174" fontId="5" fillId="34" borderId="51" xfId="0" applyNumberFormat="1" applyFont="1" applyFill="1" applyBorder="1" applyAlignment="1">
      <alignment horizontal="right" vertical="center"/>
    </xf>
    <xf numFmtId="174" fontId="5" fillId="34" borderId="30" xfId="0" applyNumberFormat="1" applyFont="1" applyFill="1" applyBorder="1" applyAlignment="1">
      <alignment vertical="center"/>
    </xf>
    <xf numFmtId="173" fontId="5" fillId="34" borderId="30" xfId="0" applyNumberFormat="1" applyFont="1" applyFill="1" applyBorder="1" applyAlignment="1">
      <alignment vertical="center"/>
    </xf>
    <xf numFmtId="173" fontId="5" fillId="34" borderId="31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top" wrapText="1"/>
    </xf>
    <xf numFmtId="172" fontId="6" fillId="0" borderId="32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right" vertical="center"/>
    </xf>
    <xf numFmtId="174" fontId="6" fillId="33" borderId="10" xfId="0" applyNumberFormat="1" applyFont="1" applyFill="1" applyBorder="1" applyAlignment="1">
      <alignment vertical="center"/>
    </xf>
    <xf numFmtId="174" fontId="5" fillId="34" borderId="33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1" fontId="5" fillId="0" borderId="32" xfId="0" applyNumberFormat="1" applyFont="1" applyBorder="1" applyAlignment="1">
      <alignment horizontal="center" vertical="center"/>
    </xf>
    <xf numFmtId="173" fontId="5" fillId="34" borderId="10" xfId="0" applyNumberFormat="1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horizontal="right" vertical="center"/>
    </xf>
    <xf numFmtId="174" fontId="5" fillId="34" borderId="10" xfId="0" applyNumberFormat="1" applyFont="1" applyFill="1" applyBorder="1" applyAlignment="1">
      <alignment vertical="center"/>
    </xf>
    <xf numFmtId="173" fontId="5" fillId="34" borderId="10" xfId="0" applyNumberFormat="1" applyFont="1" applyFill="1" applyBorder="1" applyAlignment="1">
      <alignment vertical="center"/>
    </xf>
    <xf numFmtId="173" fontId="5" fillId="34" borderId="33" xfId="0" applyNumberFormat="1" applyFont="1" applyFill="1" applyBorder="1" applyAlignment="1">
      <alignment vertical="center"/>
    </xf>
    <xf numFmtId="1" fontId="6" fillId="0" borderId="42" xfId="0" applyNumberFormat="1" applyFont="1" applyBorder="1" applyAlignment="1">
      <alignment horizontal="center" vertical="top" wrapText="1"/>
    </xf>
    <xf numFmtId="193" fontId="6" fillId="33" borderId="10" xfId="0" applyNumberFormat="1" applyFont="1" applyFill="1" applyBorder="1" applyAlignment="1">
      <alignment vertical="center"/>
    </xf>
    <xf numFmtId="193" fontId="5" fillId="34" borderId="33" xfId="0" applyNumberFormat="1" applyFont="1" applyFill="1" applyBorder="1" applyAlignment="1">
      <alignment vertical="center"/>
    </xf>
    <xf numFmtId="1" fontId="6" fillId="0" borderId="42" xfId="0" applyNumberFormat="1" applyFont="1" applyBorder="1" applyAlignment="1">
      <alignment horizontal="center" vertical="center" wrapText="1"/>
    </xf>
    <xf numFmtId="1" fontId="5" fillId="0" borderId="42" xfId="0" applyNumberFormat="1" applyFont="1" applyBorder="1" applyAlignment="1">
      <alignment horizontal="center" vertical="center" wrapText="1"/>
    </xf>
    <xf numFmtId="174" fontId="5" fillId="34" borderId="16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right" vertical="center"/>
    </xf>
    <xf numFmtId="175" fontId="6" fillId="33" borderId="10" xfId="0" applyNumberFormat="1" applyFont="1" applyFill="1" applyBorder="1" applyAlignment="1">
      <alignment vertical="center"/>
    </xf>
    <xf numFmtId="175" fontId="5" fillId="34" borderId="33" xfId="0" applyNumberFormat="1" applyFont="1" applyFill="1" applyBorder="1" applyAlignment="1">
      <alignment vertical="center"/>
    </xf>
    <xf numFmtId="1" fontId="6" fillId="0" borderId="52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right" vertical="center"/>
    </xf>
    <xf numFmtId="1" fontId="6" fillId="35" borderId="52" xfId="0" applyNumberFormat="1" applyFont="1" applyFill="1" applyBorder="1" applyAlignment="1">
      <alignment horizontal="center" vertical="center"/>
    </xf>
    <xf numFmtId="1" fontId="6" fillId="0" borderId="52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right" vertical="center" wrapText="1"/>
    </xf>
    <xf numFmtId="0" fontId="6" fillId="33" borderId="18" xfId="0" applyFont="1" applyFill="1" applyBorder="1" applyAlignment="1">
      <alignment horizontal="right" vertical="center" wrapText="1"/>
    </xf>
    <xf numFmtId="174" fontId="6" fillId="33" borderId="10" xfId="0" applyNumberFormat="1" applyFont="1" applyFill="1" applyBorder="1" applyAlignment="1">
      <alignment vertical="center" wrapText="1"/>
    </xf>
    <xf numFmtId="174" fontId="5" fillId="34" borderId="33" xfId="0" applyNumberFormat="1" applyFont="1" applyFill="1" applyBorder="1" applyAlignment="1">
      <alignment vertical="center" wrapText="1"/>
    </xf>
    <xf numFmtId="174" fontId="5" fillId="33" borderId="10" xfId="0" applyNumberFormat="1" applyFont="1" applyFill="1" applyBorder="1" applyAlignment="1">
      <alignment vertical="center"/>
    </xf>
    <xf numFmtId="1" fontId="5" fillId="0" borderId="48" xfId="0" applyNumberFormat="1" applyFont="1" applyBorder="1" applyAlignment="1">
      <alignment horizontal="center" vertical="center"/>
    </xf>
    <xf numFmtId="174" fontId="6" fillId="33" borderId="49" xfId="0" applyNumberFormat="1" applyFont="1" applyFill="1" applyBorder="1" applyAlignment="1">
      <alignment horizontal="right" vertical="center" wrapText="1"/>
    </xf>
    <xf numFmtId="174" fontId="5" fillId="34" borderId="37" xfId="0" applyNumberFormat="1" applyFont="1" applyFill="1" applyBorder="1" applyAlignment="1">
      <alignment vertical="center"/>
    </xf>
    <xf numFmtId="1" fontId="5" fillId="0" borderId="52" xfId="0" applyNumberFormat="1" applyFont="1" applyBorder="1" applyAlignment="1">
      <alignment horizontal="center" vertical="center"/>
    </xf>
    <xf numFmtId="0" fontId="6" fillId="34" borderId="12" xfId="0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vertical="center"/>
    </xf>
    <xf numFmtId="194" fontId="6" fillId="34" borderId="10" xfId="0" applyNumberFormat="1" applyFont="1" applyFill="1" applyBorder="1" applyAlignment="1">
      <alignment vertical="center"/>
    </xf>
    <xf numFmtId="194" fontId="6" fillId="34" borderId="33" xfId="0" applyNumberFormat="1" applyFont="1" applyFill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right" vertical="center"/>
    </xf>
    <xf numFmtId="0" fontId="6" fillId="33" borderId="28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" fillId="34" borderId="34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5" fillId="34" borderId="33" xfId="0" applyFont="1" applyFill="1" applyBorder="1" applyAlignment="1">
      <alignment vertical="center"/>
    </xf>
    <xf numFmtId="0" fontId="6" fillId="0" borderId="25" xfId="0" applyFont="1" applyBorder="1" applyAlignment="1">
      <alignment horizontal="left" vertical="center" wrapText="1"/>
    </xf>
    <xf numFmtId="194" fontId="6" fillId="33" borderId="10" xfId="0" applyNumberFormat="1" applyFont="1" applyFill="1" applyBorder="1" applyAlignment="1">
      <alignment vertical="center"/>
    </xf>
    <xf numFmtId="194" fontId="5" fillId="34" borderId="33" xfId="0" applyNumberFormat="1" applyFont="1" applyFill="1" applyBorder="1" applyAlignment="1">
      <alignment vertical="center"/>
    </xf>
    <xf numFmtId="0" fontId="5" fillId="0" borderId="25" xfId="0" applyFont="1" applyBorder="1" applyAlignment="1">
      <alignment horizontal="left" vertical="center" wrapText="1"/>
    </xf>
    <xf numFmtId="173" fontId="5" fillId="34" borderId="12" xfId="0" applyNumberFormat="1" applyFont="1" applyFill="1" applyBorder="1" applyAlignment="1">
      <alignment horizontal="right" vertical="center"/>
    </xf>
    <xf numFmtId="174" fontId="5" fillId="34" borderId="12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right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right" vertical="center" wrapText="1"/>
    </xf>
    <xf numFmtId="0" fontId="6" fillId="33" borderId="28" xfId="0" applyFont="1" applyFill="1" applyBorder="1" applyAlignment="1">
      <alignment horizontal="right" vertical="center" wrapText="1"/>
    </xf>
    <xf numFmtId="175" fontId="6" fillId="33" borderId="10" xfId="0" applyNumberFormat="1" applyFont="1" applyFill="1" applyBorder="1" applyAlignment="1">
      <alignment vertical="center" wrapText="1"/>
    </xf>
    <xf numFmtId="175" fontId="5" fillId="34" borderId="33" xfId="0" applyNumberFormat="1" applyFont="1" applyFill="1" applyBorder="1" applyAlignment="1">
      <alignment vertical="center" wrapText="1"/>
    </xf>
    <xf numFmtId="1" fontId="6" fillId="0" borderId="48" xfId="0" applyNumberFormat="1" applyFont="1" applyBorder="1" applyAlignment="1">
      <alignment horizontal="center" vertical="center" wrapText="1"/>
    </xf>
    <xf numFmtId="174" fontId="5" fillId="34" borderId="37" xfId="0" applyNumberFormat="1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98</xdr:row>
      <xdr:rowOff>66675</xdr:rowOff>
    </xdr:from>
    <xdr:to>
      <xdr:col>3</xdr:col>
      <xdr:colOff>371475</xdr:colOff>
      <xdr:row>107</xdr:row>
      <xdr:rowOff>123825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6964025"/>
          <a:ext cx="1276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M102"/>
  <sheetViews>
    <sheetView zoomScalePageLayoutView="0" workbookViewId="0" topLeftCell="A1">
      <selection activeCell="K16" sqref="K16"/>
    </sheetView>
  </sheetViews>
  <sheetFormatPr defaultColWidth="10.5" defaultRowHeight="11.25" customHeight="1"/>
  <cols>
    <col min="1" max="1" width="1.5" style="1" customWidth="1"/>
    <col min="2" max="6" width="10.5" style="1" customWidth="1"/>
    <col min="7" max="7" width="11.16015625" style="1" customWidth="1"/>
    <col min="8" max="8" width="11.83203125" style="1" customWidth="1"/>
    <col min="9" max="10" width="19" style="1" customWidth="1"/>
    <col min="11" max="11" width="17.66015625" style="1" customWidth="1"/>
    <col min="12" max="12" width="14.5" style="0" customWidth="1"/>
    <col min="13" max="13" width="27.83203125" style="0" customWidth="1"/>
  </cols>
  <sheetData>
    <row r="1" spans="9:10" ht="43.5" customHeight="1">
      <c r="I1" s="56" t="s">
        <v>70</v>
      </c>
      <c r="J1" s="56"/>
    </row>
    <row r="2" spans="9:10" s="1" customFormat="1" ht="78" customHeight="1" hidden="1">
      <c r="I2" s="56" t="s">
        <v>0</v>
      </c>
      <c r="J2" s="56"/>
    </row>
    <row r="3" ht="15" customHeight="1">
      <c r="J3" s="33" t="s">
        <v>84</v>
      </c>
    </row>
    <row r="4" spans="2:9" ht="12" customHeight="1">
      <c r="B4" s="3" t="s">
        <v>2</v>
      </c>
      <c r="F4" s="57" t="s">
        <v>3</v>
      </c>
      <c r="G4" s="57"/>
      <c r="H4" s="57"/>
      <c r="I4" s="57"/>
    </row>
    <row r="5" ht="10.5" customHeight="1"/>
    <row r="6" spans="2:9" ht="12" customHeight="1">
      <c r="B6" s="3" t="s">
        <v>71</v>
      </c>
      <c r="F6" s="57"/>
      <c r="G6" s="57"/>
      <c r="H6" s="57"/>
      <c r="I6" s="57"/>
    </row>
    <row r="7" ht="10.5" customHeight="1"/>
    <row r="8" spans="2:9" ht="12" customHeight="1">
      <c r="B8" s="3" t="s">
        <v>72</v>
      </c>
      <c r="F8" s="57" t="s">
        <v>73</v>
      </c>
      <c r="G8" s="57"/>
      <c r="H8" s="57"/>
      <c r="I8" s="57"/>
    </row>
    <row r="9" ht="10.5" customHeight="1"/>
    <row r="10" spans="2:9" ht="12" customHeight="1">
      <c r="B10" s="3" t="s">
        <v>74</v>
      </c>
      <c r="F10" s="57"/>
      <c r="G10" s="57"/>
      <c r="H10" s="57"/>
      <c r="I10" s="57"/>
    </row>
    <row r="11" ht="10.5" customHeight="1"/>
    <row r="12" spans="2:9" ht="12" customHeight="1">
      <c r="B12" s="3" t="s">
        <v>75</v>
      </c>
      <c r="H12" s="92">
        <v>0</v>
      </c>
      <c r="I12" s="92"/>
    </row>
    <row r="13" ht="10.5" customHeight="1">
      <c r="H13" s="34" t="s">
        <v>76</v>
      </c>
    </row>
    <row r="14" spans="2:9" s="1" customFormat="1" ht="12.75" customHeight="1">
      <c r="B14" s="3" t="s">
        <v>77</v>
      </c>
      <c r="F14" s="57"/>
      <c r="G14" s="57"/>
      <c r="H14" s="57"/>
      <c r="I14" s="57"/>
    </row>
    <row r="15" s="1" customFormat="1" ht="12.75" customHeight="1"/>
    <row r="16" spans="2:10" ht="12" customHeight="1">
      <c r="B16" s="3" t="s">
        <v>78</v>
      </c>
      <c r="F16" s="93">
        <v>1049</v>
      </c>
      <c r="G16" s="93"/>
      <c r="H16" s="93"/>
      <c r="I16" s="93"/>
      <c r="J16" s="34" t="s">
        <v>79</v>
      </c>
    </row>
    <row r="17" ht="10.5" customHeight="1"/>
    <row r="18" spans="2:9" ht="12" customHeight="1">
      <c r="B18" s="3" t="s">
        <v>80</v>
      </c>
      <c r="F18" s="57"/>
      <c r="G18" s="57"/>
      <c r="H18" s="57"/>
      <c r="I18" s="57"/>
    </row>
    <row r="19" ht="10.5" customHeight="1">
      <c r="G19" s="1" t="s">
        <v>81</v>
      </c>
    </row>
    <row r="20" spans="2:9" ht="24" customHeight="1">
      <c r="B20" s="3" t="s">
        <v>82</v>
      </c>
      <c r="F20" s="57" t="s">
        <v>83</v>
      </c>
      <c r="G20" s="57"/>
      <c r="H20" s="57"/>
      <c r="I20" s="57"/>
    </row>
    <row r="21" s="1" customFormat="1" ht="16.5" customHeight="1"/>
    <row r="22" spans="3:9" ht="15" customHeight="1">
      <c r="C22" s="90" t="s">
        <v>1</v>
      </c>
      <c r="D22" s="90"/>
      <c r="E22" s="90"/>
      <c r="F22" s="90"/>
      <c r="G22" s="90"/>
      <c r="H22" s="90"/>
      <c r="I22" s="90"/>
    </row>
    <row r="23" s="1" customFormat="1" ht="11.25" customHeight="1"/>
    <row r="24" spans="2:10" ht="15" customHeight="1">
      <c r="B24" s="90" t="s">
        <v>4</v>
      </c>
      <c r="C24" s="90"/>
      <c r="D24" s="90"/>
      <c r="E24" s="90"/>
      <c r="F24" s="90"/>
      <c r="G24" s="90"/>
      <c r="H24" s="90"/>
      <c r="I24" s="90"/>
      <c r="J24" s="90"/>
    </row>
    <row r="25" spans="2:10" ht="15" customHeight="1">
      <c r="B25" s="2"/>
      <c r="C25" s="2"/>
      <c r="D25" s="2"/>
      <c r="E25" s="2"/>
      <c r="F25" s="2"/>
      <c r="G25" s="2"/>
      <c r="H25" s="2"/>
      <c r="I25" s="2"/>
      <c r="J25" s="35" t="s">
        <v>85</v>
      </c>
    </row>
    <row r="26" spans="2:10" ht="36" customHeight="1">
      <c r="B26" s="91" t="s">
        <v>6</v>
      </c>
      <c r="C26" s="91"/>
      <c r="D26" s="91"/>
      <c r="E26" s="91"/>
      <c r="F26" s="91"/>
      <c r="G26" s="91"/>
      <c r="H26" s="4" t="s">
        <v>7</v>
      </c>
      <c r="I26" s="4" t="s">
        <v>87</v>
      </c>
      <c r="J26" s="4" t="s">
        <v>86</v>
      </c>
    </row>
    <row r="27" spans="2:10" ht="10.5" customHeight="1">
      <c r="B27" s="68">
        <v>1</v>
      </c>
      <c r="C27" s="69"/>
      <c r="D27" s="69"/>
      <c r="E27" s="69"/>
      <c r="F27" s="69"/>
      <c r="G27" s="70"/>
      <c r="H27" s="5">
        <v>2</v>
      </c>
      <c r="I27" s="5">
        <v>3</v>
      </c>
      <c r="J27" s="5">
        <v>4</v>
      </c>
    </row>
    <row r="28" spans="2:10" s="1" customFormat="1" ht="19.5" customHeight="1">
      <c r="B28" s="71" t="s">
        <v>8</v>
      </c>
      <c r="C28" s="72"/>
      <c r="D28" s="72"/>
      <c r="E28" s="72"/>
      <c r="F28" s="72"/>
      <c r="G28" s="73"/>
      <c r="H28" s="26"/>
      <c r="I28" s="26"/>
      <c r="J28" s="26"/>
    </row>
    <row r="29" spans="2:10" ht="12" customHeight="1">
      <c r="B29" s="67" t="s">
        <v>9</v>
      </c>
      <c r="C29" s="74"/>
      <c r="D29" s="74"/>
      <c r="E29" s="74"/>
      <c r="F29" s="74"/>
      <c r="G29" s="75"/>
      <c r="H29" s="7">
        <v>10</v>
      </c>
      <c r="I29" s="8">
        <v>877876862.13</v>
      </c>
      <c r="J29" s="8">
        <v>541628000</v>
      </c>
    </row>
    <row r="30" spans="2:10" ht="12" customHeight="1">
      <c r="B30" s="61" t="s">
        <v>10</v>
      </c>
      <c r="C30" s="62"/>
      <c r="D30" s="62"/>
      <c r="E30" s="62"/>
      <c r="F30" s="62"/>
      <c r="G30" s="63"/>
      <c r="H30" s="9">
        <v>11</v>
      </c>
      <c r="I30" s="10" t="s">
        <v>11</v>
      </c>
      <c r="J30" s="10" t="s">
        <v>11</v>
      </c>
    </row>
    <row r="31" spans="2:10" ht="12" customHeight="1">
      <c r="B31" s="61" t="s">
        <v>12</v>
      </c>
      <c r="C31" s="62"/>
      <c r="D31" s="62"/>
      <c r="E31" s="62"/>
      <c r="F31" s="62"/>
      <c r="G31" s="63"/>
      <c r="H31" s="9">
        <v>12</v>
      </c>
      <c r="I31" s="10" t="s">
        <v>11</v>
      </c>
      <c r="J31" s="10" t="s">
        <v>11</v>
      </c>
    </row>
    <row r="32" spans="2:10" ht="24" customHeight="1">
      <c r="B32" s="64" t="s">
        <v>13</v>
      </c>
      <c r="C32" s="65"/>
      <c r="D32" s="65"/>
      <c r="E32" s="65"/>
      <c r="F32" s="65"/>
      <c r="G32" s="66"/>
      <c r="H32" s="9">
        <v>13</v>
      </c>
      <c r="I32" s="10" t="s">
        <v>11</v>
      </c>
      <c r="J32" s="48" t="s">
        <v>11</v>
      </c>
    </row>
    <row r="33" spans="2:10" ht="12" customHeight="1">
      <c r="B33" s="67" t="s">
        <v>28</v>
      </c>
      <c r="C33" s="67"/>
      <c r="D33" s="67"/>
      <c r="E33" s="67"/>
      <c r="F33" s="67"/>
      <c r="G33" s="67"/>
      <c r="H33" s="9">
        <v>14</v>
      </c>
      <c r="I33" s="10" t="s">
        <v>11</v>
      </c>
      <c r="J33" s="48">
        <v>648715</v>
      </c>
    </row>
    <row r="34" spans="2:10" ht="12" customHeight="1">
      <c r="B34" s="61" t="s">
        <v>15</v>
      </c>
      <c r="C34" s="62"/>
      <c r="D34" s="62"/>
      <c r="E34" s="62"/>
      <c r="F34" s="62"/>
      <c r="G34" s="63"/>
      <c r="H34" s="9">
        <v>15</v>
      </c>
      <c r="I34" s="11">
        <v>0</v>
      </c>
      <c r="J34" s="48" t="s">
        <v>11</v>
      </c>
    </row>
    <row r="35" spans="2:10" ht="12" customHeight="1">
      <c r="B35" s="67" t="s">
        <v>16</v>
      </c>
      <c r="C35" s="74"/>
      <c r="D35" s="74"/>
      <c r="E35" s="74"/>
      <c r="F35" s="74"/>
      <c r="G35" s="75"/>
      <c r="H35" s="9">
        <v>16</v>
      </c>
      <c r="I35" s="12">
        <v>2489653000</v>
      </c>
      <c r="J35" s="49">
        <v>2351847</v>
      </c>
    </row>
    <row r="36" spans="2:10" ht="12" customHeight="1">
      <c r="B36" s="67" t="s">
        <v>17</v>
      </c>
      <c r="C36" s="74"/>
      <c r="D36" s="74"/>
      <c r="E36" s="74"/>
      <c r="F36" s="74"/>
      <c r="G36" s="75"/>
      <c r="H36" s="9">
        <v>17</v>
      </c>
      <c r="I36" s="12">
        <v>164273000</v>
      </c>
      <c r="J36" s="49">
        <v>66751</v>
      </c>
    </row>
    <row r="37" spans="2:10" ht="12" customHeight="1">
      <c r="B37" s="61" t="s">
        <v>18</v>
      </c>
      <c r="C37" s="62"/>
      <c r="D37" s="62"/>
      <c r="E37" s="62"/>
      <c r="F37" s="62"/>
      <c r="G37" s="63"/>
      <c r="H37" s="9">
        <v>18</v>
      </c>
      <c r="I37" s="13">
        <v>2346189000</v>
      </c>
      <c r="J37" s="48">
        <v>1264711</v>
      </c>
    </row>
    <row r="38" spans="2:10" ht="12" customHeight="1">
      <c r="B38" s="67" t="s">
        <v>19</v>
      </c>
      <c r="C38" s="74"/>
      <c r="D38" s="74"/>
      <c r="E38" s="74"/>
      <c r="F38" s="74"/>
      <c r="G38" s="75"/>
      <c r="H38" s="9">
        <v>19</v>
      </c>
      <c r="I38" s="13">
        <f>3581282000-196557000</f>
        <v>3384725000</v>
      </c>
      <c r="J38" s="48">
        <v>127642</v>
      </c>
    </row>
    <row r="39" spans="2:10" ht="12" customHeight="1">
      <c r="B39" s="82" t="s">
        <v>20</v>
      </c>
      <c r="C39" s="83"/>
      <c r="D39" s="83"/>
      <c r="E39" s="83"/>
      <c r="F39" s="83"/>
      <c r="G39" s="84"/>
      <c r="H39" s="14">
        <v>100</v>
      </c>
      <c r="I39" s="15">
        <f>I29+I35+I36+I37+I38</f>
        <v>9262716862.130001</v>
      </c>
      <c r="J39" s="50">
        <v>5001294</v>
      </c>
    </row>
    <row r="40" spans="2:10" ht="24" customHeight="1">
      <c r="B40" s="76" t="s">
        <v>21</v>
      </c>
      <c r="C40" s="77"/>
      <c r="D40" s="77"/>
      <c r="E40" s="77"/>
      <c r="F40" s="77"/>
      <c r="G40" s="78"/>
      <c r="H40" s="16">
        <v>101</v>
      </c>
      <c r="I40" s="17">
        <v>0</v>
      </c>
      <c r="J40" s="17">
        <v>0</v>
      </c>
    </row>
    <row r="41" spans="2:10" s="1" customFormat="1" ht="18.75" customHeight="1">
      <c r="B41" s="71" t="s">
        <v>22</v>
      </c>
      <c r="C41" s="72"/>
      <c r="D41" s="72"/>
      <c r="E41" s="72"/>
      <c r="F41" s="72"/>
      <c r="G41" s="73"/>
      <c r="H41" s="18"/>
      <c r="I41" s="18"/>
      <c r="J41" s="18"/>
    </row>
    <row r="42" spans="2:10" ht="12" customHeight="1">
      <c r="B42" s="67" t="s">
        <v>10</v>
      </c>
      <c r="C42" s="74"/>
      <c r="D42" s="74"/>
      <c r="E42" s="74"/>
      <c r="F42" s="74"/>
      <c r="G42" s="75"/>
      <c r="H42" s="19">
        <v>110</v>
      </c>
      <c r="I42" s="20">
        <v>0</v>
      </c>
      <c r="J42" s="20">
        <v>0</v>
      </c>
    </row>
    <row r="43" spans="2:10" ht="12" customHeight="1">
      <c r="B43" s="67" t="s">
        <v>12</v>
      </c>
      <c r="C43" s="74"/>
      <c r="D43" s="74"/>
      <c r="E43" s="74"/>
      <c r="F43" s="74"/>
      <c r="G43" s="75"/>
      <c r="H43" s="19">
        <v>111</v>
      </c>
      <c r="I43" s="20">
        <v>0</v>
      </c>
      <c r="J43" s="20">
        <v>0</v>
      </c>
    </row>
    <row r="44" spans="2:10" ht="24" customHeight="1">
      <c r="B44" s="79" t="s">
        <v>13</v>
      </c>
      <c r="C44" s="80"/>
      <c r="D44" s="80"/>
      <c r="E44" s="80"/>
      <c r="F44" s="80"/>
      <c r="G44" s="81"/>
      <c r="H44" s="19">
        <v>112</v>
      </c>
      <c r="I44" s="20">
        <v>0</v>
      </c>
      <c r="J44" s="20">
        <v>0</v>
      </c>
    </row>
    <row r="45" spans="2:10" ht="12" customHeight="1">
      <c r="B45" s="67" t="s">
        <v>14</v>
      </c>
      <c r="C45" s="74"/>
      <c r="D45" s="74"/>
      <c r="E45" s="74"/>
      <c r="F45" s="74"/>
      <c r="G45" s="75"/>
      <c r="H45" s="19">
        <v>113</v>
      </c>
      <c r="I45" s="20">
        <v>0</v>
      </c>
      <c r="J45" s="20">
        <v>0</v>
      </c>
    </row>
    <row r="46" spans="2:10" ht="12" customHeight="1">
      <c r="B46" s="67" t="s">
        <v>23</v>
      </c>
      <c r="C46" s="74"/>
      <c r="D46" s="74"/>
      <c r="E46" s="74"/>
      <c r="F46" s="74"/>
      <c r="G46" s="75"/>
      <c r="H46" s="19">
        <v>114</v>
      </c>
      <c r="I46" s="20">
        <v>0</v>
      </c>
      <c r="J46" s="20">
        <v>0</v>
      </c>
    </row>
    <row r="47" spans="2:10" ht="12" customHeight="1">
      <c r="B47" s="67" t="s">
        <v>24</v>
      </c>
      <c r="C47" s="74"/>
      <c r="D47" s="74"/>
      <c r="E47" s="74"/>
      <c r="F47" s="74"/>
      <c r="G47" s="75"/>
      <c r="H47" s="19">
        <v>115</v>
      </c>
      <c r="I47" s="8">
        <v>453068000</v>
      </c>
      <c r="J47" s="48">
        <v>366472</v>
      </c>
    </row>
    <row r="48" spans="2:10" ht="12" customHeight="1">
      <c r="B48" s="67" t="s">
        <v>25</v>
      </c>
      <c r="C48" s="67"/>
      <c r="D48" s="67"/>
      <c r="E48" s="67"/>
      <c r="F48" s="67"/>
      <c r="G48" s="67"/>
      <c r="H48" s="19">
        <v>116</v>
      </c>
      <c r="I48" s="8">
        <v>3600000</v>
      </c>
      <c r="J48" s="8">
        <v>3600000</v>
      </c>
    </row>
    <row r="49" spans="2:10" ht="12" customHeight="1">
      <c r="B49" s="67" t="s">
        <v>26</v>
      </c>
      <c r="C49" s="67"/>
      <c r="D49" s="67"/>
      <c r="E49" s="67"/>
      <c r="F49" s="67"/>
      <c r="G49" s="67"/>
      <c r="H49" s="19">
        <v>117</v>
      </c>
      <c r="I49" s="21" t="s">
        <v>11</v>
      </c>
      <c r="J49" s="21" t="s">
        <v>11</v>
      </c>
    </row>
    <row r="50" spans="2:10" ht="12" customHeight="1">
      <c r="B50" s="67" t="s">
        <v>27</v>
      </c>
      <c r="C50" s="67"/>
      <c r="D50" s="67"/>
      <c r="E50" s="67"/>
      <c r="F50" s="67"/>
      <c r="G50" s="67"/>
      <c r="H50" s="19">
        <v>118</v>
      </c>
      <c r="I50" s="8">
        <v>2315019455.56</v>
      </c>
      <c r="J50" s="48">
        <v>2139532</v>
      </c>
    </row>
    <row r="51" spans="2:10" ht="12" customHeight="1">
      <c r="B51" s="67" t="s">
        <v>28</v>
      </c>
      <c r="C51" s="67"/>
      <c r="D51" s="67"/>
      <c r="E51" s="67"/>
      <c r="F51" s="67"/>
      <c r="G51" s="67"/>
      <c r="H51" s="19">
        <v>119</v>
      </c>
      <c r="I51" s="8">
        <v>953609438.86</v>
      </c>
      <c r="J51" s="48">
        <v>429785</v>
      </c>
    </row>
    <row r="52" spans="2:10" ht="12" customHeight="1">
      <c r="B52" s="67" t="s">
        <v>29</v>
      </c>
      <c r="C52" s="67"/>
      <c r="D52" s="67"/>
      <c r="E52" s="67"/>
      <c r="F52" s="67"/>
      <c r="G52" s="67"/>
      <c r="H52" s="19">
        <v>120</v>
      </c>
      <c r="I52" s="21" t="s">
        <v>11</v>
      </c>
      <c r="J52" s="21" t="s">
        <v>11</v>
      </c>
    </row>
    <row r="53" spans="2:10" ht="12" customHeight="1">
      <c r="B53" s="67" t="s">
        <v>30</v>
      </c>
      <c r="C53" s="67"/>
      <c r="D53" s="67"/>
      <c r="E53" s="67"/>
      <c r="F53" s="67"/>
      <c r="G53" s="67"/>
      <c r="H53" s="19">
        <v>121</v>
      </c>
      <c r="I53" s="8">
        <v>1109045.09</v>
      </c>
      <c r="J53" s="8">
        <v>1451000</v>
      </c>
    </row>
    <row r="54" spans="2:10" ht="12" customHeight="1">
      <c r="B54" s="67" t="s">
        <v>31</v>
      </c>
      <c r="C54" s="67"/>
      <c r="D54" s="67"/>
      <c r="E54" s="67"/>
      <c r="F54" s="67"/>
      <c r="G54" s="67"/>
      <c r="H54" s="19">
        <v>122</v>
      </c>
      <c r="I54" s="20">
        <v>0</v>
      </c>
      <c r="J54" s="20">
        <v>0</v>
      </c>
    </row>
    <row r="55" spans="2:10" ht="12" customHeight="1">
      <c r="B55" s="67" t="s">
        <v>32</v>
      </c>
      <c r="C55" s="67"/>
      <c r="D55" s="67"/>
      <c r="E55" s="67"/>
      <c r="F55" s="67"/>
      <c r="G55" s="67"/>
      <c r="H55" s="19">
        <v>123</v>
      </c>
      <c r="I55" s="8">
        <v>46580000</v>
      </c>
      <c r="J55" s="48">
        <v>4650</v>
      </c>
    </row>
    <row r="56" spans="2:10" ht="12" customHeight="1">
      <c r="B56" s="82" t="s">
        <v>33</v>
      </c>
      <c r="C56" s="82"/>
      <c r="D56" s="82"/>
      <c r="E56" s="82"/>
      <c r="F56" s="82"/>
      <c r="G56" s="82"/>
      <c r="H56" s="22">
        <v>200</v>
      </c>
      <c r="I56" s="23">
        <f>I47+I48+I50+I51+I53+I55</f>
        <v>3772985939.51</v>
      </c>
      <c r="J56" s="50">
        <v>2945490</v>
      </c>
    </row>
    <row r="57" spans="2:10" ht="12" customHeight="1">
      <c r="B57" s="85" t="s">
        <v>34</v>
      </c>
      <c r="C57" s="85"/>
      <c r="D57" s="85"/>
      <c r="E57" s="85"/>
      <c r="F57" s="85"/>
      <c r="G57" s="85"/>
      <c r="H57" s="24"/>
      <c r="I57" s="15">
        <f>I39+I56</f>
        <v>13035702801.640001</v>
      </c>
      <c r="J57" s="50">
        <v>7946784</v>
      </c>
    </row>
    <row r="58" s="1" customFormat="1" ht="4.5" customHeight="1"/>
    <row r="59" ht="10.5" customHeight="1">
      <c r="B59" s="1" t="s">
        <v>5</v>
      </c>
    </row>
    <row r="60" spans="2:10" ht="24" customHeight="1">
      <c r="B60" s="86" t="s">
        <v>35</v>
      </c>
      <c r="C60" s="86"/>
      <c r="D60" s="86"/>
      <c r="E60" s="86"/>
      <c r="F60" s="86"/>
      <c r="G60" s="86"/>
      <c r="H60" s="4" t="s">
        <v>7</v>
      </c>
      <c r="I60" s="4" t="s">
        <v>87</v>
      </c>
      <c r="J60" s="4" t="s">
        <v>86</v>
      </c>
    </row>
    <row r="61" spans="2:10" ht="10.5" customHeight="1">
      <c r="B61" s="87">
        <v>1</v>
      </c>
      <c r="C61" s="87"/>
      <c r="D61" s="87"/>
      <c r="E61" s="87"/>
      <c r="F61" s="87"/>
      <c r="G61" s="87"/>
      <c r="H61" s="5">
        <v>2</v>
      </c>
      <c r="I61" s="5">
        <v>3</v>
      </c>
      <c r="J61" s="5">
        <v>4</v>
      </c>
    </row>
    <row r="62" spans="2:10" s="1" customFormat="1" ht="19.5" customHeight="1">
      <c r="B62" s="82" t="s">
        <v>36</v>
      </c>
      <c r="C62" s="82"/>
      <c r="D62" s="82"/>
      <c r="E62" s="82"/>
      <c r="F62" s="82"/>
      <c r="G62" s="82"/>
      <c r="H62" s="25"/>
      <c r="I62" s="26"/>
      <c r="J62" s="26"/>
    </row>
    <row r="63" spans="2:10" ht="12" customHeight="1">
      <c r="B63" s="67" t="s">
        <v>37</v>
      </c>
      <c r="C63" s="67"/>
      <c r="D63" s="67"/>
      <c r="E63" s="67"/>
      <c r="F63" s="67"/>
      <c r="G63" s="67"/>
      <c r="H63" s="52">
        <v>210</v>
      </c>
      <c r="I63" s="54">
        <v>119805000</v>
      </c>
      <c r="J63" s="53">
        <v>2822210</v>
      </c>
    </row>
    <row r="64" spans="2:10" ht="12" customHeight="1">
      <c r="B64" s="67" t="s">
        <v>12</v>
      </c>
      <c r="C64" s="67"/>
      <c r="D64" s="67"/>
      <c r="E64" s="67"/>
      <c r="F64" s="67"/>
      <c r="G64" s="67"/>
      <c r="H64" s="16">
        <v>211</v>
      </c>
      <c r="I64" s="20">
        <v>0</v>
      </c>
      <c r="J64" s="20">
        <v>0</v>
      </c>
    </row>
    <row r="65" spans="2:10" ht="12" customHeight="1">
      <c r="B65" s="79" t="s">
        <v>38</v>
      </c>
      <c r="C65" s="79"/>
      <c r="D65" s="79"/>
      <c r="E65" s="79"/>
      <c r="F65" s="79"/>
      <c r="G65" s="79"/>
      <c r="H65" s="27">
        <v>212</v>
      </c>
      <c r="I65" s="28">
        <v>24475</v>
      </c>
      <c r="J65" s="28" t="s">
        <v>11</v>
      </c>
    </row>
    <row r="66" spans="2:10" ht="12" customHeight="1">
      <c r="B66" s="79" t="s">
        <v>39</v>
      </c>
      <c r="C66" s="79"/>
      <c r="D66" s="79"/>
      <c r="E66" s="79"/>
      <c r="F66" s="79"/>
      <c r="G66" s="79"/>
      <c r="H66" s="27">
        <v>213</v>
      </c>
      <c r="I66" s="12">
        <v>2873406000</v>
      </c>
      <c r="J66" s="48">
        <v>1256204</v>
      </c>
    </row>
    <row r="67" spans="2:10" ht="12" customHeight="1">
      <c r="B67" s="79" t="s">
        <v>40</v>
      </c>
      <c r="C67" s="79"/>
      <c r="D67" s="79"/>
      <c r="E67" s="79"/>
      <c r="F67" s="79"/>
      <c r="G67" s="79"/>
      <c r="H67" s="27">
        <v>214</v>
      </c>
      <c r="I67" s="12">
        <v>48596313</v>
      </c>
      <c r="J67" s="12">
        <v>64284000</v>
      </c>
    </row>
    <row r="68" spans="2:10" ht="12" customHeight="1">
      <c r="B68" s="79" t="s">
        <v>41</v>
      </c>
      <c r="C68" s="79"/>
      <c r="D68" s="79"/>
      <c r="E68" s="79"/>
      <c r="F68" s="79"/>
      <c r="G68" s="79"/>
      <c r="H68" s="27">
        <v>215</v>
      </c>
      <c r="I68" s="12">
        <v>1155000</v>
      </c>
      <c r="J68" s="12"/>
    </row>
    <row r="69" spans="2:10" ht="12" customHeight="1">
      <c r="B69" s="79" t="s">
        <v>42</v>
      </c>
      <c r="C69" s="79"/>
      <c r="D69" s="79"/>
      <c r="E69" s="79"/>
      <c r="F69" s="79"/>
      <c r="G69" s="79"/>
      <c r="H69" s="27">
        <v>216</v>
      </c>
      <c r="I69" s="12">
        <v>111304855.4</v>
      </c>
      <c r="J69" s="12">
        <v>71694000</v>
      </c>
    </row>
    <row r="70" spans="2:10" ht="12" customHeight="1">
      <c r="B70" s="79" t="s">
        <v>43</v>
      </c>
      <c r="C70" s="79"/>
      <c r="D70" s="79"/>
      <c r="E70" s="79"/>
      <c r="F70" s="79"/>
      <c r="G70" s="79"/>
      <c r="H70" s="27">
        <v>217</v>
      </c>
      <c r="I70" s="12">
        <f>1957697751.35+575000</f>
        <v>1958272751.35</v>
      </c>
      <c r="J70" s="48">
        <v>46233</v>
      </c>
    </row>
    <row r="71" spans="2:10" ht="12" customHeight="1">
      <c r="B71" s="88" t="s">
        <v>44</v>
      </c>
      <c r="C71" s="88"/>
      <c r="D71" s="88"/>
      <c r="E71" s="88"/>
      <c r="F71" s="88"/>
      <c r="G71" s="88"/>
      <c r="H71" s="29">
        <v>300</v>
      </c>
      <c r="I71" s="15">
        <v>5137015000</v>
      </c>
      <c r="J71" s="50">
        <v>2945490</v>
      </c>
    </row>
    <row r="72" spans="2:10" ht="24" customHeight="1">
      <c r="B72" s="79" t="s">
        <v>45</v>
      </c>
      <c r="C72" s="79"/>
      <c r="D72" s="79"/>
      <c r="E72" s="79"/>
      <c r="F72" s="79"/>
      <c r="G72" s="79"/>
      <c r="H72" s="16">
        <v>301</v>
      </c>
      <c r="I72" s="50"/>
      <c r="J72" s="50">
        <v>4260625</v>
      </c>
    </row>
    <row r="73" spans="2:10" s="1" customFormat="1" ht="21" customHeight="1">
      <c r="B73" s="82" t="s">
        <v>46</v>
      </c>
      <c r="C73" s="82"/>
      <c r="D73" s="82"/>
      <c r="E73" s="82"/>
      <c r="F73" s="82"/>
      <c r="G73" s="82"/>
      <c r="H73" s="30"/>
      <c r="I73" s="30"/>
      <c r="J73" s="30"/>
    </row>
    <row r="74" spans="2:13" ht="12" customHeight="1">
      <c r="B74" s="67" t="s">
        <v>37</v>
      </c>
      <c r="C74" s="67"/>
      <c r="D74" s="67"/>
      <c r="E74" s="67"/>
      <c r="F74" s="67"/>
      <c r="G74" s="67"/>
      <c r="H74" s="55">
        <v>310</v>
      </c>
      <c r="I74" s="54">
        <v>2854268000</v>
      </c>
      <c r="J74" s="53">
        <v>841109</v>
      </c>
      <c r="L74" s="42"/>
      <c r="M74" s="43"/>
    </row>
    <row r="75" spans="2:13" ht="12" customHeight="1">
      <c r="B75" s="67" t="s">
        <v>12</v>
      </c>
      <c r="C75" s="67"/>
      <c r="D75" s="67"/>
      <c r="E75" s="67"/>
      <c r="F75" s="67"/>
      <c r="G75" s="67"/>
      <c r="H75" s="19">
        <v>311</v>
      </c>
      <c r="I75" s="21" t="s">
        <v>11</v>
      </c>
      <c r="J75" s="48">
        <v>249439</v>
      </c>
      <c r="L75" s="44"/>
      <c r="M75" s="41"/>
    </row>
    <row r="76" spans="2:13" ht="12" customHeight="1">
      <c r="B76" s="67" t="s">
        <v>47</v>
      </c>
      <c r="C76" s="67"/>
      <c r="D76" s="67"/>
      <c r="E76" s="67"/>
      <c r="F76" s="67"/>
      <c r="G76" s="67"/>
      <c r="H76" s="19">
        <v>312</v>
      </c>
      <c r="I76" s="8">
        <v>1163000000</v>
      </c>
      <c r="J76" s="20">
        <v>0</v>
      </c>
      <c r="L76" s="42"/>
      <c r="M76" s="43"/>
    </row>
    <row r="77" spans="2:13" ht="12" customHeight="1">
      <c r="B77" s="67" t="s">
        <v>48</v>
      </c>
      <c r="C77" s="67"/>
      <c r="D77" s="67"/>
      <c r="E77" s="67"/>
      <c r="F77" s="67"/>
      <c r="G77" s="67"/>
      <c r="H77" s="19">
        <v>313</v>
      </c>
      <c r="I77" s="8">
        <v>387306989.04</v>
      </c>
      <c r="J77" s="20">
        <v>0</v>
      </c>
      <c r="L77" s="42"/>
      <c r="M77" s="43"/>
    </row>
    <row r="78" spans="2:13" ht="12" customHeight="1">
      <c r="B78" s="67" t="s">
        <v>49</v>
      </c>
      <c r="C78" s="67"/>
      <c r="D78" s="67"/>
      <c r="E78" s="67"/>
      <c r="F78" s="67"/>
      <c r="G78" s="67"/>
      <c r="H78" s="19">
        <v>314</v>
      </c>
      <c r="I78" s="21" t="s">
        <v>11</v>
      </c>
      <c r="J78" s="20">
        <v>0</v>
      </c>
      <c r="L78" s="44"/>
      <c r="M78" s="41"/>
    </row>
    <row r="79" spans="2:13" ht="12" customHeight="1">
      <c r="B79" s="67" t="s">
        <v>50</v>
      </c>
      <c r="C79" s="67"/>
      <c r="D79" s="67"/>
      <c r="E79" s="67"/>
      <c r="F79" s="67"/>
      <c r="G79" s="67"/>
      <c r="H79" s="19">
        <v>315</v>
      </c>
      <c r="I79" s="8">
        <v>41073314</v>
      </c>
      <c r="J79" s="48">
        <v>41073</v>
      </c>
      <c r="L79" s="42"/>
      <c r="M79" s="43"/>
    </row>
    <row r="80" spans="2:13" ht="12" customHeight="1">
      <c r="B80" s="67" t="s">
        <v>51</v>
      </c>
      <c r="C80" s="67"/>
      <c r="D80" s="67"/>
      <c r="E80" s="67"/>
      <c r="F80" s="67"/>
      <c r="G80" s="67"/>
      <c r="H80" s="19">
        <v>316</v>
      </c>
      <c r="I80" s="8">
        <v>249439000</v>
      </c>
      <c r="J80" s="20">
        <v>0</v>
      </c>
      <c r="L80" s="42"/>
      <c r="M80" s="43"/>
    </row>
    <row r="81" spans="2:13" ht="12" customHeight="1">
      <c r="B81" s="82" t="s">
        <v>52</v>
      </c>
      <c r="C81" s="82"/>
      <c r="D81" s="82"/>
      <c r="E81" s="82"/>
      <c r="F81" s="82"/>
      <c r="G81" s="82"/>
      <c r="H81" s="29">
        <v>400</v>
      </c>
      <c r="I81" s="15">
        <f>SUM(I74:I80)</f>
        <v>4695087303.04</v>
      </c>
      <c r="J81" s="50">
        <v>1131621</v>
      </c>
      <c r="L81" s="42"/>
      <c r="M81" s="41"/>
    </row>
    <row r="82" spans="2:13" s="1" customFormat="1" ht="19.5" customHeight="1">
      <c r="B82" s="82" t="s">
        <v>53</v>
      </c>
      <c r="C82" s="82"/>
      <c r="D82" s="82"/>
      <c r="E82" s="82"/>
      <c r="F82" s="82"/>
      <c r="G82" s="82"/>
      <c r="H82" s="30"/>
      <c r="I82" s="30"/>
      <c r="J82" s="6"/>
      <c r="L82" s="45"/>
      <c r="M82" s="45"/>
    </row>
    <row r="83" spans="2:10" ht="12" customHeight="1">
      <c r="B83" s="67" t="s">
        <v>54</v>
      </c>
      <c r="C83" s="67"/>
      <c r="D83" s="67"/>
      <c r="E83" s="67"/>
      <c r="F83" s="67"/>
      <c r="G83" s="67"/>
      <c r="H83" s="19">
        <v>410</v>
      </c>
      <c r="I83" s="8">
        <v>1350000000</v>
      </c>
      <c r="J83" s="8">
        <v>1350000000</v>
      </c>
    </row>
    <row r="84" spans="2:10" ht="12" customHeight="1">
      <c r="B84" s="67" t="s">
        <v>55</v>
      </c>
      <c r="C84" s="67"/>
      <c r="D84" s="67"/>
      <c r="E84" s="67"/>
      <c r="F84" s="67"/>
      <c r="G84" s="67"/>
      <c r="H84" s="19">
        <v>411</v>
      </c>
      <c r="I84" s="20">
        <v>0</v>
      </c>
      <c r="J84" s="20">
        <v>0</v>
      </c>
    </row>
    <row r="85" spans="2:10" ht="12" customHeight="1">
      <c r="B85" s="67" t="s">
        <v>56</v>
      </c>
      <c r="C85" s="67"/>
      <c r="D85" s="67"/>
      <c r="E85" s="67"/>
      <c r="F85" s="67"/>
      <c r="G85" s="67"/>
      <c r="H85" s="16">
        <v>412</v>
      </c>
      <c r="I85" s="20">
        <v>0</v>
      </c>
      <c r="J85" s="20">
        <v>0</v>
      </c>
    </row>
    <row r="86" spans="2:10" ht="12" customHeight="1">
      <c r="B86" s="67" t="s">
        <v>57</v>
      </c>
      <c r="C86" s="67"/>
      <c r="D86" s="67"/>
      <c r="E86" s="67"/>
      <c r="F86" s="67"/>
      <c r="G86" s="67"/>
      <c r="H86" s="16">
        <v>413</v>
      </c>
      <c r="I86" s="20">
        <v>0</v>
      </c>
      <c r="J86" s="20">
        <v>0</v>
      </c>
    </row>
    <row r="87" spans="2:10" ht="12" customHeight="1">
      <c r="B87" s="67" t="s">
        <v>58</v>
      </c>
      <c r="C87" s="67"/>
      <c r="D87" s="67"/>
      <c r="E87" s="67"/>
      <c r="F87" s="67"/>
      <c r="G87" s="67"/>
      <c r="H87" s="16">
        <v>414</v>
      </c>
      <c r="I87" s="48">
        <v>1853601</v>
      </c>
      <c r="J87" s="48">
        <v>1204538</v>
      </c>
    </row>
    <row r="88" spans="2:10" ht="24" customHeight="1">
      <c r="B88" s="88" t="s">
        <v>59</v>
      </c>
      <c r="C88" s="88"/>
      <c r="D88" s="88"/>
      <c r="E88" s="88"/>
      <c r="F88" s="88"/>
      <c r="G88" s="88"/>
      <c r="H88" s="29">
        <v>420</v>
      </c>
      <c r="I88" s="50">
        <v>3203601</v>
      </c>
      <c r="J88" s="50">
        <v>2554538</v>
      </c>
    </row>
    <row r="89" spans="2:10" ht="12" customHeight="1">
      <c r="B89" s="67" t="s">
        <v>60</v>
      </c>
      <c r="C89" s="67"/>
      <c r="D89" s="67"/>
      <c r="E89" s="67"/>
      <c r="F89" s="67"/>
      <c r="G89" s="67"/>
      <c r="H89" s="16">
        <v>421</v>
      </c>
      <c r="I89" s="21" t="s">
        <v>11</v>
      </c>
      <c r="J89" s="21" t="s">
        <v>11</v>
      </c>
    </row>
    <row r="90" spans="2:10" ht="12" customHeight="1">
      <c r="B90" s="82" t="s">
        <v>61</v>
      </c>
      <c r="C90" s="82"/>
      <c r="D90" s="82"/>
      <c r="E90" s="82"/>
      <c r="F90" s="82"/>
      <c r="G90" s="82"/>
      <c r="H90" s="29">
        <v>500</v>
      </c>
      <c r="I90" s="51">
        <v>3203601</v>
      </c>
      <c r="J90" s="51">
        <v>2554538</v>
      </c>
    </row>
    <row r="91" spans="2:10" ht="12" customHeight="1">
      <c r="B91" s="71" t="s">
        <v>62</v>
      </c>
      <c r="C91" s="71"/>
      <c r="D91" s="71"/>
      <c r="E91" s="71"/>
      <c r="F91" s="71"/>
      <c r="G91" s="71"/>
      <c r="H91" s="38"/>
      <c r="I91" s="50">
        <v>13035703</v>
      </c>
      <c r="J91" s="50">
        <v>7946784</v>
      </c>
    </row>
    <row r="92" spans="2:12" ht="12" customHeight="1">
      <c r="B92" s="58" t="s">
        <v>88</v>
      </c>
      <c r="C92" s="59"/>
      <c r="D92" s="59"/>
      <c r="E92" s="59"/>
      <c r="F92" s="59"/>
      <c r="G92" s="60"/>
      <c r="H92" s="39"/>
      <c r="I92" s="40">
        <v>2372.22</v>
      </c>
      <c r="J92" s="40">
        <v>1891.18</v>
      </c>
      <c r="K92" s="36"/>
      <c r="L92" s="37"/>
    </row>
    <row r="93" ht="10.5" customHeight="1"/>
    <row r="94" spans="2:10" ht="12" customHeight="1">
      <c r="B94" s="31" t="s">
        <v>63</v>
      </c>
      <c r="D94" s="57" t="s">
        <v>64</v>
      </c>
      <c r="E94" s="57"/>
      <c r="F94" s="57"/>
      <c r="G94" s="57"/>
      <c r="I94" s="46"/>
      <c r="J94" s="32"/>
    </row>
    <row r="95" spans="4:10" ht="10.5" customHeight="1">
      <c r="D95" s="89" t="s">
        <v>65</v>
      </c>
      <c r="E95" s="89"/>
      <c r="F95" s="89"/>
      <c r="I95" s="89" t="s">
        <v>66</v>
      </c>
      <c r="J95" s="89"/>
    </row>
    <row r="96" ht="10.5" customHeight="1"/>
    <row r="97" ht="10.5" customHeight="1"/>
    <row r="98" spans="2:10" ht="12" customHeight="1">
      <c r="B98" s="31" t="s">
        <v>67</v>
      </c>
      <c r="D98" s="57" t="s">
        <v>68</v>
      </c>
      <c r="E98" s="57"/>
      <c r="F98" s="57"/>
      <c r="G98" s="57"/>
      <c r="I98" s="32"/>
      <c r="J98" s="32"/>
    </row>
    <row r="99" spans="4:10" ht="10.5" customHeight="1">
      <c r="D99" s="89" t="s">
        <v>65</v>
      </c>
      <c r="E99" s="89"/>
      <c r="F99" s="89"/>
      <c r="I99" s="89" t="s">
        <v>66</v>
      </c>
      <c r="J99" s="89"/>
    </row>
    <row r="100" ht="10.5" customHeight="1"/>
    <row r="101" ht="10.5" customHeight="1">
      <c r="I101" s="47"/>
    </row>
    <row r="102" spans="2:9" ht="10.5" customHeight="1">
      <c r="B102" s="1" t="s">
        <v>69</v>
      </c>
      <c r="I102" s="47"/>
    </row>
    <row r="103" ht="10.5" customHeight="1"/>
    <row r="104" ht="10.5" customHeight="1"/>
    <row r="105" ht="10.5" customHeight="1"/>
    <row r="106" ht="10.5" customHeight="1"/>
    <row r="107" ht="10.5" customHeight="1"/>
    <row r="108" s="1" customFormat="1" ht="10.5" customHeight="1"/>
  </sheetData>
  <sheetProtection/>
  <mergeCells count="84">
    <mergeCell ref="F8:I8"/>
    <mergeCell ref="F10:I10"/>
    <mergeCell ref="H12:I12"/>
    <mergeCell ref="F14:I14"/>
    <mergeCell ref="F16:I16"/>
    <mergeCell ref="F18:I18"/>
    <mergeCell ref="F20:I20"/>
    <mergeCell ref="C22:I22"/>
    <mergeCell ref="B24:J24"/>
    <mergeCell ref="B26:G26"/>
    <mergeCell ref="D94:G94"/>
    <mergeCell ref="D95:F95"/>
    <mergeCell ref="I95:J95"/>
    <mergeCell ref="B82:G82"/>
    <mergeCell ref="B83:G83"/>
    <mergeCell ref="B84:G84"/>
    <mergeCell ref="D98:G98"/>
    <mergeCell ref="D99:F99"/>
    <mergeCell ref="I99:J99"/>
    <mergeCell ref="B87:G87"/>
    <mergeCell ref="B88:G88"/>
    <mergeCell ref="B89:G89"/>
    <mergeCell ref="B90:G90"/>
    <mergeCell ref="B91:G91"/>
    <mergeCell ref="B85:G85"/>
    <mergeCell ref="B86:G86"/>
    <mergeCell ref="B77:G77"/>
    <mergeCell ref="B78:G78"/>
    <mergeCell ref="B79:G79"/>
    <mergeCell ref="B80:G80"/>
    <mergeCell ref="B81:G81"/>
    <mergeCell ref="B72:G72"/>
    <mergeCell ref="B73:G73"/>
    <mergeCell ref="B74:G74"/>
    <mergeCell ref="B75:G75"/>
    <mergeCell ref="B76:G76"/>
    <mergeCell ref="B67:G67"/>
    <mergeCell ref="B68:G68"/>
    <mergeCell ref="B69:G69"/>
    <mergeCell ref="B70:G70"/>
    <mergeCell ref="B71:G71"/>
    <mergeCell ref="B62:G62"/>
    <mergeCell ref="B63:G63"/>
    <mergeCell ref="B64:G64"/>
    <mergeCell ref="B65:G65"/>
    <mergeCell ref="B66:G66"/>
    <mergeCell ref="B55:G55"/>
    <mergeCell ref="B56:G56"/>
    <mergeCell ref="B57:G57"/>
    <mergeCell ref="B60:G60"/>
    <mergeCell ref="B61:G61"/>
    <mergeCell ref="B50:G50"/>
    <mergeCell ref="B51:G51"/>
    <mergeCell ref="B52:G52"/>
    <mergeCell ref="B53:G53"/>
    <mergeCell ref="B54:G54"/>
    <mergeCell ref="B45:G45"/>
    <mergeCell ref="B46:G46"/>
    <mergeCell ref="B47:G47"/>
    <mergeCell ref="B48:G48"/>
    <mergeCell ref="B49:G49"/>
    <mergeCell ref="B43:G43"/>
    <mergeCell ref="B44:G44"/>
    <mergeCell ref="B35:G35"/>
    <mergeCell ref="B36:G36"/>
    <mergeCell ref="B37:G37"/>
    <mergeCell ref="B38:G38"/>
    <mergeCell ref="B39:G39"/>
    <mergeCell ref="B27:G27"/>
    <mergeCell ref="B28:G28"/>
    <mergeCell ref="B29:G29"/>
    <mergeCell ref="B40:G40"/>
    <mergeCell ref="B41:G41"/>
    <mergeCell ref="B42:G42"/>
    <mergeCell ref="I1:J1"/>
    <mergeCell ref="I2:J2"/>
    <mergeCell ref="F4:I4"/>
    <mergeCell ref="F6:I6"/>
    <mergeCell ref="B92:G92"/>
    <mergeCell ref="B30:G30"/>
    <mergeCell ref="B31:G31"/>
    <mergeCell ref="B32:G32"/>
    <mergeCell ref="B33:G33"/>
    <mergeCell ref="B34:G34"/>
  </mergeCells>
  <printOptions/>
  <pageMargins left="0.3937007874015748" right="0" top="0.3937007874015748" bottom="0" header="0" footer="0"/>
  <pageSetup orientation="portrait" paperSize="9" r:id="rId2"/>
  <rowBreaks count="2" manualBreakCount="2">
    <brk id="58" max="255" man="1"/>
    <brk id="10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2"/>
  <sheetViews>
    <sheetView zoomScalePageLayoutView="0" workbookViewId="0" topLeftCell="A1">
      <selection activeCell="AB11" sqref="AB11"/>
    </sheetView>
  </sheetViews>
  <sheetFormatPr defaultColWidth="9.33203125" defaultRowHeight="11.25"/>
  <cols>
    <col min="15" max="15" width="1.66796875" style="0" customWidth="1"/>
    <col min="16" max="16" width="5.33203125" style="0" hidden="1" customWidth="1"/>
    <col min="17" max="18" width="9.33203125" style="0" hidden="1" customWidth="1"/>
    <col min="20" max="20" width="6" style="0" customWidth="1"/>
    <col min="21" max="21" width="12.83203125" style="0" bestFit="1" customWidth="1"/>
    <col min="25" max="25" width="10.16015625" style="0" bestFit="1" customWidth="1"/>
  </cols>
  <sheetData>
    <row r="1" spans="1:27" ht="11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6" t="s">
        <v>89</v>
      </c>
      <c r="R2" s="56"/>
      <c r="S2" s="56"/>
      <c r="T2" s="56"/>
      <c r="U2" s="56"/>
      <c r="V2" s="56"/>
      <c r="W2" s="56"/>
      <c r="X2" s="56"/>
      <c r="Y2" s="1"/>
      <c r="Z2" s="1"/>
      <c r="AA2" s="1"/>
    </row>
    <row r="3" spans="1:27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6"/>
      <c r="R3" s="56"/>
      <c r="S3" s="56"/>
      <c r="T3" s="56"/>
      <c r="U3" s="56"/>
      <c r="V3" s="56"/>
      <c r="W3" s="56"/>
      <c r="X3" s="56"/>
      <c r="Y3" s="1"/>
      <c r="Z3" s="1"/>
      <c r="AA3" s="1"/>
    </row>
    <row r="4" spans="1:27" ht="11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6"/>
      <c r="R4" s="56"/>
      <c r="S4" s="56"/>
      <c r="T4" s="56"/>
      <c r="U4" s="56"/>
      <c r="V4" s="56"/>
      <c r="W4" s="56"/>
      <c r="X4" s="56"/>
      <c r="Y4" s="1"/>
      <c r="Z4" s="1"/>
      <c r="AA4" s="1"/>
    </row>
    <row r="5" spans="1:27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6"/>
      <c r="R5" s="56"/>
      <c r="S5" s="56"/>
      <c r="T5" s="56"/>
      <c r="U5" s="56"/>
      <c r="V5" s="56"/>
      <c r="W5" s="56"/>
      <c r="X5" s="56"/>
      <c r="Y5" s="1"/>
      <c r="Z5" s="1"/>
      <c r="AA5" s="1"/>
    </row>
    <row r="6" spans="1:27" ht="11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6"/>
      <c r="R6" s="56"/>
      <c r="S6" s="56"/>
      <c r="T6" s="56"/>
      <c r="U6" s="56"/>
      <c r="V6" s="56"/>
      <c r="W6" s="56"/>
      <c r="X6" s="56"/>
      <c r="Y6" s="1"/>
      <c r="Z6" s="1"/>
      <c r="AA6" s="1"/>
    </row>
    <row r="7" spans="1:27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6"/>
      <c r="R7" s="56"/>
      <c r="S7" s="56"/>
      <c r="T7" s="56"/>
      <c r="U7" s="56"/>
      <c r="V7" s="56"/>
      <c r="W7" s="56"/>
      <c r="X7" s="56"/>
      <c r="Y7" s="1"/>
      <c r="Z7" s="1"/>
      <c r="AA7" s="1"/>
    </row>
    <row r="8" spans="1:27" ht="24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 t="s">
        <v>90</v>
      </c>
      <c r="V8" s="1"/>
      <c r="W8" s="1"/>
      <c r="X8" s="1"/>
      <c r="Y8" s="1"/>
      <c r="Z8" s="1"/>
      <c r="AA8" s="1"/>
    </row>
    <row r="9" spans="1:27" ht="12">
      <c r="A9" s="1"/>
      <c r="B9" s="3" t="s">
        <v>2</v>
      </c>
      <c r="C9" s="3"/>
      <c r="D9" s="3"/>
      <c r="E9" s="3"/>
      <c r="F9" s="3"/>
      <c r="G9" s="3"/>
      <c r="H9" s="3"/>
      <c r="I9" s="3"/>
      <c r="J9" s="94" t="s">
        <v>3</v>
      </c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1"/>
    </row>
    <row r="10" spans="1:27" ht="11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>
      <c r="A11" s="1"/>
      <c r="B11" s="1"/>
      <c r="C11" s="1"/>
      <c r="D11" s="95" t="s">
        <v>91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"/>
      <c r="W11" s="1"/>
      <c r="X11" s="1"/>
      <c r="Y11" s="1"/>
      <c r="Z11" s="1"/>
      <c r="AA11" s="1"/>
    </row>
    <row r="12" spans="1:27" ht="11.25">
      <c r="A12" s="1"/>
      <c r="B12" s="1"/>
      <c r="C12" s="1"/>
      <c r="D12" s="96" t="s">
        <v>92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1"/>
      <c r="W12" s="1"/>
      <c r="X12" s="1"/>
      <c r="Y12" s="1"/>
      <c r="Z12" s="1"/>
      <c r="AA12" s="1"/>
    </row>
    <row r="13" spans="1:27" ht="12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t="s">
        <v>93</v>
      </c>
      <c r="Z13" s="1"/>
      <c r="AA13" s="1"/>
    </row>
    <row r="14" spans="1:27" ht="35.25" customHeight="1">
      <c r="A14" s="1"/>
      <c r="B14" s="97" t="s">
        <v>94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8" t="s">
        <v>7</v>
      </c>
      <c r="T14" s="98"/>
      <c r="U14" s="99" t="s">
        <v>95</v>
      </c>
      <c r="V14" s="100" t="s">
        <v>96</v>
      </c>
      <c r="W14" s="100"/>
      <c r="X14" s="100"/>
      <c r="Y14" s="100"/>
      <c r="Z14" s="1"/>
      <c r="AA14" s="1"/>
    </row>
    <row r="15" spans="1:27" ht="11.25">
      <c r="A15" s="1"/>
      <c r="B15" s="101">
        <v>1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2">
        <v>2</v>
      </c>
      <c r="T15" s="102"/>
      <c r="U15" s="103">
        <v>3</v>
      </c>
      <c r="V15" s="104">
        <v>4</v>
      </c>
      <c r="W15" s="104"/>
      <c r="X15" s="104"/>
      <c r="Y15" s="104"/>
      <c r="Z15" s="1"/>
      <c r="AA15" s="1"/>
    </row>
    <row r="16" spans="1:27" ht="12">
      <c r="A16" s="1"/>
      <c r="B16" s="105" t="s">
        <v>97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6">
        <v>10</v>
      </c>
      <c r="T16" s="106"/>
      <c r="U16" s="107">
        <v>6604798188.549999</v>
      </c>
      <c r="V16" s="108">
        <v>5997251000</v>
      </c>
      <c r="W16" s="108"/>
      <c r="X16" s="108"/>
      <c r="Y16" s="108"/>
      <c r="Z16" s="1"/>
      <c r="AA16" s="1"/>
    </row>
    <row r="17" spans="1:27" ht="12" customHeight="1">
      <c r="A17" s="1"/>
      <c r="B17" s="109" t="s">
        <v>98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6">
        <v>11</v>
      </c>
      <c r="T17" s="106"/>
      <c r="U17" s="110">
        <v>6078167161.67</v>
      </c>
      <c r="V17" s="111">
        <v>5104634000</v>
      </c>
      <c r="W17" s="111"/>
      <c r="X17" s="111"/>
      <c r="Y17" s="111"/>
      <c r="Z17" s="1"/>
      <c r="AA17" s="1"/>
    </row>
    <row r="18" spans="1:27" ht="12" customHeight="1">
      <c r="A18" s="1"/>
      <c r="B18" s="105" t="s">
        <v>99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12">
        <v>12</v>
      </c>
      <c r="T18" s="112"/>
      <c r="U18" s="113">
        <f>U16-U17</f>
        <v>526631026.87999916</v>
      </c>
      <c r="V18" s="114">
        <v>892618000</v>
      </c>
      <c r="W18" s="114"/>
      <c r="X18" s="114"/>
      <c r="Y18" s="114"/>
      <c r="Z18" s="1"/>
      <c r="AA18" s="1"/>
    </row>
    <row r="19" spans="1:27" ht="12" customHeight="1">
      <c r="A19" s="1"/>
      <c r="B19" s="109" t="s">
        <v>100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6">
        <v>13</v>
      </c>
      <c r="T19" s="106"/>
      <c r="U19" s="107">
        <v>40106776.45</v>
      </c>
      <c r="V19" s="108">
        <v>71351000</v>
      </c>
      <c r="W19" s="108"/>
      <c r="X19" s="108"/>
      <c r="Y19" s="108"/>
      <c r="Z19" s="1"/>
      <c r="AA19" s="1"/>
    </row>
    <row r="20" spans="1:27" ht="12" customHeight="1">
      <c r="A20" s="1"/>
      <c r="B20" s="105" t="s">
        <v>101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6">
        <v>14</v>
      </c>
      <c r="T20" s="106"/>
      <c r="U20" s="107">
        <v>284190630.08</v>
      </c>
      <c r="V20" s="108">
        <v>272504000</v>
      </c>
      <c r="W20" s="108"/>
      <c r="X20" s="108"/>
      <c r="Y20" s="108"/>
      <c r="Z20" s="1"/>
      <c r="AA20" s="1"/>
    </row>
    <row r="21" spans="1:27" ht="12" customHeight="1">
      <c r="A21" s="1"/>
      <c r="B21" s="115" t="s">
        <v>102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06">
        <v>15</v>
      </c>
      <c r="T21" s="106"/>
      <c r="U21" s="110">
        <v>42865487.21</v>
      </c>
      <c r="V21" s="111">
        <v>46791000</v>
      </c>
      <c r="W21" s="111"/>
      <c r="X21" s="111"/>
      <c r="Y21" s="111"/>
      <c r="Z21" s="1"/>
      <c r="AA21" s="1"/>
    </row>
    <row r="22" spans="1:27" ht="12" customHeight="1">
      <c r="A22" s="1"/>
      <c r="B22" s="115" t="s">
        <v>103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6">
        <v>16</v>
      </c>
      <c r="T22" s="116"/>
      <c r="U22" s="107">
        <v>827821000</v>
      </c>
      <c r="V22" s="108">
        <v>187080000</v>
      </c>
      <c r="W22" s="108"/>
      <c r="X22" s="108"/>
      <c r="Y22" s="108"/>
      <c r="Z22" s="1"/>
      <c r="AA22" s="1"/>
    </row>
    <row r="23" spans="1:27" ht="12" customHeight="1">
      <c r="A23" s="1"/>
      <c r="B23" s="115" t="s">
        <v>104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2">
        <v>20</v>
      </c>
      <c r="T23" s="112"/>
      <c r="U23" s="113">
        <f>U18-U19-U20-U21+U22</f>
        <v>987289133.1399992</v>
      </c>
      <c r="V23" s="114">
        <v>689052000</v>
      </c>
      <c r="W23" s="114"/>
      <c r="X23" s="114"/>
      <c r="Y23" s="114"/>
      <c r="Z23" s="1"/>
      <c r="AA23" s="1"/>
    </row>
    <row r="24" spans="1:27" ht="12" customHeight="1">
      <c r="A24" s="1"/>
      <c r="B24" s="105" t="s">
        <v>105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6">
        <v>21</v>
      </c>
      <c r="T24" s="106"/>
      <c r="U24" s="107">
        <v>40734644.37</v>
      </c>
      <c r="V24" s="108">
        <v>694834000</v>
      </c>
      <c r="W24" s="108"/>
      <c r="X24" s="108"/>
      <c r="Y24" s="108"/>
      <c r="Z24" s="1"/>
      <c r="AA24" s="1"/>
    </row>
    <row r="25" spans="1:27" ht="12" customHeight="1">
      <c r="A25" s="1"/>
      <c r="B25" s="105" t="s">
        <v>106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6">
        <v>22</v>
      </c>
      <c r="T25" s="106"/>
      <c r="U25" s="107">
        <v>24475000</v>
      </c>
      <c r="V25" s="108">
        <v>176873000</v>
      </c>
      <c r="W25" s="108"/>
      <c r="X25" s="108"/>
      <c r="Y25" s="108"/>
      <c r="Z25" s="1"/>
      <c r="AA25" s="1"/>
    </row>
    <row r="26" spans="1:27" ht="12" customHeight="1">
      <c r="A26" s="1"/>
      <c r="B26" s="105" t="s">
        <v>107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6">
        <v>23</v>
      </c>
      <c r="T26" s="106"/>
      <c r="U26" s="117" t="s">
        <v>11</v>
      </c>
      <c r="V26" s="118" t="s">
        <v>11</v>
      </c>
      <c r="W26" s="118"/>
      <c r="X26" s="118"/>
      <c r="Y26" s="118"/>
      <c r="Z26" s="1"/>
      <c r="AA26" s="1"/>
    </row>
    <row r="27" spans="1:27" ht="12" customHeight="1">
      <c r="A27" s="1"/>
      <c r="B27" s="105" t="s">
        <v>108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6">
        <v>24</v>
      </c>
      <c r="T27" s="106"/>
      <c r="U27" s="117" t="s">
        <v>11</v>
      </c>
      <c r="V27" s="118" t="s">
        <v>11</v>
      </c>
      <c r="W27" s="118"/>
      <c r="X27" s="118"/>
      <c r="Y27" s="118"/>
      <c r="Z27" s="1"/>
      <c r="AA27" s="1"/>
    </row>
    <row r="28" spans="1:27" ht="12" customHeight="1">
      <c r="A28" s="1"/>
      <c r="B28" s="105" t="s">
        <v>109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6">
        <v>25</v>
      </c>
      <c r="T28" s="106"/>
      <c r="U28" s="117" t="s">
        <v>11</v>
      </c>
      <c r="V28" s="118" t="s">
        <v>11</v>
      </c>
      <c r="W28" s="118"/>
      <c r="X28" s="118"/>
      <c r="Y28" s="118"/>
      <c r="Z28" s="1"/>
      <c r="AA28" s="1"/>
    </row>
    <row r="29" spans="1:27" ht="12" customHeight="1">
      <c r="A29" s="1"/>
      <c r="B29" s="105" t="s">
        <v>110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19">
        <v>100</v>
      </c>
      <c r="T29" s="119"/>
      <c r="U29" s="113">
        <f>U23+U24-U25</f>
        <v>1003548777.5099992</v>
      </c>
      <c r="V29" s="114">
        <v>1207014000</v>
      </c>
      <c r="W29" s="114"/>
      <c r="X29" s="114"/>
      <c r="Y29" s="114"/>
      <c r="Z29" s="1"/>
      <c r="AA29" s="1"/>
    </row>
    <row r="30" spans="1:27" ht="12" customHeight="1">
      <c r="A30" s="1"/>
      <c r="B30" s="105" t="s">
        <v>111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20">
        <v>101</v>
      </c>
      <c r="T30" s="120"/>
      <c r="U30" s="107">
        <v>33123000</v>
      </c>
      <c r="V30" s="108">
        <v>25690000</v>
      </c>
      <c r="W30" s="108"/>
      <c r="X30" s="108"/>
      <c r="Y30" s="108"/>
      <c r="Z30" s="1"/>
      <c r="AA30" s="1"/>
    </row>
    <row r="31" spans="1:27" ht="12" customHeight="1">
      <c r="A31" s="1"/>
      <c r="B31" s="105" t="s">
        <v>112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19">
        <v>200</v>
      </c>
      <c r="T31" s="119"/>
      <c r="U31" s="113">
        <v>970426000</v>
      </c>
      <c r="V31" s="114">
        <v>1181324000</v>
      </c>
      <c r="W31" s="114"/>
      <c r="X31" s="114"/>
      <c r="Y31" s="114"/>
      <c r="Z31" s="1"/>
      <c r="AA31" s="1"/>
    </row>
    <row r="32" spans="1:27" ht="12" customHeight="1">
      <c r="A32" s="1"/>
      <c r="B32" s="105" t="s">
        <v>113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20">
        <v>201</v>
      </c>
      <c r="T32" s="120"/>
      <c r="U32" s="117" t="s">
        <v>11</v>
      </c>
      <c r="V32" s="118" t="s">
        <v>11</v>
      </c>
      <c r="W32" s="118"/>
      <c r="X32" s="118"/>
      <c r="Y32" s="118"/>
      <c r="Z32" s="1"/>
      <c r="AA32" s="1"/>
    </row>
    <row r="33" spans="1:27" ht="12" customHeight="1">
      <c r="A33" s="1"/>
      <c r="B33" s="105" t="s">
        <v>114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19">
        <v>300</v>
      </c>
      <c r="T33" s="119"/>
      <c r="U33" s="113">
        <v>970426000</v>
      </c>
      <c r="V33" s="114">
        <v>1181324000</v>
      </c>
      <c r="W33" s="114"/>
      <c r="X33" s="114"/>
      <c r="Y33" s="114"/>
      <c r="Z33" s="1"/>
      <c r="AA33" s="1"/>
    </row>
    <row r="34" spans="1:27" ht="12" customHeight="1">
      <c r="A34" s="1"/>
      <c r="B34" s="105" t="s">
        <v>115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21"/>
      <c r="T34" s="122"/>
      <c r="U34" s="117" t="s">
        <v>11</v>
      </c>
      <c r="V34" s="118" t="s">
        <v>11</v>
      </c>
      <c r="W34" s="118"/>
      <c r="X34" s="118"/>
      <c r="Y34" s="118"/>
      <c r="Z34" s="1"/>
      <c r="AA34" s="1"/>
    </row>
    <row r="35" spans="1:27" ht="12" customHeight="1">
      <c r="A35" s="1"/>
      <c r="B35" s="105" t="s">
        <v>116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21"/>
      <c r="T35" s="122"/>
      <c r="U35" s="117" t="s">
        <v>11</v>
      </c>
      <c r="V35" s="118" t="s">
        <v>11</v>
      </c>
      <c r="W35" s="118"/>
      <c r="X35" s="118"/>
      <c r="Y35" s="118"/>
      <c r="Z35" s="1"/>
      <c r="AA35" s="1"/>
    </row>
    <row r="36" spans="1:27" ht="12" customHeight="1">
      <c r="A36" s="1"/>
      <c r="B36" s="105" t="s">
        <v>117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19">
        <v>400</v>
      </c>
      <c r="T36" s="119"/>
      <c r="U36" s="123">
        <v>0</v>
      </c>
      <c r="V36" s="124">
        <v>0</v>
      </c>
      <c r="W36" s="124"/>
      <c r="X36" s="124"/>
      <c r="Y36" s="124"/>
      <c r="Z36" s="1"/>
      <c r="AA36" s="1"/>
    </row>
    <row r="37" spans="1:27" ht="12" customHeight="1">
      <c r="A37" s="1"/>
      <c r="B37" s="105" t="s">
        <v>118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21"/>
      <c r="T37" s="122"/>
      <c r="U37" s="125"/>
      <c r="V37" s="125"/>
      <c r="W37" s="126"/>
      <c r="X37" s="126"/>
      <c r="Y37" s="127"/>
      <c r="Z37" s="1"/>
      <c r="AA37" s="1"/>
    </row>
    <row r="38" spans="1:27" ht="12" customHeight="1">
      <c r="A38" s="1"/>
      <c r="B38" s="105" t="s">
        <v>119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20">
        <v>410</v>
      </c>
      <c r="T38" s="120"/>
      <c r="U38" s="117" t="s">
        <v>11</v>
      </c>
      <c r="V38" s="118" t="s">
        <v>11</v>
      </c>
      <c r="W38" s="118"/>
      <c r="X38" s="118"/>
      <c r="Y38" s="118"/>
      <c r="Z38" s="1"/>
      <c r="AA38" s="1"/>
    </row>
    <row r="39" spans="1:27" ht="12" customHeight="1">
      <c r="A39" s="1"/>
      <c r="B39" s="105" t="s">
        <v>120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20">
        <v>411</v>
      </c>
      <c r="T39" s="120"/>
      <c r="U39" s="117" t="s">
        <v>11</v>
      </c>
      <c r="V39" s="118" t="s">
        <v>11</v>
      </c>
      <c r="W39" s="118"/>
      <c r="X39" s="118"/>
      <c r="Y39" s="118"/>
      <c r="Z39" s="1"/>
      <c r="AA39" s="1"/>
    </row>
    <row r="40" spans="1:27" ht="12" customHeight="1">
      <c r="A40" s="1"/>
      <c r="B40" s="150" t="s">
        <v>121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20">
        <v>412</v>
      </c>
      <c r="T40" s="120"/>
      <c r="U40" s="117" t="s">
        <v>11</v>
      </c>
      <c r="V40" s="118" t="s">
        <v>11</v>
      </c>
      <c r="W40" s="118"/>
      <c r="X40" s="118"/>
      <c r="Y40" s="118"/>
      <c r="Z40" s="1"/>
      <c r="AA40" s="1"/>
    </row>
    <row r="41" spans="1:27" ht="12" customHeight="1">
      <c r="A41" s="1"/>
      <c r="B41" s="105" t="s">
        <v>122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20">
        <v>413</v>
      </c>
      <c r="T41" s="120"/>
      <c r="U41" s="117" t="s">
        <v>11</v>
      </c>
      <c r="V41" s="118" t="s">
        <v>11</v>
      </c>
      <c r="W41" s="118"/>
      <c r="X41" s="118"/>
      <c r="Y41" s="118"/>
      <c r="Z41" s="1"/>
      <c r="AA41" s="1"/>
    </row>
    <row r="42" spans="1:27" ht="12" customHeight="1">
      <c r="A42" s="1"/>
      <c r="B42" s="105" t="s">
        <v>123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20">
        <v>414</v>
      </c>
      <c r="T42" s="120"/>
      <c r="U42" s="117" t="s">
        <v>11</v>
      </c>
      <c r="V42" s="118" t="s">
        <v>11</v>
      </c>
      <c r="W42" s="118"/>
      <c r="X42" s="118"/>
      <c r="Y42" s="118"/>
      <c r="Z42" s="1"/>
      <c r="AA42" s="1"/>
    </row>
    <row r="43" spans="1:27" ht="12" customHeight="1">
      <c r="A43" s="1"/>
      <c r="B43" s="105" t="s">
        <v>124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20">
        <v>415</v>
      </c>
      <c r="T43" s="120"/>
      <c r="U43" s="117" t="s">
        <v>11</v>
      </c>
      <c r="V43" s="118" t="s">
        <v>11</v>
      </c>
      <c r="W43" s="118"/>
      <c r="X43" s="118"/>
      <c r="Y43" s="118"/>
      <c r="Z43" s="1"/>
      <c r="AA43" s="1"/>
    </row>
    <row r="44" spans="1:27" ht="12" customHeight="1">
      <c r="A44" s="1"/>
      <c r="B44" s="105" t="s">
        <v>125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20">
        <v>416</v>
      </c>
      <c r="T44" s="120"/>
      <c r="U44" s="117" t="s">
        <v>11</v>
      </c>
      <c r="V44" s="118" t="s">
        <v>11</v>
      </c>
      <c r="W44" s="118"/>
      <c r="X44" s="118"/>
      <c r="Y44" s="118"/>
      <c r="Z44" s="1"/>
      <c r="AA44" s="1"/>
    </row>
    <row r="45" spans="1:27" ht="12" customHeight="1">
      <c r="A45" s="1"/>
      <c r="B45" s="105" t="s">
        <v>126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20">
        <v>417</v>
      </c>
      <c r="T45" s="120"/>
      <c r="U45" s="128">
        <v>0</v>
      </c>
      <c r="V45" s="129">
        <v>0</v>
      </c>
      <c r="W45" s="129"/>
      <c r="X45" s="129"/>
      <c r="Y45" s="129"/>
      <c r="Z45" s="1"/>
      <c r="AA45" s="1"/>
    </row>
    <row r="46" spans="1:27" ht="12" customHeight="1">
      <c r="A46" s="130"/>
      <c r="B46" s="105" t="s">
        <v>127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20">
        <v>418</v>
      </c>
      <c r="T46" s="120"/>
      <c r="U46" s="128">
        <v>0</v>
      </c>
      <c r="V46" s="129">
        <v>0</v>
      </c>
      <c r="W46" s="129"/>
      <c r="X46" s="129"/>
      <c r="Y46" s="129"/>
      <c r="Z46" s="130"/>
      <c r="AA46" s="130"/>
    </row>
    <row r="47" spans="1:27" ht="12" customHeight="1">
      <c r="A47" s="1"/>
      <c r="B47" s="105" t="s">
        <v>128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20">
        <v>419</v>
      </c>
      <c r="T47" s="120"/>
      <c r="U47" s="128">
        <v>0</v>
      </c>
      <c r="V47" s="129">
        <v>0</v>
      </c>
      <c r="W47" s="129"/>
      <c r="X47" s="129"/>
      <c r="Y47" s="129"/>
      <c r="Z47" s="1"/>
      <c r="AA47" s="1"/>
    </row>
    <row r="48" spans="1:27" ht="12" customHeight="1">
      <c r="A48" s="1"/>
      <c r="B48" s="105" t="s">
        <v>129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20">
        <v>420</v>
      </c>
      <c r="T48" s="120"/>
      <c r="U48" s="128">
        <v>0</v>
      </c>
      <c r="V48" s="129">
        <v>0</v>
      </c>
      <c r="W48" s="129"/>
      <c r="X48" s="129"/>
      <c r="Y48" s="129"/>
      <c r="Z48" s="1"/>
      <c r="AA48" s="1"/>
    </row>
    <row r="49" spans="1:27" ht="12.75" customHeight="1" thickBot="1">
      <c r="A49" s="1"/>
      <c r="B49" s="131" t="s">
        <v>130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2">
        <v>500</v>
      </c>
      <c r="T49" s="132"/>
      <c r="U49" s="133">
        <f>U33</f>
        <v>970426000</v>
      </c>
      <c r="V49" s="134">
        <v>1181324000</v>
      </c>
      <c r="W49" s="134"/>
      <c r="X49" s="134"/>
      <c r="Y49" s="134"/>
      <c r="Z49" s="1"/>
      <c r="AA49" s="1"/>
    </row>
    <row r="50" spans="1:27" ht="11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" thickBo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35"/>
      <c r="W51" s="135"/>
      <c r="X51" s="135"/>
      <c r="Y51" s="135" t="s">
        <v>93</v>
      </c>
      <c r="Z51" s="1"/>
      <c r="AA51" s="1"/>
    </row>
    <row r="52" spans="1:27" ht="48" customHeight="1">
      <c r="A52" s="1"/>
      <c r="B52" s="97" t="s">
        <v>94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8" t="s">
        <v>7</v>
      </c>
      <c r="T52" s="98"/>
      <c r="U52" s="99" t="s">
        <v>131</v>
      </c>
      <c r="V52" s="100" t="s">
        <v>132</v>
      </c>
      <c r="W52" s="100"/>
      <c r="X52" s="100"/>
      <c r="Y52" s="100"/>
      <c r="Z52" s="1"/>
      <c r="AA52" s="1"/>
    </row>
    <row r="53" spans="1:27" ht="11.25">
      <c r="A53" s="1"/>
      <c r="B53" s="101">
        <v>1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2">
        <v>2</v>
      </c>
      <c r="T53" s="102"/>
      <c r="U53" s="103">
        <v>3</v>
      </c>
      <c r="V53" s="104">
        <v>4</v>
      </c>
      <c r="W53" s="104"/>
      <c r="X53" s="104"/>
      <c r="Y53" s="104"/>
      <c r="Z53" s="1"/>
      <c r="AA53" s="1"/>
    </row>
    <row r="54" spans="1:27" ht="12" customHeight="1">
      <c r="A54" s="136"/>
      <c r="B54" s="105" t="s">
        <v>133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37"/>
      <c r="T54" s="138"/>
      <c r="U54" s="139">
        <v>0</v>
      </c>
      <c r="V54" s="140">
        <v>0</v>
      </c>
      <c r="W54" s="140"/>
      <c r="X54" s="140"/>
      <c r="Y54" s="140"/>
      <c r="Z54" s="136"/>
      <c r="AA54" s="136"/>
    </row>
    <row r="55" spans="1:27" ht="12" customHeight="1">
      <c r="A55" s="1"/>
      <c r="B55" s="105" t="s">
        <v>115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21"/>
      <c r="T55" s="122"/>
      <c r="U55" s="128">
        <v>0</v>
      </c>
      <c r="V55" s="129">
        <v>0</v>
      </c>
      <c r="W55" s="129"/>
      <c r="X55" s="129"/>
      <c r="Y55" s="129"/>
      <c r="Z55" s="1"/>
      <c r="AA55" s="1"/>
    </row>
    <row r="56" spans="1:27" ht="12" customHeight="1">
      <c r="A56" s="136"/>
      <c r="B56" s="105" t="s">
        <v>134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37"/>
      <c r="T56" s="138"/>
      <c r="U56" s="128">
        <v>0</v>
      </c>
      <c r="V56" s="129">
        <v>0</v>
      </c>
      <c r="W56" s="129"/>
      <c r="X56" s="129"/>
      <c r="Y56" s="129"/>
      <c r="Z56" s="136"/>
      <c r="AA56" s="136"/>
    </row>
    <row r="57" spans="1:27" ht="12" customHeight="1">
      <c r="A57" s="136"/>
      <c r="B57" s="105" t="s">
        <v>135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19">
        <v>600</v>
      </c>
      <c r="T57" s="119"/>
      <c r="U57" s="141">
        <f>U49/1350000</f>
        <v>718.8340740740741</v>
      </c>
      <c r="V57" s="129">
        <v>875.05</v>
      </c>
      <c r="W57" s="129"/>
      <c r="X57" s="129"/>
      <c r="Y57" s="129"/>
      <c r="Z57" s="136"/>
      <c r="AA57" s="136"/>
    </row>
    <row r="58" spans="1:27" ht="12" customHeight="1">
      <c r="A58" s="1"/>
      <c r="B58" s="115" t="s">
        <v>136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21"/>
      <c r="T58" s="122"/>
      <c r="U58" s="128">
        <v>0</v>
      </c>
      <c r="V58" s="129">
        <v>0</v>
      </c>
      <c r="W58" s="129"/>
      <c r="X58" s="129"/>
      <c r="Y58" s="129"/>
      <c r="Z58" s="1"/>
      <c r="AA58" s="1"/>
    </row>
    <row r="59" spans="1:27" ht="12" customHeight="1">
      <c r="A59" s="1"/>
      <c r="B59" s="115" t="s">
        <v>137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21"/>
      <c r="T59" s="122"/>
      <c r="U59" s="128">
        <v>0</v>
      </c>
      <c r="V59" s="129">
        <v>0</v>
      </c>
      <c r="W59" s="129"/>
      <c r="X59" s="129"/>
      <c r="Y59" s="129"/>
      <c r="Z59" s="1"/>
      <c r="AA59" s="1"/>
    </row>
    <row r="60" spans="1:27" ht="12" customHeight="1">
      <c r="A60" s="1"/>
      <c r="B60" s="115" t="s">
        <v>138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21"/>
      <c r="T60" s="122"/>
      <c r="U60" s="128">
        <v>0</v>
      </c>
      <c r="V60" s="129">
        <v>0</v>
      </c>
      <c r="W60" s="129"/>
      <c r="X60" s="129"/>
      <c r="Y60" s="129"/>
      <c r="Z60" s="1"/>
      <c r="AA60" s="1"/>
    </row>
    <row r="61" spans="1:27" ht="12" customHeight="1">
      <c r="A61" s="1"/>
      <c r="B61" s="115" t="s">
        <v>139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21"/>
      <c r="T61" s="122"/>
      <c r="U61" s="128">
        <v>0</v>
      </c>
      <c r="V61" s="129">
        <v>0</v>
      </c>
      <c r="W61" s="129"/>
      <c r="X61" s="129"/>
      <c r="Y61" s="129"/>
      <c r="Z61" s="1"/>
      <c r="AA61" s="1"/>
    </row>
    <row r="62" spans="1:27" ht="12" customHeight="1">
      <c r="A62" s="1"/>
      <c r="B62" s="115" t="s">
        <v>137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21"/>
      <c r="T62" s="122"/>
      <c r="U62" s="128">
        <v>0</v>
      </c>
      <c r="V62" s="129">
        <v>0</v>
      </c>
      <c r="W62" s="129"/>
      <c r="X62" s="129"/>
      <c r="Y62" s="129"/>
      <c r="Z62" s="1"/>
      <c r="AA62" s="1"/>
    </row>
    <row r="63" spans="1:27" ht="12.75" customHeight="1" thickBot="1">
      <c r="A63" s="1"/>
      <c r="B63" s="142" t="s">
        <v>138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3"/>
      <c r="T63" s="144"/>
      <c r="U63" s="145">
        <v>0</v>
      </c>
      <c r="V63" s="146">
        <v>0</v>
      </c>
      <c r="W63" s="146"/>
      <c r="X63" s="146"/>
      <c r="Y63" s="146"/>
      <c r="Z63" s="1"/>
      <c r="AA63" s="1"/>
    </row>
    <row r="64" spans="1:27" ht="11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1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 customHeight="1">
      <c r="A66" s="1"/>
      <c r="B66" s="31" t="s">
        <v>63</v>
      </c>
      <c r="C66" s="31"/>
      <c r="D66" s="31"/>
      <c r="E66" s="31"/>
      <c r="F66" s="31"/>
      <c r="G66" s="1"/>
      <c r="H66" s="57" t="s">
        <v>64</v>
      </c>
      <c r="I66" s="57"/>
      <c r="J66" s="57"/>
      <c r="K66" s="57"/>
      <c r="L66" s="57"/>
      <c r="M66" s="57"/>
      <c r="N66" s="57"/>
      <c r="O66" s="57"/>
      <c r="P66" s="1"/>
      <c r="Q66" s="1"/>
      <c r="R66" s="32"/>
      <c r="S66" s="32"/>
      <c r="T66" s="32"/>
      <c r="U66" s="32"/>
      <c r="V66" s="1"/>
      <c r="W66" s="1"/>
      <c r="X66" s="1"/>
      <c r="Y66" s="1"/>
      <c r="Z66" s="1"/>
      <c r="AA66" s="1"/>
    </row>
    <row r="67" spans="1:27" ht="11.25">
      <c r="A67" s="1"/>
      <c r="B67" s="1"/>
      <c r="C67" s="1"/>
      <c r="D67" s="1"/>
      <c r="E67" s="1"/>
      <c r="F67" s="1"/>
      <c r="G67" s="1"/>
      <c r="H67" s="89" t="s">
        <v>140</v>
      </c>
      <c r="I67" s="89"/>
      <c r="J67" s="89"/>
      <c r="K67" s="89"/>
      <c r="L67" s="89"/>
      <c r="M67" s="89"/>
      <c r="N67" s="89"/>
      <c r="O67" s="89"/>
      <c r="P67" s="1"/>
      <c r="Q67" s="1"/>
      <c r="R67" s="147" t="s">
        <v>66</v>
      </c>
      <c r="S67" s="147"/>
      <c r="T67" s="147"/>
      <c r="U67" s="147"/>
      <c r="V67" s="1"/>
      <c r="W67" s="1"/>
      <c r="X67" s="1"/>
      <c r="Y67" s="1"/>
      <c r="Z67" s="1"/>
      <c r="AA67" s="1"/>
    </row>
    <row r="68" spans="1:27" ht="11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1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 customHeight="1">
      <c r="A70" s="1"/>
      <c r="B70" s="148"/>
      <c r="C70" s="148"/>
      <c r="D70" s="148"/>
      <c r="E70" s="148"/>
      <c r="F70" s="148" t="s">
        <v>67</v>
      </c>
      <c r="G70" s="1"/>
      <c r="H70" s="57" t="s">
        <v>68</v>
      </c>
      <c r="I70" s="57"/>
      <c r="J70" s="57"/>
      <c r="K70" s="57"/>
      <c r="L70" s="57"/>
      <c r="M70" s="57"/>
      <c r="N70" s="57"/>
      <c r="O70" s="57"/>
      <c r="P70" s="1"/>
      <c r="Q70" s="1"/>
      <c r="R70" s="32"/>
      <c r="S70" s="32"/>
      <c r="T70" s="32"/>
      <c r="U70" s="32"/>
      <c r="V70" s="1"/>
      <c r="W70" s="1"/>
      <c r="X70" s="1"/>
      <c r="Y70" s="1"/>
      <c r="Z70" s="1"/>
      <c r="AA70" s="1"/>
    </row>
    <row r="71" spans="1:27" ht="11.25">
      <c r="A71" s="1"/>
      <c r="B71" s="1"/>
      <c r="C71" s="1"/>
      <c r="D71" s="1"/>
      <c r="E71" s="1"/>
      <c r="F71" s="1"/>
      <c r="G71" s="1"/>
      <c r="H71" s="89" t="s">
        <v>140</v>
      </c>
      <c r="I71" s="89"/>
      <c r="J71" s="89"/>
      <c r="K71" s="89"/>
      <c r="L71" s="89"/>
      <c r="M71" s="89"/>
      <c r="N71" s="89"/>
      <c r="O71" s="89"/>
      <c r="P71" s="1"/>
      <c r="Q71" s="1"/>
      <c r="R71" s="147" t="s">
        <v>66</v>
      </c>
      <c r="S71" s="147"/>
      <c r="T71" s="147"/>
      <c r="U71" s="147"/>
      <c r="V71" s="1"/>
      <c r="W71" s="1"/>
      <c r="X71" s="1"/>
      <c r="Y71" s="1"/>
      <c r="Z71" s="1"/>
      <c r="AA71" s="1"/>
    </row>
    <row r="72" spans="1:27" ht="11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</sheetData>
  <sheetProtection/>
  <mergeCells count="139">
    <mergeCell ref="H70:O70"/>
    <mergeCell ref="H71:O71"/>
    <mergeCell ref="Q2:X7"/>
    <mergeCell ref="B62:R62"/>
    <mergeCell ref="V62:Y62"/>
    <mergeCell ref="B63:R63"/>
    <mergeCell ref="V63:Y63"/>
    <mergeCell ref="H66:O66"/>
    <mergeCell ref="H67:O67"/>
    <mergeCell ref="B59:R59"/>
    <mergeCell ref="V59:Y59"/>
    <mergeCell ref="B60:R60"/>
    <mergeCell ref="V60:Y60"/>
    <mergeCell ref="B61:R61"/>
    <mergeCell ref="V61:Y61"/>
    <mergeCell ref="B56:R56"/>
    <mergeCell ref="V56:Y56"/>
    <mergeCell ref="B57:R57"/>
    <mergeCell ref="S57:T57"/>
    <mergeCell ref="V57:Y57"/>
    <mergeCell ref="B58:R58"/>
    <mergeCell ref="V58:Y58"/>
    <mergeCell ref="B53:R53"/>
    <mergeCell ref="S53:T53"/>
    <mergeCell ref="V53:Y53"/>
    <mergeCell ref="B54:R54"/>
    <mergeCell ref="V54:Y54"/>
    <mergeCell ref="B55:R55"/>
    <mergeCell ref="V55:Y55"/>
    <mergeCell ref="B49:R49"/>
    <mergeCell ref="S49:T49"/>
    <mergeCell ref="V49:Y49"/>
    <mergeCell ref="B52:R52"/>
    <mergeCell ref="S52:T52"/>
    <mergeCell ref="V52:Y52"/>
    <mergeCell ref="B47:R47"/>
    <mergeCell ref="S47:T47"/>
    <mergeCell ref="V47:Y47"/>
    <mergeCell ref="B48:R48"/>
    <mergeCell ref="S48:T48"/>
    <mergeCell ref="V48:Y48"/>
    <mergeCell ref="B45:R45"/>
    <mergeCell ref="S45:T45"/>
    <mergeCell ref="V45:Y45"/>
    <mergeCell ref="B46:R46"/>
    <mergeCell ref="S46:T46"/>
    <mergeCell ref="V46:Y46"/>
    <mergeCell ref="B43:R43"/>
    <mergeCell ref="S43:T43"/>
    <mergeCell ref="V43:Y43"/>
    <mergeCell ref="B44:R44"/>
    <mergeCell ref="S44:T44"/>
    <mergeCell ref="V44:Y44"/>
    <mergeCell ref="B41:R41"/>
    <mergeCell ref="S41:T41"/>
    <mergeCell ref="V41:Y41"/>
    <mergeCell ref="B42:R42"/>
    <mergeCell ref="S42:T42"/>
    <mergeCell ref="V42:Y42"/>
    <mergeCell ref="B39:R39"/>
    <mergeCell ref="S39:T39"/>
    <mergeCell ref="V39:Y39"/>
    <mergeCell ref="B40:R40"/>
    <mergeCell ref="S40:T40"/>
    <mergeCell ref="V40:Y40"/>
    <mergeCell ref="B36:R36"/>
    <mergeCell ref="S36:T36"/>
    <mergeCell ref="V36:Y36"/>
    <mergeCell ref="B37:R37"/>
    <mergeCell ref="B38:R38"/>
    <mergeCell ref="S38:T38"/>
    <mergeCell ref="V38:Y38"/>
    <mergeCell ref="B33:R33"/>
    <mergeCell ref="S33:T33"/>
    <mergeCell ref="V33:Y33"/>
    <mergeCell ref="B34:R34"/>
    <mergeCell ref="V34:Y34"/>
    <mergeCell ref="B35:R35"/>
    <mergeCell ref="V35:Y35"/>
    <mergeCell ref="B31:R31"/>
    <mergeCell ref="S31:T31"/>
    <mergeCell ref="V31:Y31"/>
    <mergeCell ref="B32:R32"/>
    <mergeCell ref="S32:T32"/>
    <mergeCell ref="V32:Y32"/>
    <mergeCell ref="B29:R29"/>
    <mergeCell ref="S29:T29"/>
    <mergeCell ref="V29:Y29"/>
    <mergeCell ref="B30:R30"/>
    <mergeCell ref="S30:T30"/>
    <mergeCell ref="V30:Y30"/>
    <mergeCell ref="B27:R27"/>
    <mergeCell ref="S27:T27"/>
    <mergeCell ref="V27:Y27"/>
    <mergeCell ref="B28:R28"/>
    <mergeCell ref="S28:T28"/>
    <mergeCell ref="V28:Y28"/>
    <mergeCell ref="B25:R25"/>
    <mergeCell ref="S25:T25"/>
    <mergeCell ref="V25:Y25"/>
    <mergeCell ref="B26:R26"/>
    <mergeCell ref="S26:T26"/>
    <mergeCell ref="V26:Y26"/>
    <mergeCell ref="B23:R23"/>
    <mergeCell ref="S23:T23"/>
    <mergeCell ref="V23:Y23"/>
    <mergeCell ref="B24:R24"/>
    <mergeCell ref="S24:T24"/>
    <mergeCell ref="V24:Y24"/>
    <mergeCell ref="B21:R21"/>
    <mergeCell ref="S21:T21"/>
    <mergeCell ref="V21:Y21"/>
    <mergeCell ref="B22:R22"/>
    <mergeCell ref="S22:T22"/>
    <mergeCell ref="V22:Y22"/>
    <mergeCell ref="B19:R19"/>
    <mergeCell ref="S19:T19"/>
    <mergeCell ref="V19:Y19"/>
    <mergeCell ref="B20:R20"/>
    <mergeCell ref="S20:T20"/>
    <mergeCell ref="V20:Y20"/>
    <mergeCell ref="B17:R17"/>
    <mergeCell ref="S17:T17"/>
    <mergeCell ref="V17:Y17"/>
    <mergeCell ref="B18:R18"/>
    <mergeCell ref="S18:T18"/>
    <mergeCell ref="V18:Y18"/>
    <mergeCell ref="B15:R15"/>
    <mergeCell ref="S15:T15"/>
    <mergeCell ref="V15:Y15"/>
    <mergeCell ref="B16:R16"/>
    <mergeCell ref="S16:T16"/>
    <mergeCell ref="V16:Y16"/>
    <mergeCell ref="J9:Z9"/>
    <mergeCell ref="D11:U11"/>
    <mergeCell ref="D12:U12"/>
    <mergeCell ref="B14:R14"/>
    <mergeCell ref="S14:T14"/>
    <mergeCell ref="V14:Y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selection activeCell="B6" sqref="B6"/>
    </sheetView>
  </sheetViews>
  <sheetFormatPr defaultColWidth="9.33203125" defaultRowHeight="11.25"/>
  <cols>
    <col min="1" max="1" width="5.5" style="0" customWidth="1"/>
    <col min="2" max="2" width="74.5" style="0" customWidth="1"/>
    <col min="3" max="3" width="14.16015625" style="0" customWidth="1"/>
    <col min="4" max="4" width="22.33203125" style="0" customWidth="1"/>
    <col min="5" max="5" width="27.16015625" style="0" customWidth="1"/>
  </cols>
  <sheetData>
    <row r="1" spans="1:5" ht="78.75">
      <c r="A1" s="1"/>
      <c r="B1" s="1"/>
      <c r="C1" s="1"/>
      <c r="D1" s="1"/>
      <c r="E1" s="136" t="s">
        <v>141</v>
      </c>
    </row>
    <row r="2" spans="1:5" ht="11.25">
      <c r="A2" s="1"/>
      <c r="B2" s="1"/>
      <c r="C2" s="1"/>
      <c r="D2" s="1"/>
      <c r="E2" s="1"/>
    </row>
    <row r="3" spans="1:5" ht="11.25">
      <c r="A3" s="1"/>
      <c r="B3" s="1"/>
      <c r="C3" s="1"/>
      <c r="D3" s="1"/>
      <c r="E3" s="1"/>
    </row>
    <row r="4" spans="1:5" ht="15">
      <c r="A4" s="3" t="s">
        <v>2</v>
      </c>
      <c r="B4" s="3"/>
      <c r="C4" s="157" t="s">
        <v>3</v>
      </c>
      <c r="D4" s="158"/>
      <c r="E4" s="158"/>
    </row>
    <row r="5" spans="1:5" ht="11.25">
      <c r="A5" s="1"/>
      <c r="B5" s="1"/>
      <c r="C5" s="1"/>
      <c r="D5" s="1"/>
      <c r="E5" s="1"/>
    </row>
    <row r="6" spans="1:5" ht="14.25">
      <c r="A6" s="1"/>
      <c r="B6" s="151" t="s">
        <v>142</v>
      </c>
      <c r="C6" s="1"/>
      <c r="D6" s="1"/>
      <c r="E6" s="152" t="s">
        <v>143</v>
      </c>
    </row>
    <row r="7" spans="1:5" ht="15">
      <c r="A7" s="2"/>
      <c r="B7" s="153" t="s">
        <v>144</v>
      </c>
      <c r="C7" s="2"/>
      <c r="D7" s="2"/>
      <c r="E7" s="2"/>
    </row>
    <row r="8" spans="1:5" ht="11.25">
      <c r="A8" s="1"/>
      <c r="B8" s="1"/>
      <c r="C8" s="1"/>
      <c r="D8" s="1"/>
      <c r="E8" s="1"/>
    </row>
    <row r="9" spans="1:5" ht="12" thickBot="1">
      <c r="A9" s="1"/>
      <c r="B9" s="1"/>
      <c r="C9" s="1"/>
      <c r="D9" s="1"/>
      <c r="E9" s="135" t="s">
        <v>93</v>
      </c>
    </row>
    <row r="10" spans="1:5" ht="24">
      <c r="A10" s="1"/>
      <c r="B10" s="159" t="s">
        <v>94</v>
      </c>
      <c r="C10" s="99" t="s">
        <v>7</v>
      </c>
      <c r="D10" s="99" t="s">
        <v>95</v>
      </c>
      <c r="E10" s="149" t="s">
        <v>96</v>
      </c>
    </row>
    <row r="11" spans="1:5" ht="11.25">
      <c r="A11" s="1"/>
      <c r="B11" s="160">
        <v>1</v>
      </c>
      <c r="C11" s="5">
        <v>2</v>
      </c>
      <c r="D11" s="5">
        <v>3</v>
      </c>
      <c r="E11" s="161">
        <v>4</v>
      </c>
    </row>
    <row r="12" spans="1:5" ht="12">
      <c r="A12" s="1"/>
      <c r="B12" s="162" t="s">
        <v>145</v>
      </c>
      <c r="C12" s="162"/>
      <c r="D12" s="162"/>
      <c r="E12" s="162"/>
    </row>
    <row r="13" spans="1:5" ht="12">
      <c r="A13" s="1"/>
      <c r="B13" s="163" t="s">
        <v>146</v>
      </c>
      <c r="C13" s="9">
        <v>10</v>
      </c>
      <c r="D13" s="15">
        <v>7637017943.650001</v>
      </c>
      <c r="E13" s="164">
        <v>11741175000</v>
      </c>
    </row>
    <row r="14" spans="1:5" ht="12">
      <c r="A14" s="1"/>
      <c r="B14" s="165" t="s">
        <v>118</v>
      </c>
      <c r="C14" s="166"/>
      <c r="D14" s="167"/>
      <c r="E14" s="167"/>
    </row>
    <row r="15" spans="1:5" ht="12">
      <c r="A15" s="1"/>
      <c r="B15" s="168" t="s">
        <v>147</v>
      </c>
      <c r="C15" s="9">
        <v>11</v>
      </c>
      <c r="D15" s="12">
        <v>6597575207.150001</v>
      </c>
      <c r="E15" s="169">
        <v>6804486000</v>
      </c>
    </row>
    <row r="16" spans="1:5" ht="12">
      <c r="A16" s="1"/>
      <c r="B16" s="168" t="s">
        <v>148</v>
      </c>
      <c r="C16" s="9">
        <v>12</v>
      </c>
      <c r="D16" s="12">
        <v>138688231.56</v>
      </c>
      <c r="E16" s="169">
        <v>2179000</v>
      </c>
    </row>
    <row r="17" spans="1:5" ht="12">
      <c r="A17" s="1"/>
      <c r="B17" s="168" t="s">
        <v>149</v>
      </c>
      <c r="C17" s="9">
        <v>13</v>
      </c>
      <c r="D17" s="17">
        <v>0</v>
      </c>
      <c r="E17" s="170">
        <v>41501</v>
      </c>
    </row>
    <row r="18" spans="1:5" ht="12">
      <c r="A18" s="1"/>
      <c r="B18" s="168" t="s">
        <v>150</v>
      </c>
      <c r="C18" s="9">
        <v>14</v>
      </c>
      <c r="D18" s="17">
        <v>0</v>
      </c>
      <c r="E18" s="170">
        <v>0</v>
      </c>
    </row>
    <row r="19" spans="1:5" ht="12">
      <c r="A19" s="1"/>
      <c r="B19" s="168" t="s">
        <v>151</v>
      </c>
      <c r="C19" s="9">
        <v>15</v>
      </c>
      <c r="D19" s="17">
        <v>0</v>
      </c>
      <c r="E19" s="170">
        <v>0</v>
      </c>
    </row>
    <row r="20" spans="1:5" ht="12">
      <c r="A20" s="1"/>
      <c r="B20" s="168" t="s">
        <v>152</v>
      </c>
      <c r="C20" s="9">
        <v>16</v>
      </c>
      <c r="D20" s="12">
        <v>900754504.94</v>
      </c>
      <c r="E20" s="169">
        <v>4893009000</v>
      </c>
    </row>
    <row r="21" spans="1:5" ht="12">
      <c r="A21" s="1"/>
      <c r="B21" s="168" t="s">
        <v>153</v>
      </c>
      <c r="C21" s="171"/>
      <c r="D21" s="23">
        <v>8015725349.199999</v>
      </c>
      <c r="E21" s="172">
        <v>12442874000</v>
      </c>
    </row>
    <row r="22" spans="1:5" ht="12">
      <c r="A22" s="1"/>
      <c r="B22" s="165" t="s">
        <v>118</v>
      </c>
      <c r="C22" s="171"/>
      <c r="D22" s="173"/>
      <c r="E22" s="173"/>
    </row>
    <row r="23" spans="1:5" ht="12">
      <c r="A23" s="1"/>
      <c r="B23" s="168" t="s">
        <v>154</v>
      </c>
      <c r="C23" s="9">
        <v>21</v>
      </c>
      <c r="D23" s="12">
        <v>6462831747.63</v>
      </c>
      <c r="E23" s="169">
        <v>6049320000</v>
      </c>
    </row>
    <row r="24" spans="1:5" ht="12">
      <c r="A24" s="1"/>
      <c r="B24" s="168" t="s">
        <v>155</v>
      </c>
      <c r="C24" s="9">
        <v>22</v>
      </c>
      <c r="D24" s="17">
        <v>0</v>
      </c>
      <c r="E24" s="169">
        <v>316103000</v>
      </c>
    </row>
    <row r="25" spans="1:5" ht="12">
      <c r="A25" s="1"/>
      <c r="B25" s="168" t="s">
        <v>156</v>
      </c>
      <c r="C25" s="9">
        <v>23</v>
      </c>
      <c r="D25" s="12">
        <v>890217596.73</v>
      </c>
      <c r="E25" s="169">
        <v>753660000</v>
      </c>
    </row>
    <row r="26" spans="1:5" ht="12">
      <c r="A26" s="1"/>
      <c r="B26" s="168" t="s">
        <v>157</v>
      </c>
      <c r="C26" s="174">
        <v>24</v>
      </c>
      <c r="D26" s="17">
        <v>0</v>
      </c>
      <c r="E26" s="170">
        <v>119357</v>
      </c>
    </row>
    <row r="27" spans="1:5" ht="12">
      <c r="A27" s="1"/>
      <c r="B27" s="168" t="s">
        <v>158</v>
      </c>
      <c r="C27" s="9">
        <v>25</v>
      </c>
      <c r="D27" s="17">
        <v>0</v>
      </c>
      <c r="E27" s="170">
        <v>0</v>
      </c>
    </row>
    <row r="28" spans="1:5" ht="12">
      <c r="A28" s="1"/>
      <c r="B28" s="168" t="s">
        <v>159</v>
      </c>
      <c r="C28" s="7">
        <v>26</v>
      </c>
      <c r="D28" s="8">
        <v>563052098.65</v>
      </c>
      <c r="E28" s="175">
        <v>350429000</v>
      </c>
    </row>
    <row r="29" spans="1:5" ht="12">
      <c r="A29" s="1"/>
      <c r="B29" s="168" t="s">
        <v>160</v>
      </c>
      <c r="C29" s="7">
        <v>27</v>
      </c>
      <c r="D29" s="8">
        <v>99623906.19</v>
      </c>
      <c r="E29" s="175">
        <v>4854005000</v>
      </c>
    </row>
    <row r="30" spans="1:5" ht="24">
      <c r="A30" s="1"/>
      <c r="B30" s="176" t="s">
        <v>161</v>
      </c>
      <c r="C30" s="177">
        <v>30</v>
      </c>
      <c r="D30" s="178">
        <v>-378707405.55</v>
      </c>
      <c r="E30" s="178">
        <v>-701699</v>
      </c>
    </row>
    <row r="31" spans="1:5" ht="12">
      <c r="A31" s="1"/>
      <c r="B31" s="162" t="s">
        <v>162</v>
      </c>
      <c r="C31" s="162"/>
      <c r="D31" s="162"/>
      <c r="E31" s="162"/>
    </row>
    <row r="32" spans="1:5" ht="12">
      <c r="A32" s="1"/>
      <c r="B32" s="163" t="s">
        <v>163</v>
      </c>
      <c r="C32" s="179">
        <v>40</v>
      </c>
      <c r="D32" s="180">
        <v>0</v>
      </c>
      <c r="E32" s="164"/>
    </row>
    <row r="33" spans="1:5" ht="12">
      <c r="A33" s="1"/>
      <c r="B33" s="165" t="s">
        <v>118</v>
      </c>
      <c r="C33" s="171"/>
      <c r="D33" s="173"/>
      <c r="E33" s="173"/>
    </row>
    <row r="34" spans="1:5" ht="12">
      <c r="A34" s="1"/>
      <c r="B34" s="168" t="s">
        <v>164</v>
      </c>
      <c r="C34" s="174">
        <v>41</v>
      </c>
      <c r="D34" s="17">
        <v>0</v>
      </c>
      <c r="E34" s="169"/>
    </row>
    <row r="35" spans="1:5" ht="12">
      <c r="A35" s="1"/>
      <c r="B35" s="168" t="s">
        <v>165</v>
      </c>
      <c r="C35" s="174">
        <v>42</v>
      </c>
      <c r="D35" s="20">
        <v>0</v>
      </c>
      <c r="E35" s="181">
        <v>0</v>
      </c>
    </row>
    <row r="36" spans="1:5" ht="12">
      <c r="A36" s="1"/>
      <c r="B36" s="168" t="s">
        <v>166</v>
      </c>
      <c r="C36" s="7">
        <v>43</v>
      </c>
      <c r="D36" s="20">
        <v>0</v>
      </c>
      <c r="E36" s="181">
        <v>0</v>
      </c>
    </row>
    <row r="37" spans="1:5" ht="24">
      <c r="A37" s="1"/>
      <c r="B37" s="176" t="s">
        <v>167</v>
      </c>
      <c r="C37" s="9">
        <v>44</v>
      </c>
      <c r="D37" s="17">
        <v>0</v>
      </c>
      <c r="E37" s="170">
        <v>0</v>
      </c>
    </row>
    <row r="38" spans="1:5" ht="12">
      <c r="A38" s="1"/>
      <c r="B38" s="176" t="s">
        <v>168</v>
      </c>
      <c r="C38" s="7">
        <v>45</v>
      </c>
      <c r="D38" s="20">
        <v>0</v>
      </c>
      <c r="E38" s="181">
        <v>0</v>
      </c>
    </row>
    <row r="39" spans="1:5" ht="12">
      <c r="A39" s="1"/>
      <c r="B39" s="182" t="s">
        <v>169</v>
      </c>
      <c r="C39" s="7">
        <v>46</v>
      </c>
      <c r="D39" s="21" t="s">
        <v>11</v>
      </c>
      <c r="E39" s="183" t="s">
        <v>11</v>
      </c>
    </row>
    <row r="40" spans="1:5" ht="12">
      <c r="A40" s="1"/>
      <c r="B40" s="182" t="s">
        <v>170</v>
      </c>
      <c r="C40" s="7">
        <v>47</v>
      </c>
      <c r="D40" s="21" t="s">
        <v>11</v>
      </c>
      <c r="E40" s="183" t="s">
        <v>11</v>
      </c>
    </row>
    <row r="41" spans="1:5" ht="12">
      <c r="A41" s="1"/>
      <c r="B41" s="182" t="s">
        <v>171</v>
      </c>
      <c r="C41" s="7">
        <v>48</v>
      </c>
      <c r="D41" s="21" t="s">
        <v>11</v>
      </c>
      <c r="E41" s="183" t="s">
        <v>11</v>
      </c>
    </row>
    <row r="42" spans="1:5" ht="12">
      <c r="A42" s="1"/>
      <c r="B42" s="182" t="s">
        <v>172</v>
      </c>
      <c r="C42" s="7">
        <v>49</v>
      </c>
      <c r="D42" s="21" t="s">
        <v>11</v>
      </c>
      <c r="E42" s="183" t="s">
        <v>11</v>
      </c>
    </row>
    <row r="43" spans="1:5" ht="12">
      <c r="A43" s="1"/>
      <c r="B43" s="176" t="s">
        <v>151</v>
      </c>
      <c r="C43" s="7">
        <v>50</v>
      </c>
      <c r="D43" s="20">
        <v>0</v>
      </c>
      <c r="E43" s="181">
        <v>0</v>
      </c>
    </row>
    <row r="44" spans="1:5" ht="12">
      <c r="A44" s="1"/>
      <c r="B44" s="168" t="s">
        <v>152</v>
      </c>
      <c r="C44" s="7">
        <v>51</v>
      </c>
      <c r="D44" s="20">
        <v>0</v>
      </c>
      <c r="E44" s="181">
        <v>0</v>
      </c>
    </row>
    <row r="45" spans="1:5" ht="12">
      <c r="A45" s="1"/>
      <c r="B45" s="168" t="s">
        <v>173</v>
      </c>
      <c r="C45" s="177">
        <v>60</v>
      </c>
      <c r="D45" s="23">
        <v>601550697.94</v>
      </c>
      <c r="E45" s="172">
        <v>73971000</v>
      </c>
    </row>
    <row r="46" spans="1:5" ht="12">
      <c r="A46" s="1"/>
      <c r="B46" s="165" t="s">
        <v>118</v>
      </c>
      <c r="C46" s="171"/>
      <c r="D46" s="184">
        <v>0</v>
      </c>
      <c r="E46" s="185">
        <v>0</v>
      </c>
    </row>
    <row r="47" spans="1:5" ht="12">
      <c r="A47" s="1"/>
      <c r="B47" s="168" t="s">
        <v>174</v>
      </c>
      <c r="C47" s="7">
        <v>61</v>
      </c>
      <c r="D47" s="8">
        <v>601550697.94</v>
      </c>
      <c r="E47" s="175">
        <v>73971000</v>
      </c>
    </row>
    <row r="48" spans="1:5" ht="12">
      <c r="A48" s="1"/>
      <c r="B48" s="168" t="s">
        <v>175</v>
      </c>
      <c r="C48" s="7">
        <v>62</v>
      </c>
      <c r="D48" s="20">
        <v>0</v>
      </c>
      <c r="E48" s="181">
        <v>0</v>
      </c>
    </row>
    <row r="49" spans="1:5" ht="12">
      <c r="A49" s="1"/>
      <c r="B49" s="186" t="s">
        <v>176</v>
      </c>
      <c r="C49" s="9">
        <v>63</v>
      </c>
      <c r="D49" s="28" t="s">
        <v>11</v>
      </c>
      <c r="E49" s="187" t="s">
        <v>11</v>
      </c>
    </row>
    <row r="50" spans="1:5" ht="24">
      <c r="A50" s="1"/>
      <c r="B50" s="188" t="s">
        <v>177</v>
      </c>
      <c r="C50" s="9">
        <v>64</v>
      </c>
      <c r="D50" s="28" t="s">
        <v>11</v>
      </c>
      <c r="E50" s="187" t="s">
        <v>11</v>
      </c>
    </row>
    <row r="51" spans="1:5" ht="12">
      <c r="A51" s="1"/>
      <c r="B51" s="186" t="s">
        <v>178</v>
      </c>
      <c r="C51" s="9">
        <v>65</v>
      </c>
      <c r="D51" s="28" t="s">
        <v>11</v>
      </c>
      <c r="E51" s="187" t="s">
        <v>11</v>
      </c>
    </row>
    <row r="52" spans="1:5" ht="12">
      <c r="A52" s="1"/>
      <c r="B52" s="186" t="s">
        <v>179</v>
      </c>
      <c r="C52" s="9">
        <v>66</v>
      </c>
      <c r="D52" s="28" t="s">
        <v>11</v>
      </c>
      <c r="E52" s="187" t="s">
        <v>11</v>
      </c>
    </row>
    <row r="53" spans="1:5" ht="12">
      <c r="A53" s="1"/>
      <c r="B53" s="186" t="s">
        <v>180</v>
      </c>
      <c r="C53" s="9">
        <v>67</v>
      </c>
      <c r="D53" s="28" t="s">
        <v>11</v>
      </c>
      <c r="E53" s="187" t="s">
        <v>11</v>
      </c>
    </row>
    <row r="54" spans="1:5" ht="12">
      <c r="A54" s="1"/>
      <c r="B54" s="186" t="s">
        <v>181</v>
      </c>
      <c r="C54" s="9">
        <v>68</v>
      </c>
      <c r="D54" s="17">
        <v>0</v>
      </c>
      <c r="E54" s="170">
        <v>0</v>
      </c>
    </row>
    <row r="55" spans="1:5" ht="12">
      <c r="A55" s="1"/>
      <c r="B55" s="168" t="s">
        <v>171</v>
      </c>
      <c r="C55" s="9">
        <v>69</v>
      </c>
      <c r="D55" s="17">
        <v>0</v>
      </c>
      <c r="E55" s="170">
        <v>0</v>
      </c>
    </row>
    <row r="56" spans="1:5" ht="12">
      <c r="A56" s="1"/>
      <c r="B56" s="168" t="s">
        <v>182</v>
      </c>
      <c r="C56" s="9">
        <v>70</v>
      </c>
      <c r="D56" s="17">
        <v>0</v>
      </c>
      <c r="E56" s="170">
        <v>0</v>
      </c>
    </row>
    <row r="57" spans="1:5" ht="12">
      <c r="A57" s="1"/>
      <c r="B57" s="176" t="s">
        <v>160</v>
      </c>
      <c r="C57" s="9">
        <v>71</v>
      </c>
      <c r="D57" s="17">
        <v>0</v>
      </c>
      <c r="E57" s="170">
        <v>0</v>
      </c>
    </row>
    <row r="58" spans="1:5" ht="24.75" thickBot="1">
      <c r="A58" s="1"/>
      <c r="B58" s="189" t="s">
        <v>183</v>
      </c>
      <c r="C58" s="190">
        <v>80</v>
      </c>
      <c r="D58" s="191">
        <v>-601550697.94</v>
      </c>
      <c r="E58" s="192">
        <v>-73971</v>
      </c>
    </row>
    <row r="59" spans="1:5" ht="11.25">
      <c r="A59" s="1"/>
      <c r="B59" s="1"/>
      <c r="C59" s="1"/>
      <c r="D59" s="1"/>
      <c r="E59" s="1"/>
    </row>
    <row r="60" spans="1:5" ht="12" thickBot="1">
      <c r="A60" s="1"/>
      <c r="B60" s="1"/>
      <c r="C60" s="1"/>
      <c r="D60" s="1"/>
      <c r="E60" s="135"/>
    </row>
    <row r="61" spans="1:5" ht="24">
      <c r="A61" s="1"/>
      <c r="B61" s="193" t="s">
        <v>94</v>
      </c>
      <c r="C61" s="99" t="s">
        <v>7</v>
      </c>
      <c r="D61" s="99" t="s">
        <v>131</v>
      </c>
      <c r="E61" s="149" t="s">
        <v>132</v>
      </c>
    </row>
    <row r="62" spans="1:5" ht="11.25">
      <c r="A62" s="1"/>
      <c r="B62" s="160">
        <v>1</v>
      </c>
      <c r="C62" s="5">
        <v>2</v>
      </c>
      <c r="D62" s="5">
        <v>3</v>
      </c>
      <c r="E62" s="161">
        <v>4</v>
      </c>
    </row>
    <row r="63" spans="1:5" ht="12">
      <c r="A63" s="1"/>
      <c r="B63" s="162" t="s">
        <v>184</v>
      </c>
      <c r="C63" s="162"/>
      <c r="D63" s="162"/>
      <c r="E63" s="162"/>
    </row>
    <row r="64" spans="1:5" ht="12">
      <c r="A64" s="1"/>
      <c r="B64" s="163" t="s">
        <v>185</v>
      </c>
      <c r="C64" s="179">
        <v>90</v>
      </c>
      <c r="D64" s="15">
        <v>3459675595.41</v>
      </c>
      <c r="E64" s="164">
        <v>1790532403.22</v>
      </c>
    </row>
    <row r="65" spans="1:5" ht="12">
      <c r="A65" s="1"/>
      <c r="B65" s="165" t="s">
        <v>118</v>
      </c>
      <c r="C65" s="171"/>
      <c r="D65" s="184">
        <v>0</v>
      </c>
      <c r="E65" s="185">
        <v>0</v>
      </c>
    </row>
    <row r="66" spans="1:5" ht="12">
      <c r="A66" s="1"/>
      <c r="B66" s="168" t="s">
        <v>186</v>
      </c>
      <c r="C66" s="9">
        <v>91</v>
      </c>
      <c r="D66" s="17">
        <v>0</v>
      </c>
      <c r="E66" s="170">
        <v>0</v>
      </c>
    </row>
    <row r="67" spans="1:5" ht="12">
      <c r="A67" s="1"/>
      <c r="B67" s="168" t="s">
        <v>187</v>
      </c>
      <c r="C67" s="9">
        <v>92</v>
      </c>
      <c r="D67" s="12">
        <v>2247966075</v>
      </c>
      <c r="E67" s="169">
        <v>1080000000</v>
      </c>
    </row>
    <row r="68" spans="1:5" ht="12">
      <c r="A68" s="1"/>
      <c r="B68" s="168" t="s">
        <v>151</v>
      </c>
      <c r="C68" s="9">
        <v>93</v>
      </c>
      <c r="D68" s="12">
        <v>37470489.41</v>
      </c>
      <c r="E68" s="169"/>
    </row>
    <row r="69" spans="1:5" ht="12">
      <c r="A69" s="1"/>
      <c r="B69" s="168" t="s">
        <v>152</v>
      </c>
      <c r="C69" s="174">
        <v>94</v>
      </c>
      <c r="D69" s="12">
        <v>1174239031</v>
      </c>
      <c r="E69" s="169">
        <v>710532000</v>
      </c>
    </row>
    <row r="70" spans="1:5" ht="12">
      <c r="A70" s="1"/>
      <c r="B70" s="168" t="s">
        <v>188</v>
      </c>
      <c r="C70" s="22">
        <v>100</v>
      </c>
      <c r="D70" s="23">
        <v>2156348533.92</v>
      </c>
      <c r="E70" s="172">
        <v>916178000</v>
      </c>
    </row>
    <row r="71" spans="1:5" ht="12">
      <c r="A71" s="1"/>
      <c r="B71" s="165" t="s">
        <v>118</v>
      </c>
      <c r="C71" s="171"/>
      <c r="D71" s="184">
        <v>0</v>
      </c>
      <c r="E71" s="185">
        <v>0</v>
      </c>
    </row>
    <row r="72" spans="1:5" ht="12">
      <c r="A72" s="1"/>
      <c r="B72" s="168" t="s">
        <v>189</v>
      </c>
      <c r="C72" s="16">
        <v>101</v>
      </c>
      <c r="D72" s="12">
        <v>1693908012.26</v>
      </c>
      <c r="E72" s="169"/>
    </row>
    <row r="73" spans="1:5" ht="12">
      <c r="A73" s="1"/>
      <c r="B73" s="194" t="s">
        <v>157</v>
      </c>
      <c r="C73" s="16">
        <v>102</v>
      </c>
      <c r="D73" s="12">
        <v>178129460.39</v>
      </c>
      <c r="E73" s="169"/>
    </row>
    <row r="74" spans="1:5" ht="12">
      <c r="A74" s="1"/>
      <c r="B74" s="168" t="s">
        <v>190</v>
      </c>
      <c r="C74" s="16">
        <v>103</v>
      </c>
      <c r="D74" s="17">
        <v>0</v>
      </c>
      <c r="E74" s="170">
        <v>0</v>
      </c>
    </row>
    <row r="75" spans="1:5" ht="12">
      <c r="A75" s="1"/>
      <c r="B75" s="168" t="s">
        <v>191</v>
      </c>
      <c r="C75" s="16">
        <v>104</v>
      </c>
      <c r="D75" s="17">
        <v>0</v>
      </c>
      <c r="E75" s="170">
        <v>0</v>
      </c>
    </row>
    <row r="76" spans="1:5" ht="12">
      <c r="A76" s="1"/>
      <c r="B76" s="168" t="s">
        <v>192</v>
      </c>
      <c r="C76" s="16">
        <v>105</v>
      </c>
      <c r="D76" s="12">
        <v>284311061.27</v>
      </c>
      <c r="E76" s="169">
        <v>916178000</v>
      </c>
    </row>
    <row r="77" spans="1:5" ht="24">
      <c r="A77" s="1"/>
      <c r="B77" s="176" t="s">
        <v>193</v>
      </c>
      <c r="C77" s="22">
        <v>110</v>
      </c>
      <c r="D77" s="23">
        <v>1303327061.49</v>
      </c>
      <c r="E77" s="172">
        <v>874354000</v>
      </c>
    </row>
    <row r="78" spans="1:5" ht="12">
      <c r="A78" s="1"/>
      <c r="B78" s="182" t="s">
        <v>194</v>
      </c>
      <c r="C78" s="22">
        <v>120</v>
      </c>
      <c r="D78" s="195">
        <v>13190121.78</v>
      </c>
      <c r="E78" s="196">
        <v>-9819</v>
      </c>
    </row>
    <row r="79" spans="1:5" ht="24">
      <c r="A79" s="1"/>
      <c r="B79" s="182" t="s">
        <v>195</v>
      </c>
      <c r="C79" s="22">
        <v>130</v>
      </c>
      <c r="D79" s="23">
        <v>336259079.78</v>
      </c>
      <c r="E79" s="172">
        <v>88865000</v>
      </c>
    </row>
    <row r="80" spans="1:5" ht="12">
      <c r="A80" s="1"/>
      <c r="B80" s="182" t="s">
        <v>196</v>
      </c>
      <c r="C80" s="22">
        <v>140</v>
      </c>
      <c r="D80" s="23">
        <v>541617782.35</v>
      </c>
      <c r="E80" s="172">
        <v>36858000</v>
      </c>
    </row>
    <row r="81" spans="1:5" ht="12.75" thickBot="1">
      <c r="A81" s="1"/>
      <c r="B81" s="189" t="s">
        <v>197</v>
      </c>
      <c r="C81" s="197">
        <v>150</v>
      </c>
      <c r="D81" s="198">
        <v>877876862.13</v>
      </c>
      <c r="E81" s="199">
        <v>125685046.7</v>
      </c>
    </row>
    <row r="82" spans="1:5" ht="11.25">
      <c r="A82" s="1"/>
      <c r="B82" s="1"/>
      <c r="C82" s="1"/>
      <c r="D82" s="1"/>
      <c r="E82" s="1"/>
    </row>
    <row r="83" spans="1:5" ht="11.25">
      <c r="A83" s="1"/>
      <c r="B83" s="1"/>
      <c r="C83" s="1"/>
      <c r="D83" s="1"/>
      <c r="E83" s="1"/>
    </row>
    <row r="84" spans="1:5" ht="11.25">
      <c r="A84" s="1"/>
      <c r="B84" s="154" t="s">
        <v>198</v>
      </c>
      <c r="C84" s="1" t="s">
        <v>64</v>
      </c>
      <c r="D84" s="1"/>
      <c r="E84" s="200"/>
    </row>
    <row r="85" spans="1:5" ht="12">
      <c r="A85" s="1"/>
      <c r="B85" s="31"/>
      <c r="C85" s="155"/>
      <c r="D85" s="155"/>
      <c r="E85" s="156" t="s">
        <v>66</v>
      </c>
    </row>
    <row r="86" spans="1:5" ht="11.25">
      <c r="A86" s="1"/>
      <c r="B86" s="1"/>
      <c r="C86" s="147"/>
      <c r="D86" s="147"/>
      <c r="E86" s="1"/>
    </row>
    <row r="87" spans="1:5" ht="11.25">
      <c r="A87" s="1"/>
      <c r="B87" s="1"/>
      <c r="C87" s="1"/>
      <c r="D87" s="1"/>
      <c r="E87" s="1"/>
    </row>
    <row r="88" spans="1:5" ht="11.25">
      <c r="A88" s="1"/>
      <c r="B88" s="1" t="s">
        <v>67</v>
      </c>
      <c r="C88" s="1" t="s">
        <v>68</v>
      </c>
      <c r="D88" s="1"/>
      <c r="E88" s="200"/>
    </row>
    <row r="89" spans="1:5" ht="12">
      <c r="A89" s="1"/>
      <c r="B89" s="148"/>
      <c r="C89" s="155"/>
      <c r="D89" s="155"/>
      <c r="E89" s="156" t="s">
        <v>66</v>
      </c>
    </row>
    <row r="90" spans="1:5" ht="11.25">
      <c r="A90" s="1"/>
      <c r="B90" s="1"/>
      <c r="C90" s="147"/>
      <c r="D90" s="147"/>
      <c r="E90" s="1"/>
    </row>
    <row r="91" spans="1:5" ht="11.25">
      <c r="A91" s="1"/>
      <c r="B91" s="1"/>
      <c r="C91" s="1"/>
      <c r="D91" s="1"/>
      <c r="E91" s="1"/>
    </row>
    <row r="92" spans="1:5" ht="11.25">
      <c r="A92" s="1"/>
      <c r="B92" s="1" t="s">
        <v>69</v>
      </c>
      <c r="C92" s="1"/>
      <c r="D92" s="1"/>
      <c r="E92" s="1"/>
    </row>
  </sheetData>
  <sheetProtection/>
  <mergeCells count="3">
    <mergeCell ref="B12:E12"/>
    <mergeCell ref="B31:E31"/>
    <mergeCell ref="B63:E6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103"/>
  <sheetViews>
    <sheetView tabSelected="1" zoomScalePageLayoutView="0" workbookViewId="0" topLeftCell="A1">
      <selection activeCell="CA16" sqref="CA16"/>
    </sheetView>
  </sheetViews>
  <sheetFormatPr defaultColWidth="9.33203125" defaultRowHeight="11.25"/>
  <cols>
    <col min="1" max="1" width="1.83203125" style="0" customWidth="1"/>
    <col min="2" max="2" width="0.65625" style="0" customWidth="1"/>
    <col min="3" max="3" width="2.16015625" style="0" customWidth="1"/>
    <col min="4" max="4" width="2.66015625" style="0" customWidth="1"/>
    <col min="5" max="5" width="1.66796875" style="0" customWidth="1"/>
    <col min="6" max="6" width="1.5" style="0" customWidth="1"/>
    <col min="7" max="7" width="5.16015625" style="0" customWidth="1"/>
    <col min="8" max="8" width="5.33203125" style="0" customWidth="1"/>
    <col min="9" max="9" width="1.83203125" style="0" customWidth="1"/>
    <col min="10" max="10" width="0.328125" style="0" customWidth="1"/>
    <col min="11" max="11" width="1.3359375" style="0" customWidth="1"/>
    <col min="12" max="12" width="7.16015625" style="0" customWidth="1"/>
    <col min="13" max="13" width="3.16015625" style="0" customWidth="1"/>
    <col min="14" max="14" width="1.66796875" style="0" customWidth="1"/>
    <col min="15" max="15" width="1.0078125" style="0" customWidth="1"/>
    <col min="16" max="16" width="2" style="0" customWidth="1"/>
    <col min="17" max="17" width="2.66015625" style="0" customWidth="1"/>
    <col min="18" max="19" width="5.33203125" style="0" customWidth="1"/>
    <col min="20" max="20" width="0.328125" style="0" customWidth="1"/>
    <col min="21" max="21" width="5.66015625" style="0" customWidth="1"/>
    <col min="22" max="22" width="3.83203125" style="0" customWidth="1"/>
    <col min="23" max="23" width="0.65625" style="0" customWidth="1"/>
    <col min="24" max="24" width="1.171875" style="0" customWidth="1"/>
    <col min="25" max="26" width="2" style="0" customWidth="1"/>
    <col min="27" max="27" width="5.33203125" style="0" customWidth="1"/>
    <col min="28" max="28" width="1.5" style="0" customWidth="1"/>
    <col min="29" max="29" width="3.16015625" style="0" customWidth="1"/>
    <col min="30" max="30" width="0.65625" style="0" customWidth="1"/>
    <col min="31" max="31" width="3.16015625" style="0" customWidth="1"/>
    <col min="32" max="32" width="1.83203125" style="0" customWidth="1"/>
    <col min="33" max="33" width="1.5" style="0" customWidth="1"/>
    <col min="34" max="34" width="3" style="0" customWidth="1"/>
    <col min="35" max="35" width="5.16015625" style="0" customWidth="1"/>
    <col min="36" max="36" width="1.0078125" style="0" customWidth="1"/>
    <col min="37" max="37" width="0.328125" style="0" customWidth="1"/>
    <col min="38" max="38" width="0.1640625" style="0" customWidth="1"/>
    <col min="39" max="39" width="1.83203125" style="0" customWidth="1"/>
    <col min="40" max="40" width="0.1640625" style="0" customWidth="1"/>
    <col min="41" max="41" width="1.66796875" style="0" customWidth="1"/>
    <col min="42" max="42" width="0.65625" style="0" customWidth="1"/>
    <col min="43" max="43" width="3" style="0" customWidth="1"/>
    <col min="44" max="44" width="0.1640625" style="0" customWidth="1"/>
    <col min="45" max="45" width="2.66015625" style="0" customWidth="1"/>
    <col min="46" max="46" width="6.33203125" style="0" customWidth="1"/>
    <col min="47" max="47" width="1.3359375" style="0" customWidth="1"/>
    <col min="48" max="48" width="1.83203125" style="0" customWidth="1"/>
    <col min="49" max="49" width="0.1640625" style="0" customWidth="1"/>
    <col min="50" max="50" width="0.82421875" style="0" customWidth="1"/>
    <col min="51" max="51" width="4.5" style="0" customWidth="1"/>
    <col min="52" max="53" width="0.1640625" style="0" customWidth="1"/>
    <col min="54" max="54" width="1.5" style="0" customWidth="1"/>
    <col min="55" max="55" width="8.83203125" style="0" customWidth="1"/>
    <col min="56" max="57" width="0.1640625" style="0" customWidth="1"/>
    <col min="58" max="58" width="1.5" style="0" customWidth="1"/>
    <col min="59" max="59" width="2.5" style="0" customWidth="1"/>
    <col min="60" max="60" width="6.33203125" style="0" customWidth="1"/>
    <col min="61" max="62" width="0.1640625" style="0" customWidth="1"/>
    <col min="63" max="63" width="1.5" style="0" customWidth="1"/>
    <col min="64" max="64" width="8.83203125" style="0" customWidth="1"/>
    <col min="65" max="66" width="0.1640625" style="0" customWidth="1"/>
    <col min="67" max="68" width="0.65625" style="0" customWidth="1"/>
    <col min="69" max="69" width="9" style="0" customWidth="1"/>
    <col min="70" max="70" width="6.66015625" style="0" customWidth="1"/>
    <col min="71" max="71" width="0.328125" style="0" customWidth="1"/>
    <col min="72" max="72" width="0.82421875" style="0" customWidth="1"/>
    <col min="73" max="73" width="0.1640625" style="0" customWidth="1"/>
    <col min="74" max="74" width="9.16015625" style="0" customWidth="1"/>
    <col min="75" max="75" width="9" style="0" customWidth="1"/>
  </cols>
  <sheetData>
    <row r="1" spans="1:75" ht="11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11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56" t="s">
        <v>199</v>
      </c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1"/>
      <c r="BV2" s="1"/>
      <c r="BW2" s="1"/>
    </row>
    <row r="3" spans="1:75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1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6" ht="11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56" t="s">
        <v>0</v>
      </c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1"/>
      <c r="BV5" s="1"/>
      <c r="BW5" s="1"/>
      <c r="BX5" s="1"/>
    </row>
    <row r="6" spans="1:76" ht="11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201" t="s">
        <v>200</v>
      </c>
      <c r="BR7" s="201"/>
      <c r="BS7" s="201"/>
      <c r="BT7" s="1"/>
      <c r="BU7" s="1"/>
      <c r="BV7" s="1"/>
      <c r="BW7" s="1"/>
      <c r="BX7" s="1"/>
    </row>
    <row r="8" spans="1:76" ht="12">
      <c r="A8" s="1"/>
      <c r="B8" s="3" t="s">
        <v>2</v>
      </c>
      <c r="C8" s="3"/>
      <c r="D8" s="3"/>
      <c r="E8" s="3"/>
      <c r="F8" s="1"/>
      <c r="G8" s="1"/>
      <c r="H8" s="1"/>
      <c r="I8" s="1"/>
      <c r="J8" s="1"/>
      <c r="K8" s="1"/>
      <c r="L8" s="1"/>
      <c r="M8" s="1"/>
      <c r="N8" s="1"/>
      <c r="O8" s="57" t="s">
        <v>3</v>
      </c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1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90" t="s">
        <v>201</v>
      </c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90" t="s">
        <v>202</v>
      </c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11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35"/>
      <c r="BN12" s="135"/>
      <c r="BO12" s="135"/>
      <c r="BP12" s="135"/>
      <c r="BQ12" s="135"/>
      <c r="BR12" s="135" t="s">
        <v>203</v>
      </c>
      <c r="BS12" s="1"/>
      <c r="BT12" s="1"/>
      <c r="BU12" s="1"/>
      <c r="BV12" s="1"/>
      <c r="BW12" s="1"/>
      <c r="BX12" s="1"/>
    </row>
    <row r="13" spans="1:76" ht="12">
      <c r="A13" s="1"/>
      <c r="B13" s="1"/>
      <c r="C13" s="202">
        <v>10</v>
      </c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3" t="s">
        <v>7</v>
      </c>
      <c r="V13" s="203"/>
      <c r="W13" s="204" t="s">
        <v>204</v>
      </c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5" t="s">
        <v>60</v>
      </c>
      <c r="BQ13" s="205"/>
      <c r="BR13" s="205"/>
      <c r="BS13" s="205"/>
      <c r="BT13" s="205"/>
      <c r="BU13" s="205"/>
      <c r="BV13" s="206" t="s">
        <v>205</v>
      </c>
      <c r="BW13" s="206"/>
      <c r="BX13" s="1"/>
    </row>
    <row r="14" spans="1:76" ht="12">
      <c r="A14" s="136"/>
      <c r="B14" s="136"/>
      <c r="C14" s="207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9"/>
      <c r="V14" s="210"/>
      <c r="W14" s="211" t="s">
        <v>54</v>
      </c>
      <c r="X14" s="211"/>
      <c r="Y14" s="211"/>
      <c r="Z14" s="211"/>
      <c r="AA14" s="211"/>
      <c r="AB14" s="211"/>
      <c r="AC14" s="211"/>
      <c r="AD14" s="211"/>
      <c r="AE14" s="211" t="s">
        <v>55</v>
      </c>
      <c r="AF14" s="211"/>
      <c r="AG14" s="211"/>
      <c r="AH14" s="211"/>
      <c r="AI14" s="211"/>
      <c r="AJ14" s="211"/>
      <c r="AK14" s="211"/>
      <c r="AL14" s="211"/>
      <c r="AM14" s="211"/>
      <c r="AN14" s="211" t="s">
        <v>56</v>
      </c>
      <c r="AO14" s="211"/>
      <c r="AP14" s="211"/>
      <c r="AQ14" s="211"/>
      <c r="AR14" s="211"/>
      <c r="AS14" s="211"/>
      <c r="AT14" s="211"/>
      <c r="AU14" s="211"/>
      <c r="AV14" s="211"/>
      <c r="AW14" s="212" t="s">
        <v>57</v>
      </c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1" t="s">
        <v>206</v>
      </c>
      <c r="BI14" s="211"/>
      <c r="BJ14" s="211"/>
      <c r="BK14" s="211"/>
      <c r="BL14" s="211"/>
      <c r="BM14" s="211"/>
      <c r="BN14" s="211"/>
      <c r="BO14" s="211"/>
      <c r="BP14" s="213"/>
      <c r="BQ14" s="214"/>
      <c r="BR14" s="214"/>
      <c r="BS14" s="214"/>
      <c r="BT14" s="214"/>
      <c r="BU14" s="215"/>
      <c r="BV14" s="216"/>
      <c r="BW14" s="217"/>
      <c r="BX14" s="136"/>
    </row>
    <row r="15" spans="1:76" ht="12" thickBot="1">
      <c r="A15" s="1"/>
      <c r="B15" s="1"/>
      <c r="C15" s="68">
        <v>1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218">
        <v>2</v>
      </c>
      <c r="V15" s="218"/>
      <c r="W15" s="218">
        <v>3</v>
      </c>
      <c r="X15" s="218"/>
      <c r="Y15" s="218"/>
      <c r="Z15" s="218"/>
      <c r="AA15" s="218"/>
      <c r="AB15" s="218"/>
      <c r="AC15" s="218"/>
      <c r="AD15" s="218"/>
      <c r="AE15" s="218">
        <v>4</v>
      </c>
      <c r="AF15" s="218"/>
      <c r="AG15" s="218"/>
      <c r="AH15" s="218"/>
      <c r="AI15" s="218"/>
      <c r="AJ15" s="218"/>
      <c r="AK15" s="218"/>
      <c r="AL15" s="218"/>
      <c r="AM15" s="218"/>
      <c r="AN15" s="219">
        <v>5</v>
      </c>
      <c r="AO15" s="219"/>
      <c r="AP15" s="219"/>
      <c r="AQ15" s="219"/>
      <c r="AR15" s="219"/>
      <c r="AS15" s="219"/>
      <c r="AT15" s="219"/>
      <c r="AU15" s="219"/>
      <c r="AV15" s="219"/>
      <c r="AW15" s="219">
        <v>6</v>
      </c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>
        <v>7</v>
      </c>
      <c r="BI15" s="219"/>
      <c r="BJ15" s="219"/>
      <c r="BK15" s="219"/>
      <c r="BL15" s="219"/>
      <c r="BM15" s="219"/>
      <c r="BN15" s="219"/>
      <c r="BO15" s="219"/>
      <c r="BP15" s="219">
        <v>8</v>
      </c>
      <c r="BQ15" s="219"/>
      <c r="BR15" s="219"/>
      <c r="BS15" s="219"/>
      <c r="BT15" s="219"/>
      <c r="BU15" s="219"/>
      <c r="BV15" s="219">
        <v>9</v>
      </c>
      <c r="BW15" s="219"/>
      <c r="BX15" s="1"/>
    </row>
    <row r="16" spans="1:76" ht="12">
      <c r="A16" s="1"/>
      <c r="B16" s="1"/>
      <c r="C16" s="220" t="s">
        <v>207</v>
      </c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1">
        <v>10</v>
      </c>
      <c r="V16" s="221"/>
      <c r="W16" s="222">
        <v>1350000000</v>
      </c>
      <c r="X16" s="222"/>
      <c r="Y16" s="222"/>
      <c r="Z16" s="222"/>
      <c r="AA16" s="222"/>
      <c r="AB16" s="222"/>
      <c r="AC16" s="222"/>
      <c r="AD16" s="222"/>
      <c r="AE16" s="223" t="s">
        <v>11</v>
      </c>
      <c r="AF16" s="223"/>
      <c r="AG16" s="223"/>
      <c r="AH16" s="223"/>
      <c r="AI16" s="223"/>
      <c r="AJ16" s="223"/>
      <c r="AK16" s="223"/>
      <c r="AL16" s="223"/>
      <c r="AM16" s="223"/>
      <c r="AN16" s="224">
        <v>0</v>
      </c>
      <c r="AO16" s="224"/>
      <c r="AP16" s="224"/>
      <c r="AQ16" s="224"/>
      <c r="AR16" s="224"/>
      <c r="AS16" s="224"/>
      <c r="AT16" s="224"/>
      <c r="AU16" s="224"/>
      <c r="AV16" s="224"/>
      <c r="AW16" s="225">
        <v>0</v>
      </c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6">
        <v>713341000</v>
      </c>
      <c r="BI16" s="226"/>
      <c r="BJ16" s="226"/>
      <c r="BK16" s="226"/>
      <c r="BL16" s="226"/>
      <c r="BM16" s="226"/>
      <c r="BN16" s="226"/>
      <c r="BO16" s="226"/>
      <c r="BP16" s="225">
        <v>0</v>
      </c>
      <c r="BQ16" s="225"/>
      <c r="BR16" s="225"/>
      <c r="BS16" s="225"/>
      <c r="BT16" s="225"/>
      <c r="BU16" s="225"/>
      <c r="BV16" s="227">
        <f>W16+BH16</f>
        <v>2063341000</v>
      </c>
      <c r="BW16" s="227"/>
      <c r="BX16" s="1"/>
    </row>
    <row r="17" spans="1:76" ht="12">
      <c r="A17" s="1"/>
      <c r="B17" s="1"/>
      <c r="C17" s="228" t="s">
        <v>208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9">
        <v>11</v>
      </c>
      <c r="V17" s="229"/>
      <c r="W17" s="230" t="s">
        <v>11</v>
      </c>
      <c r="X17" s="230"/>
      <c r="Y17" s="230"/>
      <c r="Z17" s="230"/>
      <c r="AA17" s="230"/>
      <c r="AB17" s="230"/>
      <c r="AC17" s="230"/>
      <c r="AD17" s="230"/>
      <c r="AE17" s="231" t="s">
        <v>11</v>
      </c>
      <c r="AF17" s="231"/>
      <c r="AG17" s="231"/>
      <c r="AH17" s="231"/>
      <c r="AI17" s="231"/>
      <c r="AJ17" s="231"/>
      <c r="AK17" s="231"/>
      <c r="AL17" s="231"/>
      <c r="AM17" s="231"/>
      <c r="AN17" s="231" t="s">
        <v>11</v>
      </c>
      <c r="AO17" s="231"/>
      <c r="AP17" s="231"/>
      <c r="AQ17" s="231"/>
      <c r="AR17" s="231"/>
      <c r="AS17" s="231"/>
      <c r="AT17" s="231"/>
      <c r="AU17" s="231"/>
      <c r="AV17" s="231"/>
      <c r="AW17" s="232">
        <v>0</v>
      </c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>
        <v>-48410</v>
      </c>
      <c r="BI17" s="232"/>
      <c r="BJ17" s="232"/>
      <c r="BK17" s="232"/>
      <c r="BL17" s="232"/>
      <c r="BM17" s="232"/>
      <c r="BN17" s="232"/>
      <c r="BO17" s="232"/>
      <c r="BP17" s="232">
        <v>0</v>
      </c>
      <c r="BQ17" s="232"/>
      <c r="BR17" s="232"/>
      <c r="BS17" s="232"/>
      <c r="BT17" s="232"/>
      <c r="BU17" s="232"/>
      <c r="BV17" s="233">
        <f>BH17</f>
        <v>-48410</v>
      </c>
      <c r="BW17" s="233"/>
      <c r="BX17" s="1"/>
    </row>
    <row r="18" spans="1:76" ht="12">
      <c r="A18" s="1"/>
      <c r="B18" s="1"/>
      <c r="C18" s="234" t="s">
        <v>209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5">
        <v>100</v>
      </c>
      <c r="V18" s="235"/>
      <c r="W18" s="236">
        <v>1350000000</v>
      </c>
      <c r="X18" s="236"/>
      <c r="Y18" s="236"/>
      <c r="Z18" s="236"/>
      <c r="AA18" s="236"/>
      <c r="AB18" s="236"/>
      <c r="AC18" s="236"/>
      <c r="AD18" s="236"/>
      <c r="AE18" s="237" t="s">
        <v>11</v>
      </c>
      <c r="AF18" s="237"/>
      <c r="AG18" s="237"/>
      <c r="AH18" s="237"/>
      <c r="AI18" s="237"/>
      <c r="AJ18" s="237"/>
      <c r="AK18" s="237"/>
      <c r="AL18" s="237"/>
      <c r="AM18" s="237"/>
      <c r="AN18" s="237" t="s">
        <v>11</v>
      </c>
      <c r="AO18" s="237"/>
      <c r="AP18" s="237"/>
      <c r="AQ18" s="237"/>
      <c r="AR18" s="237"/>
      <c r="AS18" s="237"/>
      <c r="AT18" s="237"/>
      <c r="AU18" s="237"/>
      <c r="AV18" s="237"/>
      <c r="AW18" s="238">
        <v>0</v>
      </c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9">
        <v>664931000</v>
      </c>
      <c r="BI18" s="239"/>
      <c r="BJ18" s="239"/>
      <c r="BK18" s="239"/>
      <c r="BL18" s="239"/>
      <c r="BM18" s="239"/>
      <c r="BN18" s="239"/>
      <c r="BO18" s="239"/>
      <c r="BP18" s="238">
        <v>0</v>
      </c>
      <c r="BQ18" s="238"/>
      <c r="BR18" s="238"/>
      <c r="BS18" s="238"/>
      <c r="BT18" s="238"/>
      <c r="BU18" s="238"/>
      <c r="BV18" s="240">
        <f>W18+BH18</f>
        <v>2014931000</v>
      </c>
      <c r="BW18" s="240"/>
      <c r="BX18" s="1"/>
    </row>
    <row r="19" spans="1:76" ht="12">
      <c r="A19" s="1"/>
      <c r="B19" s="1"/>
      <c r="C19" s="228" t="s">
        <v>210</v>
      </c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41">
        <v>200</v>
      </c>
      <c r="V19" s="241"/>
      <c r="W19" s="231" t="s">
        <v>11</v>
      </c>
      <c r="X19" s="231"/>
      <c r="Y19" s="231"/>
      <c r="Z19" s="231"/>
      <c r="AA19" s="231"/>
      <c r="AB19" s="231"/>
      <c r="AC19" s="231"/>
      <c r="AD19" s="231"/>
      <c r="AE19" s="231" t="s">
        <v>11</v>
      </c>
      <c r="AF19" s="231"/>
      <c r="AG19" s="231"/>
      <c r="AH19" s="231"/>
      <c r="AI19" s="231"/>
      <c r="AJ19" s="231"/>
      <c r="AK19" s="231"/>
      <c r="AL19" s="231"/>
      <c r="AM19" s="231"/>
      <c r="AN19" s="231" t="s">
        <v>11</v>
      </c>
      <c r="AO19" s="231"/>
      <c r="AP19" s="231"/>
      <c r="AQ19" s="231"/>
      <c r="AR19" s="231"/>
      <c r="AS19" s="231"/>
      <c r="AT19" s="231"/>
      <c r="AU19" s="231"/>
      <c r="AV19" s="231"/>
      <c r="AW19" s="232">
        <v>0</v>
      </c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42">
        <v>818995000</v>
      </c>
      <c r="BI19" s="242"/>
      <c r="BJ19" s="242"/>
      <c r="BK19" s="242"/>
      <c r="BL19" s="242"/>
      <c r="BM19" s="242"/>
      <c r="BN19" s="242"/>
      <c r="BO19" s="242"/>
      <c r="BP19" s="232">
        <v>0</v>
      </c>
      <c r="BQ19" s="232"/>
      <c r="BR19" s="232"/>
      <c r="BS19" s="232"/>
      <c r="BT19" s="232"/>
      <c r="BU19" s="232"/>
      <c r="BV19" s="243">
        <f>BH19</f>
        <v>818995000</v>
      </c>
      <c r="BW19" s="243"/>
      <c r="BX19" s="1"/>
    </row>
    <row r="20" spans="1:76" ht="12">
      <c r="A20" s="1"/>
      <c r="B20" s="1"/>
      <c r="C20" s="234" t="s">
        <v>211</v>
      </c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44">
        <v>210</v>
      </c>
      <c r="V20" s="244"/>
      <c r="W20" s="231" t="s">
        <v>11</v>
      </c>
      <c r="X20" s="231"/>
      <c r="Y20" s="231"/>
      <c r="Z20" s="231"/>
      <c r="AA20" s="231"/>
      <c r="AB20" s="231"/>
      <c r="AC20" s="231"/>
      <c r="AD20" s="231"/>
      <c r="AE20" s="231" t="s">
        <v>11</v>
      </c>
      <c r="AF20" s="231"/>
      <c r="AG20" s="231"/>
      <c r="AH20" s="231"/>
      <c r="AI20" s="231"/>
      <c r="AJ20" s="231"/>
      <c r="AK20" s="231"/>
      <c r="AL20" s="231"/>
      <c r="AM20" s="231"/>
      <c r="AN20" s="231" t="s">
        <v>11</v>
      </c>
      <c r="AO20" s="231"/>
      <c r="AP20" s="231"/>
      <c r="AQ20" s="231"/>
      <c r="AR20" s="231"/>
      <c r="AS20" s="231"/>
      <c r="AT20" s="231"/>
      <c r="AU20" s="231"/>
      <c r="AV20" s="231"/>
      <c r="AW20" s="232">
        <v>0</v>
      </c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42">
        <v>818995000</v>
      </c>
      <c r="BI20" s="242"/>
      <c r="BJ20" s="242"/>
      <c r="BK20" s="242"/>
      <c r="BL20" s="242"/>
      <c r="BM20" s="242"/>
      <c r="BN20" s="242"/>
      <c r="BO20" s="242"/>
      <c r="BP20" s="232">
        <v>0</v>
      </c>
      <c r="BQ20" s="232"/>
      <c r="BR20" s="232"/>
      <c r="BS20" s="232"/>
      <c r="BT20" s="232"/>
      <c r="BU20" s="232"/>
      <c r="BV20" s="243">
        <f>BH20</f>
        <v>818995000</v>
      </c>
      <c r="BW20" s="243"/>
      <c r="BX20" s="1"/>
    </row>
    <row r="21" spans="1:76" ht="12">
      <c r="A21" s="1"/>
      <c r="B21" s="1"/>
      <c r="C21" s="220" t="s">
        <v>212</v>
      </c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45">
        <v>220</v>
      </c>
      <c r="V21" s="245"/>
      <c r="W21" s="237" t="s">
        <v>11</v>
      </c>
      <c r="X21" s="237"/>
      <c r="Y21" s="237"/>
      <c r="Z21" s="237"/>
      <c r="AA21" s="237"/>
      <c r="AB21" s="237"/>
      <c r="AC21" s="237"/>
      <c r="AD21" s="237"/>
      <c r="AE21" s="237" t="s">
        <v>11</v>
      </c>
      <c r="AF21" s="237"/>
      <c r="AG21" s="237"/>
      <c r="AH21" s="237"/>
      <c r="AI21" s="237"/>
      <c r="AJ21" s="237"/>
      <c r="AK21" s="237"/>
      <c r="AL21" s="237"/>
      <c r="AM21" s="237"/>
      <c r="AN21" s="246">
        <v>0</v>
      </c>
      <c r="AO21" s="246"/>
      <c r="AP21" s="246"/>
      <c r="AQ21" s="246"/>
      <c r="AR21" s="246"/>
      <c r="AS21" s="246"/>
      <c r="AT21" s="246"/>
      <c r="AU21" s="246"/>
      <c r="AV21" s="246"/>
      <c r="AW21" s="238">
        <v>0</v>
      </c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>
        <v>0</v>
      </c>
      <c r="BI21" s="238"/>
      <c r="BJ21" s="238"/>
      <c r="BK21" s="238"/>
      <c r="BL21" s="238"/>
      <c r="BM21" s="238"/>
      <c r="BN21" s="238"/>
      <c r="BO21" s="238"/>
      <c r="BP21" s="238">
        <v>0</v>
      </c>
      <c r="BQ21" s="238"/>
      <c r="BR21" s="238"/>
      <c r="BS21" s="238"/>
      <c r="BT21" s="238"/>
      <c r="BU21" s="238"/>
      <c r="BV21" s="233">
        <v>0</v>
      </c>
      <c r="BW21" s="233"/>
      <c r="BX21" s="1"/>
    </row>
    <row r="22" spans="1:76" ht="12">
      <c r="A22" s="1"/>
      <c r="B22" s="1"/>
      <c r="C22" s="247" t="s">
        <v>118</v>
      </c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9"/>
      <c r="U22" s="250"/>
      <c r="V22" s="248"/>
      <c r="W22" s="251"/>
      <c r="X22" s="252"/>
      <c r="Y22" s="252"/>
      <c r="Z22" s="252"/>
      <c r="AA22" s="252"/>
      <c r="AB22" s="252"/>
      <c r="AC22" s="252"/>
      <c r="AD22" s="252"/>
      <c r="AE22" s="251"/>
      <c r="AF22" s="252"/>
      <c r="AG22" s="252"/>
      <c r="AH22" s="252"/>
      <c r="AI22" s="252"/>
      <c r="AJ22" s="252"/>
      <c r="AK22" s="252"/>
      <c r="AL22" s="252"/>
      <c r="AM22" s="252"/>
      <c r="AN22" s="251"/>
      <c r="AO22" s="252"/>
      <c r="AP22" s="252"/>
      <c r="AQ22" s="252"/>
      <c r="AR22" s="252"/>
      <c r="AS22" s="252"/>
      <c r="AT22" s="252"/>
      <c r="AU22" s="252"/>
      <c r="AV22" s="252"/>
      <c r="AW22" s="251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3">
        <v>0</v>
      </c>
      <c r="BI22" s="253"/>
      <c r="BJ22" s="253"/>
      <c r="BK22" s="253"/>
      <c r="BL22" s="253"/>
      <c r="BM22" s="253"/>
      <c r="BN22" s="253"/>
      <c r="BO22" s="253"/>
      <c r="BP22" s="251"/>
      <c r="BQ22" s="252"/>
      <c r="BR22" s="252"/>
      <c r="BS22" s="252"/>
      <c r="BT22" s="252"/>
      <c r="BU22" s="252"/>
      <c r="BV22" s="254">
        <v>0</v>
      </c>
      <c r="BW22" s="254"/>
      <c r="BX22" s="1"/>
    </row>
    <row r="23" spans="1:76" ht="12">
      <c r="A23" s="1"/>
      <c r="B23" s="1"/>
      <c r="C23" s="247" t="s">
        <v>213</v>
      </c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9"/>
      <c r="U23" s="255">
        <v>221</v>
      </c>
      <c r="V23" s="255"/>
      <c r="W23" s="256" t="s">
        <v>11</v>
      </c>
      <c r="X23" s="256"/>
      <c r="Y23" s="256"/>
      <c r="Z23" s="256"/>
      <c r="AA23" s="256"/>
      <c r="AB23" s="256"/>
      <c r="AC23" s="256"/>
      <c r="AD23" s="256"/>
      <c r="AE23" s="257" t="s">
        <v>11</v>
      </c>
      <c r="AF23" s="257"/>
      <c r="AG23" s="257"/>
      <c r="AH23" s="257"/>
      <c r="AI23" s="257"/>
      <c r="AJ23" s="257"/>
      <c r="AK23" s="257"/>
      <c r="AL23" s="257"/>
      <c r="AM23" s="257"/>
      <c r="AN23" s="257" t="s">
        <v>11</v>
      </c>
      <c r="AO23" s="257"/>
      <c r="AP23" s="257"/>
      <c r="AQ23" s="257"/>
      <c r="AR23" s="257"/>
      <c r="AS23" s="257"/>
      <c r="AT23" s="257"/>
      <c r="AU23" s="257"/>
      <c r="AV23" s="257"/>
      <c r="AW23" s="232">
        <v>0</v>
      </c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>
        <v>0</v>
      </c>
      <c r="BI23" s="232"/>
      <c r="BJ23" s="232"/>
      <c r="BK23" s="232"/>
      <c r="BL23" s="232"/>
      <c r="BM23" s="232"/>
      <c r="BN23" s="232"/>
      <c r="BO23" s="232"/>
      <c r="BP23" s="232">
        <v>0</v>
      </c>
      <c r="BQ23" s="232"/>
      <c r="BR23" s="232"/>
      <c r="BS23" s="232"/>
      <c r="BT23" s="232"/>
      <c r="BU23" s="232"/>
      <c r="BV23" s="233">
        <v>0</v>
      </c>
      <c r="BW23" s="233"/>
      <c r="BX23" s="1"/>
    </row>
    <row r="24" spans="1:76" ht="12">
      <c r="A24" s="1"/>
      <c r="B24" s="1"/>
      <c r="C24" s="247" t="s">
        <v>214</v>
      </c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9"/>
      <c r="U24" s="258">
        <v>222</v>
      </c>
      <c r="V24" s="258"/>
      <c r="W24" s="231" t="s">
        <v>11</v>
      </c>
      <c r="X24" s="231"/>
      <c r="Y24" s="231"/>
      <c r="Z24" s="231"/>
      <c r="AA24" s="231"/>
      <c r="AB24" s="231"/>
      <c r="AC24" s="231"/>
      <c r="AD24" s="231"/>
      <c r="AE24" s="231" t="s">
        <v>11</v>
      </c>
      <c r="AF24" s="231"/>
      <c r="AG24" s="231"/>
      <c r="AH24" s="231"/>
      <c r="AI24" s="231"/>
      <c r="AJ24" s="231"/>
      <c r="AK24" s="231"/>
      <c r="AL24" s="231"/>
      <c r="AM24" s="231"/>
      <c r="AN24" s="231" t="s">
        <v>11</v>
      </c>
      <c r="AO24" s="231"/>
      <c r="AP24" s="231"/>
      <c r="AQ24" s="231"/>
      <c r="AR24" s="231"/>
      <c r="AS24" s="231"/>
      <c r="AT24" s="231"/>
      <c r="AU24" s="231"/>
      <c r="AV24" s="231"/>
      <c r="AW24" s="231" t="s">
        <v>11</v>
      </c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2">
        <v>0</v>
      </c>
      <c r="BI24" s="232"/>
      <c r="BJ24" s="232"/>
      <c r="BK24" s="232"/>
      <c r="BL24" s="232"/>
      <c r="BM24" s="232"/>
      <c r="BN24" s="232"/>
      <c r="BO24" s="232"/>
      <c r="BP24" s="231" t="s">
        <v>11</v>
      </c>
      <c r="BQ24" s="231"/>
      <c r="BR24" s="231"/>
      <c r="BS24" s="231"/>
      <c r="BT24" s="231"/>
      <c r="BU24" s="231"/>
      <c r="BV24" s="233">
        <v>0</v>
      </c>
      <c r="BW24" s="233"/>
      <c r="BX24" s="1"/>
    </row>
    <row r="25" spans="1:76" ht="12">
      <c r="A25" s="130"/>
      <c r="B25" s="130"/>
      <c r="C25" s="234" t="s">
        <v>215</v>
      </c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59">
        <v>223</v>
      </c>
      <c r="V25" s="259"/>
      <c r="W25" s="260" t="s">
        <v>11</v>
      </c>
      <c r="X25" s="260"/>
      <c r="Y25" s="260"/>
      <c r="Z25" s="260"/>
      <c r="AA25" s="260"/>
      <c r="AB25" s="260"/>
      <c r="AC25" s="260"/>
      <c r="AD25" s="260"/>
      <c r="AE25" s="261" t="s">
        <v>11</v>
      </c>
      <c r="AF25" s="261"/>
      <c r="AG25" s="261"/>
      <c r="AH25" s="261"/>
      <c r="AI25" s="261"/>
      <c r="AJ25" s="261"/>
      <c r="AK25" s="261"/>
      <c r="AL25" s="261"/>
      <c r="AM25" s="261"/>
      <c r="AN25" s="261" t="s">
        <v>11</v>
      </c>
      <c r="AO25" s="261"/>
      <c r="AP25" s="261"/>
      <c r="AQ25" s="261"/>
      <c r="AR25" s="261"/>
      <c r="AS25" s="261"/>
      <c r="AT25" s="261"/>
      <c r="AU25" s="261"/>
      <c r="AV25" s="261"/>
      <c r="AW25" s="262">
        <v>0</v>
      </c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>
        <v>0</v>
      </c>
      <c r="BI25" s="262"/>
      <c r="BJ25" s="262"/>
      <c r="BK25" s="262"/>
      <c r="BL25" s="262"/>
      <c r="BM25" s="262"/>
      <c r="BN25" s="262"/>
      <c r="BO25" s="262"/>
      <c r="BP25" s="262">
        <v>0</v>
      </c>
      <c r="BQ25" s="262"/>
      <c r="BR25" s="262"/>
      <c r="BS25" s="262"/>
      <c r="BT25" s="262"/>
      <c r="BU25" s="262"/>
      <c r="BV25" s="263">
        <v>0</v>
      </c>
      <c r="BW25" s="263"/>
      <c r="BX25" s="130"/>
    </row>
    <row r="26" spans="1:76" ht="12">
      <c r="A26" s="1"/>
      <c r="B26" s="1"/>
      <c r="C26" s="234" t="s">
        <v>121</v>
      </c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55">
        <v>224</v>
      </c>
      <c r="V26" s="255"/>
      <c r="W26" s="256" t="s">
        <v>11</v>
      </c>
      <c r="X26" s="256"/>
      <c r="Y26" s="256"/>
      <c r="Z26" s="256"/>
      <c r="AA26" s="256"/>
      <c r="AB26" s="256"/>
      <c r="AC26" s="256"/>
      <c r="AD26" s="256"/>
      <c r="AE26" s="257" t="s">
        <v>11</v>
      </c>
      <c r="AF26" s="257"/>
      <c r="AG26" s="257"/>
      <c r="AH26" s="257"/>
      <c r="AI26" s="257"/>
      <c r="AJ26" s="257"/>
      <c r="AK26" s="257"/>
      <c r="AL26" s="257"/>
      <c r="AM26" s="257"/>
      <c r="AN26" s="257" t="s">
        <v>11</v>
      </c>
      <c r="AO26" s="257"/>
      <c r="AP26" s="257"/>
      <c r="AQ26" s="257"/>
      <c r="AR26" s="257"/>
      <c r="AS26" s="257"/>
      <c r="AT26" s="257"/>
      <c r="AU26" s="257"/>
      <c r="AV26" s="257"/>
      <c r="AW26" s="232">
        <v>0</v>
      </c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>
        <v>0</v>
      </c>
      <c r="BI26" s="232"/>
      <c r="BJ26" s="232"/>
      <c r="BK26" s="232"/>
      <c r="BL26" s="232"/>
      <c r="BM26" s="232"/>
      <c r="BN26" s="232"/>
      <c r="BO26" s="232"/>
      <c r="BP26" s="232">
        <v>0</v>
      </c>
      <c r="BQ26" s="232"/>
      <c r="BR26" s="232"/>
      <c r="BS26" s="232"/>
      <c r="BT26" s="232"/>
      <c r="BU26" s="232"/>
      <c r="BV26" s="233">
        <v>0</v>
      </c>
      <c r="BW26" s="233"/>
      <c r="BX26" s="1"/>
    </row>
    <row r="27" spans="1:76" ht="12">
      <c r="A27" s="1"/>
      <c r="B27" s="1"/>
      <c r="C27" s="234" t="s">
        <v>122</v>
      </c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55">
        <v>225</v>
      </c>
      <c r="V27" s="255"/>
      <c r="W27" s="256" t="s">
        <v>11</v>
      </c>
      <c r="X27" s="256"/>
      <c r="Y27" s="256"/>
      <c r="Z27" s="256"/>
      <c r="AA27" s="256"/>
      <c r="AB27" s="256"/>
      <c r="AC27" s="256"/>
      <c r="AD27" s="256"/>
      <c r="AE27" s="257" t="s">
        <v>11</v>
      </c>
      <c r="AF27" s="257"/>
      <c r="AG27" s="257"/>
      <c r="AH27" s="257"/>
      <c r="AI27" s="257"/>
      <c r="AJ27" s="257"/>
      <c r="AK27" s="257"/>
      <c r="AL27" s="257"/>
      <c r="AM27" s="257"/>
      <c r="AN27" s="257" t="s">
        <v>11</v>
      </c>
      <c r="AO27" s="257"/>
      <c r="AP27" s="257"/>
      <c r="AQ27" s="257"/>
      <c r="AR27" s="257"/>
      <c r="AS27" s="257"/>
      <c r="AT27" s="257"/>
      <c r="AU27" s="257"/>
      <c r="AV27" s="257"/>
      <c r="AW27" s="232">
        <v>0</v>
      </c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>
        <v>0</v>
      </c>
      <c r="BI27" s="232"/>
      <c r="BJ27" s="232"/>
      <c r="BK27" s="232"/>
      <c r="BL27" s="232"/>
      <c r="BM27" s="232"/>
      <c r="BN27" s="232"/>
      <c r="BO27" s="232"/>
      <c r="BP27" s="232">
        <v>0</v>
      </c>
      <c r="BQ27" s="232"/>
      <c r="BR27" s="232"/>
      <c r="BS27" s="232"/>
      <c r="BT27" s="232"/>
      <c r="BU27" s="232"/>
      <c r="BV27" s="233">
        <v>0</v>
      </c>
      <c r="BW27" s="233"/>
      <c r="BX27" s="1"/>
    </row>
    <row r="28" spans="1:76" ht="12">
      <c r="A28" s="1"/>
      <c r="B28" s="1"/>
      <c r="C28" s="234" t="s">
        <v>123</v>
      </c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55">
        <v>226</v>
      </c>
      <c r="V28" s="255"/>
      <c r="W28" s="231" t="s">
        <v>11</v>
      </c>
      <c r="X28" s="231"/>
      <c r="Y28" s="231"/>
      <c r="Z28" s="231"/>
      <c r="AA28" s="231"/>
      <c r="AB28" s="231"/>
      <c r="AC28" s="231"/>
      <c r="AD28" s="231"/>
      <c r="AE28" s="231" t="s">
        <v>11</v>
      </c>
      <c r="AF28" s="231"/>
      <c r="AG28" s="231"/>
      <c r="AH28" s="231"/>
      <c r="AI28" s="231"/>
      <c r="AJ28" s="231"/>
      <c r="AK28" s="231"/>
      <c r="AL28" s="231"/>
      <c r="AM28" s="231"/>
      <c r="AN28" s="231" t="s">
        <v>11</v>
      </c>
      <c r="AO28" s="231"/>
      <c r="AP28" s="231"/>
      <c r="AQ28" s="231"/>
      <c r="AR28" s="231"/>
      <c r="AS28" s="231"/>
      <c r="AT28" s="231"/>
      <c r="AU28" s="231"/>
      <c r="AV28" s="231"/>
      <c r="AW28" s="231" t="s">
        <v>11</v>
      </c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2">
        <v>0</v>
      </c>
      <c r="BI28" s="232"/>
      <c r="BJ28" s="232"/>
      <c r="BK28" s="232"/>
      <c r="BL28" s="232"/>
      <c r="BM28" s="232"/>
      <c r="BN28" s="232"/>
      <c r="BO28" s="232"/>
      <c r="BP28" s="231" t="s">
        <v>11</v>
      </c>
      <c r="BQ28" s="231"/>
      <c r="BR28" s="231"/>
      <c r="BS28" s="231"/>
      <c r="BT28" s="231"/>
      <c r="BU28" s="231"/>
      <c r="BV28" s="233">
        <v>0</v>
      </c>
      <c r="BW28" s="233"/>
      <c r="BX28" s="1"/>
    </row>
    <row r="29" spans="1:76" ht="12">
      <c r="A29" s="1"/>
      <c r="B29" s="1"/>
      <c r="C29" s="234" t="s">
        <v>216</v>
      </c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55">
        <v>227</v>
      </c>
      <c r="V29" s="255"/>
      <c r="W29" s="231" t="s">
        <v>11</v>
      </c>
      <c r="X29" s="231"/>
      <c r="Y29" s="231"/>
      <c r="Z29" s="231"/>
      <c r="AA29" s="231"/>
      <c r="AB29" s="231"/>
      <c r="AC29" s="231"/>
      <c r="AD29" s="231"/>
      <c r="AE29" s="231" t="s">
        <v>11</v>
      </c>
      <c r="AF29" s="231"/>
      <c r="AG29" s="231"/>
      <c r="AH29" s="231"/>
      <c r="AI29" s="231"/>
      <c r="AJ29" s="231"/>
      <c r="AK29" s="231"/>
      <c r="AL29" s="231"/>
      <c r="AM29" s="231"/>
      <c r="AN29" s="231" t="s">
        <v>11</v>
      </c>
      <c r="AO29" s="231"/>
      <c r="AP29" s="231"/>
      <c r="AQ29" s="231"/>
      <c r="AR29" s="231"/>
      <c r="AS29" s="231"/>
      <c r="AT29" s="231"/>
      <c r="AU29" s="231"/>
      <c r="AV29" s="231"/>
      <c r="AW29" s="231" t="s">
        <v>11</v>
      </c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2">
        <v>0</v>
      </c>
      <c r="BI29" s="232"/>
      <c r="BJ29" s="232"/>
      <c r="BK29" s="232"/>
      <c r="BL29" s="232"/>
      <c r="BM29" s="232"/>
      <c r="BN29" s="232"/>
      <c r="BO29" s="232"/>
      <c r="BP29" s="264">
        <v>0</v>
      </c>
      <c r="BQ29" s="264"/>
      <c r="BR29" s="264"/>
      <c r="BS29" s="264"/>
      <c r="BT29" s="264"/>
      <c r="BU29" s="264"/>
      <c r="BV29" s="233">
        <v>0</v>
      </c>
      <c r="BW29" s="233"/>
      <c r="BX29" s="1"/>
    </row>
    <row r="30" spans="1:76" ht="12">
      <c r="A30" s="136"/>
      <c r="B30" s="136"/>
      <c r="C30" s="234" t="s">
        <v>125</v>
      </c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59">
        <v>228</v>
      </c>
      <c r="V30" s="259"/>
      <c r="W30" s="260" t="s">
        <v>11</v>
      </c>
      <c r="X30" s="260"/>
      <c r="Y30" s="260"/>
      <c r="Z30" s="260"/>
      <c r="AA30" s="260"/>
      <c r="AB30" s="260"/>
      <c r="AC30" s="260"/>
      <c r="AD30" s="260"/>
      <c r="AE30" s="261" t="s">
        <v>11</v>
      </c>
      <c r="AF30" s="261"/>
      <c r="AG30" s="261"/>
      <c r="AH30" s="261"/>
      <c r="AI30" s="261"/>
      <c r="AJ30" s="261"/>
      <c r="AK30" s="261"/>
      <c r="AL30" s="261"/>
      <c r="AM30" s="261"/>
      <c r="AN30" s="261" t="s">
        <v>11</v>
      </c>
      <c r="AO30" s="261"/>
      <c r="AP30" s="261"/>
      <c r="AQ30" s="261"/>
      <c r="AR30" s="261"/>
      <c r="AS30" s="261"/>
      <c r="AT30" s="261"/>
      <c r="AU30" s="261"/>
      <c r="AV30" s="261"/>
      <c r="AW30" s="262">
        <v>0</v>
      </c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>
        <v>0</v>
      </c>
      <c r="BI30" s="262"/>
      <c r="BJ30" s="262"/>
      <c r="BK30" s="262"/>
      <c r="BL30" s="262"/>
      <c r="BM30" s="262"/>
      <c r="BN30" s="262"/>
      <c r="BO30" s="262"/>
      <c r="BP30" s="262">
        <v>0</v>
      </c>
      <c r="BQ30" s="262"/>
      <c r="BR30" s="262"/>
      <c r="BS30" s="262"/>
      <c r="BT30" s="262"/>
      <c r="BU30" s="262"/>
      <c r="BV30" s="263">
        <v>0</v>
      </c>
      <c r="BW30" s="263"/>
      <c r="BX30" s="136"/>
    </row>
    <row r="31" spans="1:76" ht="12.75" thickBot="1">
      <c r="A31" s="1"/>
      <c r="B31" s="1"/>
      <c r="C31" s="234" t="s">
        <v>126</v>
      </c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65">
        <v>229</v>
      </c>
      <c r="V31" s="265"/>
      <c r="W31" s="266">
        <v>0</v>
      </c>
      <c r="X31" s="266"/>
      <c r="Y31" s="266"/>
      <c r="Z31" s="266"/>
      <c r="AA31" s="266"/>
      <c r="AB31" s="266"/>
      <c r="AC31" s="266"/>
      <c r="AD31" s="266"/>
      <c r="AE31" s="266">
        <v>0</v>
      </c>
      <c r="AF31" s="266"/>
      <c r="AG31" s="266"/>
      <c r="AH31" s="266"/>
      <c r="AI31" s="266"/>
      <c r="AJ31" s="266"/>
      <c r="AK31" s="266"/>
      <c r="AL31" s="266"/>
      <c r="AM31" s="266"/>
      <c r="AN31" s="266">
        <v>0</v>
      </c>
      <c r="AO31" s="266"/>
      <c r="AP31" s="266"/>
      <c r="AQ31" s="266"/>
      <c r="AR31" s="266"/>
      <c r="AS31" s="266"/>
      <c r="AT31" s="266"/>
      <c r="AU31" s="266"/>
      <c r="AV31" s="266"/>
      <c r="AW31" s="266">
        <v>0</v>
      </c>
      <c r="AX31" s="266"/>
      <c r="AY31" s="266"/>
      <c r="AZ31" s="266"/>
      <c r="BA31" s="266"/>
      <c r="BB31" s="266"/>
      <c r="BC31" s="266"/>
      <c r="BD31" s="266"/>
      <c r="BE31" s="266"/>
      <c r="BF31" s="266"/>
      <c r="BG31" s="266"/>
      <c r="BH31" s="266">
        <v>0</v>
      </c>
      <c r="BI31" s="266"/>
      <c r="BJ31" s="266"/>
      <c r="BK31" s="266"/>
      <c r="BL31" s="266"/>
      <c r="BM31" s="266"/>
      <c r="BN31" s="266"/>
      <c r="BO31" s="266"/>
      <c r="BP31" s="266">
        <v>0</v>
      </c>
      <c r="BQ31" s="266"/>
      <c r="BR31" s="266"/>
      <c r="BS31" s="266"/>
      <c r="BT31" s="266"/>
      <c r="BU31" s="266"/>
      <c r="BV31" s="267">
        <v>0</v>
      </c>
      <c r="BW31" s="267"/>
      <c r="BX31" s="1"/>
    </row>
    <row r="32" spans="1:75" ht="11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35"/>
      <c r="BW32" s="135" t="s">
        <v>203</v>
      </c>
    </row>
    <row r="33" spans="1:76" ht="12">
      <c r="A33" s="1"/>
      <c r="B33" s="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203" t="s">
        <v>7</v>
      </c>
      <c r="V33" s="203"/>
      <c r="W33" s="204" t="s">
        <v>204</v>
      </c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5" t="s">
        <v>60</v>
      </c>
      <c r="BQ33" s="205"/>
      <c r="BR33" s="205"/>
      <c r="BS33" s="205"/>
      <c r="BT33" s="205"/>
      <c r="BU33" s="205"/>
      <c r="BV33" s="206" t="s">
        <v>205</v>
      </c>
      <c r="BW33" s="206"/>
      <c r="BX33" s="1"/>
    </row>
    <row r="34" spans="1:76" ht="12">
      <c r="A34" s="136"/>
      <c r="B34" s="136"/>
      <c r="C34" s="207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9"/>
      <c r="V34" s="210"/>
      <c r="W34" s="211" t="s">
        <v>54</v>
      </c>
      <c r="X34" s="211"/>
      <c r="Y34" s="211"/>
      <c r="Z34" s="211"/>
      <c r="AA34" s="211"/>
      <c r="AB34" s="211"/>
      <c r="AC34" s="211"/>
      <c r="AD34" s="211"/>
      <c r="AE34" s="211" t="s">
        <v>55</v>
      </c>
      <c r="AF34" s="211"/>
      <c r="AG34" s="211"/>
      <c r="AH34" s="211"/>
      <c r="AI34" s="211"/>
      <c r="AJ34" s="211"/>
      <c r="AK34" s="211"/>
      <c r="AL34" s="211"/>
      <c r="AM34" s="211"/>
      <c r="AN34" s="211" t="s">
        <v>56</v>
      </c>
      <c r="AO34" s="211"/>
      <c r="AP34" s="211"/>
      <c r="AQ34" s="211"/>
      <c r="AR34" s="211"/>
      <c r="AS34" s="211"/>
      <c r="AT34" s="211"/>
      <c r="AU34" s="211"/>
      <c r="AV34" s="211"/>
      <c r="AW34" s="212" t="s">
        <v>57</v>
      </c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1" t="s">
        <v>206</v>
      </c>
      <c r="BI34" s="211"/>
      <c r="BJ34" s="211"/>
      <c r="BK34" s="211"/>
      <c r="BL34" s="211"/>
      <c r="BM34" s="211"/>
      <c r="BN34" s="211"/>
      <c r="BO34" s="211"/>
      <c r="BP34" s="213"/>
      <c r="BQ34" s="214"/>
      <c r="BR34" s="214"/>
      <c r="BS34" s="214"/>
      <c r="BT34" s="214"/>
      <c r="BU34" s="215"/>
      <c r="BV34" s="216"/>
      <c r="BW34" s="217"/>
      <c r="BX34" s="136"/>
    </row>
    <row r="35" spans="1:76" ht="11.25">
      <c r="A35" s="1"/>
      <c r="B35" s="1"/>
      <c r="C35" s="68">
        <v>1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218">
        <v>2</v>
      </c>
      <c r="V35" s="218"/>
      <c r="W35" s="218">
        <v>3</v>
      </c>
      <c r="X35" s="218"/>
      <c r="Y35" s="218"/>
      <c r="Z35" s="218"/>
      <c r="AA35" s="218"/>
      <c r="AB35" s="218"/>
      <c r="AC35" s="218"/>
      <c r="AD35" s="218"/>
      <c r="AE35" s="218">
        <v>4</v>
      </c>
      <c r="AF35" s="218"/>
      <c r="AG35" s="218"/>
      <c r="AH35" s="218"/>
      <c r="AI35" s="218"/>
      <c r="AJ35" s="218"/>
      <c r="AK35" s="218"/>
      <c r="AL35" s="218"/>
      <c r="AM35" s="218"/>
      <c r="AN35" s="219">
        <v>5</v>
      </c>
      <c r="AO35" s="219"/>
      <c r="AP35" s="219"/>
      <c r="AQ35" s="219"/>
      <c r="AR35" s="219"/>
      <c r="AS35" s="219"/>
      <c r="AT35" s="219"/>
      <c r="AU35" s="219"/>
      <c r="AV35" s="219"/>
      <c r="AW35" s="219">
        <v>6</v>
      </c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>
        <v>7</v>
      </c>
      <c r="BI35" s="219"/>
      <c r="BJ35" s="219"/>
      <c r="BK35" s="219"/>
      <c r="BL35" s="219"/>
      <c r="BM35" s="219"/>
      <c r="BN35" s="219"/>
      <c r="BO35" s="219"/>
      <c r="BP35" s="219">
        <v>8</v>
      </c>
      <c r="BQ35" s="219"/>
      <c r="BR35" s="219"/>
      <c r="BS35" s="219"/>
      <c r="BT35" s="219"/>
      <c r="BU35" s="219"/>
      <c r="BV35" s="219">
        <v>9</v>
      </c>
      <c r="BW35" s="219"/>
      <c r="BX35" s="1"/>
    </row>
    <row r="36" spans="1:76" ht="12">
      <c r="A36" s="1"/>
      <c r="B36" s="1"/>
      <c r="C36" s="220" t="s">
        <v>217</v>
      </c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68">
        <v>300</v>
      </c>
      <c r="V36" s="268"/>
      <c r="W36" s="269" t="s">
        <v>11</v>
      </c>
      <c r="X36" s="269"/>
      <c r="Y36" s="269"/>
      <c r="Z36" s="269"/>
      <c r="AA36" s="269"/>
      <c r="AB36" s="269"/>
      <c r="AC36" s="269"/>
      <c r="AD36" s="269"/>
      <c r="AE36" s="270" t="s">
        <v>11</v>
      </c>
      <c r="AF36" s="270"/>
      <c r="AG36" s="270"/>
      <c r="AH36" s="270"/>
      <c r="AI36" s="270"/>
      <c r="AJ36" s="270"/>
      <c r="AK36" s="270"/>
      <c r="AL36" s="270"/>
      <c r="AM36" s="270"/>
      <c r="AN36" s="270" t="s">
        <v>11</v>
      </c>
      <c r="AO36" s="270"/>
      <c r="AP36" s="270"/>
      <c r="AQ36" s="270"/>
      <c r="AR36" s="270"/>
      <c r="AS36" s="270"/>
      <c r="AT36" s="270"/>
      <c r="AU36" s="270"/>
      <c r="AV36" s="270"/>
      <c r="AW36" s="271" t="s">
        <v>11</v>
      </c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2">
        <v>-600750000</v>
      </c>
      <c r="BI36" s="272"/>
      <c r="BJ36" s="272"/>
      <c r="BK36" s="272"/>
      <c r="BL36" s="272"/>
      <c r="BM36" s="272"/>
      <c r="BN36" s="272"/>
      <c r="BO36" s="272"/>
      <c r="BP36" s="271" t="s">
        <v>11</v>
      </c>
      <c r="BQ36" s="271"/>
      <c r="BR36" s="271"/>
      <c r="BS36" s="271"/>
      <c r="BT36" s="271"/>
      <c r="BU36" s="271"/>
      <c r="BV36" s="273">
        <v>-600750000</v>
      </c>
      <c r="BW36" s="273"/>
      <c r="BX36" s="1"/>
    </row>
    <row r="37" spans="1:76" ht="12">
      <c r="A37" s="1"/>
      <c r="B37" s="1"/>
      <c r="C37" s="247" t="s">
        <v>118</v>
      </c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9"/>
      <c r="U37" s="274"/>
      <c r="V37" s="275"/>
      <c r="W37" s="276"/>
      <c r="X37" s="277"/>
      <c r="Y37" s="277"/>
      <c r="Z37" s="277"/>
      <c r="AA37" s="277"/>
      <c r="AB37" s="277"/>
      <c r="AC37" s="277"/>
      <c r="AD37" s="278"/>
      <c r="AE37" s="276"/>
      <c r="AF37" s="277"/>
      <c r="AG37" s="277"/>
      <c r="AH37" s="277"/>
      <c r="AI37" s="277"/>
      <c r="AJ37" s="277"/>
      <c r="AK37" s="277"/>
      <c r="AL37" s="277"/>
      <c r="AM37" s="277"/>
      <c r="AN37" s="276"/>
      <c r="AO37" s="277"/>
      <c r="AP37" s="277"/>
      <c r="AQ37" s="277"/>
      <c r="AR37" s="277"/>
      <c r="AS37" s="277"/>
      <c r="AT37" s="277"/>
      <c r="AU37" s="277"/>
      <c r="AV37" s="277"/>
      <c r="AW37" s="279"/>
      <c r="AX37" s="280"/>
      <c r="AY37" s="280"/>
      <c r="AZ37" s="280"/>
      <c r="BA37" s="280"/>
      <c r="BB37" s="280"/>
      <c r="BC37" s="280"/>
      <c r="BD37" s="280"/>
      <c r="BE37" s="280"/>
      <c r="BF37" s="280"/>
      <c r="BG37" s="281"/>
      <c r="BH37" s="279"/>
      <c r="BI37" s="280"/>
      <c r="BJ37" s="280"/>
      <c r="BK37" s="280"/>
      <c r="BL37" s="280"/>
      <c r="BM37" s="280"/>
      <c r="BN37" s="280"/>
      <c r="BO37" s="281"/>
      <c r="BP37" s="279"/>
      <c r="BQ37" s="280"/>
      <c r="BR37" s="280"/>
      <c r="BS37" s="280"/>
      <c r="BT37" s="280"/>
      <c r="BU37" s="281"/>
      <c r="BV37" s="282"/>
      <c r="BW37" s="283"/>
      <c r="BX37" s="1"/>
    </row>
    <row r="38" spans="1:76" ht="12">
      <c r="A38" s="1"/>
      <c r="B38" s="1"/>
      <c r="C38" s="247" t="s">
        <v>218</v>
      </c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9"/>
      <c r="U38" s="255">
        <v>310</v>
      </c>
      <c r="V38" s="255"/>
      <c r="W38" s="256" t="s">
        <v>11</v>
      </c>
      <c r="X38" s="256"/>
      <c r="Y38" s="256"/>
      <c r="Z38" s="256"/>
      <c r="AA38" s="256"/>
      <c r="AB38" s="256"/>
      <c r="AC38" s="256"/>
      <c r="AD38" s="256"/>
      <c r="AE38" s="257" t="s">
        <v>11</v>
      </c>
      <c r="AF38" s="257"/>
      <c r="AG38" s="257"/>
      <c r="AH38" s="257"/>
      <c r="AI38" s="257"/>
      <c r="AJ38" s="257"/>
      <c r="AK38" s="257"/>
      <c r="AL38" s="257"/>
      <c r="AM38" s="257"/>
      <c r="AN38" s="257" t="s">
        <v>11</v>
      </c>
      <c r="AO38" s="257"/>
      <c r="AP38" s="257"/>
      <c r="AQ38" s="257"/>
      <c r="AR38" s="257"/>
      <c r="AS38" s="257"/>
      <c r="AT38" s="257"/>
      <c r="AU38" s="257"/>
      <c r="AV38" s="257"/>
      <c r="AW38" s="284" t="s">
        <v>11</v>
      </c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 t="s">
        <v>11</v>
      </c>
      <c r="BI38" s="284"/>
      <c r="BJ38" s="284"/>
      <c r="BK38" s="284"/>
      <c r="BL38" s="284"/>
      <c r="BM38" s="284"/>
      <c r="BN38" s="284"/>
      <c r="BO38" s="284"/>
      <c r="BP38" s="284" t="s">
        <v>11</v>
      </c>
      <c r="BQ38" s="284"/>
      <c r="BR38" s="284"/>
      <c r="BS38" s="284"/>
      <c r="BT38" s="284"/>
      <c r="BU38" s="284"/>
      <c r="BV38" s="285" t="s">
        <v>11</v>
      </c>
      <c r="BW38" s="285"/>
      <c r="BX38" s="1"/>
    </row>
    <row r="39" spans="1:76" ht="12">
      <c r="A39" s="1"/>
      <c r="B39" s="1"/>
      <c r="C39" s="247" t="s">
        <v>118</v>
      </c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9"/>
      <c r="U39" s="274"/>
      <c r="V39" s="275"/>
      <c r="W39" s="276"/>
      <c r="X39" s="277"/>
      <c r="Y39" s="277"/>
      <c r="Z39" s="277"/>
      <c r="AA39" s="277"/>
      <c r="AB39" s="277"/>
      <c r="AC39" s="277"/>
      <c r="AD39" s="278"/>
      <c r="AE39" s="276"/>
      <c r="AF39" s="277"/>
      <c r="AG39" s="277"/>
      <c r="AH39" s="277"/>
      <c r="AI39" s="277"/>
      <c r="AJ39" s="277"/>
      <c r="AK39" s="277"/>
      <c r="AL39" s="277"/>
      <c r="AM39" s="277"/>
      <c r="AN39" s="276"/>
      <c r="AO39" s="277"/>
      <c r="AP39" s="277"/>
      <c r="AQ39" s="277"/>
      <c r="AR39" s="277"/>
      <c r="AS39" s="277"/>
      <c r="AT39" s="277"/>
      <c r="AU39" s="277"/>
      <c r="AV39" s="277"/>
      <c r="AW39" s="279"/>
      <c r="AX39" s="280"/>
      <c r="AY39" s="280"/>
      <c r="AZ39" s="280"/>
      <c r="BA39" s="280"/>
      <c r="BB39" s="280"/>
      <c r="BC39" s="280"/>
      <c r="BD39" s="280"/>
      <c r="BE39" s="280"/>
      <c r="BF39" s="280"/>
      <c r="BG39" s="281"/>
      <c r="BH39" s="279"/>
      <c r="BI39" s="280"/>
      <c r="BJ39" s="280"/>
      <c r="BK39" s="280"/>
      <c r="BL39" s="280"/>
      <c r="BM39" s="280"/>
      <c r="BN39" s="280"/>
      <c r="BO39" s="281"/>
      <c r="BP39" s="279"/>
      <c r="BQ39" s="280"/>
      <c r="BR39" s="280"/>
      <c r="BS39" s="280"/>
      <c r="BT39" s="280"/>
      <c r="BU39" s="281"/>
      <c r="BV39" s="282"/>
      <c r="BW39" s="283"/>
      <c r="BX39" s="1"/>
    </row>
    <row r="40" spans="1:76" ht="12">
      <c r="A40" s="1"/>
      <c r="B40" s="1"/>
      <c r="C40" s="286" t="s">
        <v>219</v>
      </c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74"/>
      <c r="V40" s="275"/>
      <c r="W40" s="256" t="s">
        <v>11</v>
      </c>
      <c r="X40" s="256"/>
      <c r="Y40" s="256"/>
      <c r="Z40" s="256"/>
      <c r="AA40" s="256"/>
      <c r="AB40" s="256"/>
      <c r="AC40" s="256"/>
      <c r="AD40" s="256"/>
      <c r="AE40" s="257" t="s">
        <v>11</v>
      </c>
      <c r="AF40" s="257"/>
      <c r="AG40" s="257"/>
      <c r="AH40" s="257"/>
      <c r="AI40" s="257"/>
      <c r="AJ40" s="257"/>
      <c r="AK40" s="257"/>
      <c r="AL40" s="257"/>
      <c r="AM40" s="257"/>
      <c r="AN40" s="257" t="s">
        <v>11</v>
      </c>
      <c r="AO40" s="257"/>
      <c r="AP40" s="257"/>
      <c r="AQ40" s="257"/>
      <c r="AR40" s="257"/>
      <c r="AS40" s="257"/>
      <c r="AT40" s="257"/>
      <c r="AU40" s="257"/>
      <c r="AV40" s="257"/>
      <c r="AW40" s="284" t="s">
        <v>11</v>
      </c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 t="s">
        <v>11</v>
      </c>
      <c r="BI40" s="284"/>
      <c r="BJ40" s="284"/>
      <c r="BK40" s="284"/>
      <c r="BL40" s="284"/>
      <c r="BM40" s="284"/>
      <c r="BN40" s="284"/>
      <c r="BO40" s="284"/>
      <c r="BP40" s="284" t="s">
        <v>11</v>
      </c>
      <c r="BQ40" s="284"/>
      <c r="BR40" s="284"/>
      <c r="BS40" s="284"/>
      <c r="BT40" s="284"/>
      <c r="BU40" s="284"/>
      <c r="BV40" s="285" t="s">
        <v>11</v>
      </c>
      <c r="BW40" s="285"/>
      <c r="BX40" s="1"/>
    </row>
    <row r="41" spans="1:76" ht="12">
      <c r="A41" s="1"/>
      <c r="B41" s="1"/>
      <c r="C41" s="286" t="s">
        <v>220</v>
      </c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74"/>
      <c r="V41" s="275"/>
      <c r="W41" s="256" t="s">
        <v>11</v>
      </c>
      <c r="X41" s="256"/>
      <c r="Y41" s="256"/>
      <c r="Z41" s="256"/>
      <c r="AA41" s="256"/>
      <c r="AB41" s="256"/>
      <c r="AC41" s="256"/>
      <c r="AD41" s="256"/>
      <c r="AE41" s="257" t="s">
        <v>11</v>
      </c>
      <c r="AF41" s="257"/>
      <c r="AG41" s="257"/>
      <c r="AH41" s="257"/>
      <c r="AI41" s="257"/>
      <c r="AJ41" s="257"/>
      <c r="AK41" s="257"/>
      <c r="AL41" s="257"/>
      <c r="AM41" s="257"/>
      <c r="AN41" s="257" t="s">
        <v>11</v>
      </c>
      <c r="AO41" s="257"/>
      <c r="AP41" s="257"/>
      <c r="AQ41" s="257"/>
      <c r="AR41" s="257"/>
      <c r="AS41" s="257"/>
      <c r="AT41" s="257"/>
      <c r="AU41" s="257"/>
      <c r="AV41" s="257"/>
      <c r="AW41" s="284" t="s">
        <v>11</v>
      </c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 t="s">
        <v>11</v>
      </c>
      <c r="BI41" s="284"/>
      <c r="BJ41" s="284"/>
      <c r="BK41" s="284"/>
      <c r="BL41" s="284"/>
      <c r="BM41" s="284"/>
      <c r="BN41" s="284"/>
      <c r="BO41" s="284"/>
      <c r="BP41" s="284" t="s">
        <v>11</v>
      </c>
      <c r="BQ41" s="284"/>
      <c r="BR41" s="284"/>
      <c r="BS41" s="284"/>
      <c r="BT41" s="284"/>
      <c r="BU41" s="284"/>
      <c r="BV41" s="285" t="s">
        <v>11</v>
      </c>
      <c r="BW41" s="285"/>
      <c r="BX41" s="1"/>
    </row>
    <row r="42" spans="1:76" ht="12">
      <c r="A42" s="1"/>
      <c r="B42" s="1"/>
      <c r="C42" s="286" t="s">
        <v>221</v>
      </c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74"/>
      <c r="V42" s="275"/>
      <c r="W42" s="256" t="s">
        <v>11</v>
      </c>
      <c r="X42" s="256"/>
      <c r="Y42" s="256"/>
      <c r="Z42" s="256"/>
      <c r="AA42" s="256"/>
      <c r="AB42" s="256"/>
      <c r="AC42" s="256"/>
      <c r="AD42" s="256"/>
      <c r="AE42" s="257" t="s">
        <v>11</v>
      </c>
      <c r="AF42" s="257"/>
      <c r="AG42" s="257"/>
      <c r="AH42" s="257"/>
      <c r="AI42" s="257"/>
      <c r="AJ42" s="257"/>
      <c r="AK42" s="257"/>
      <c r="AL42" s="257"/>
      <c r="AM42" s="257"/>
      <c r="AN42" s="257" t="s">
        <v>11</v>
      </c>
      <c r="AO42" s="257"/>
      <c r="AP42" s="257"/>
      <c r="AQ42" s="257"/>
      <c r="AR42" s="257"/>
      <c r="AS42" s="257"/>
      <c r="AT42" s="257"/>
      <c r="AU42" s="257"/>
      <c r="AV42" s="257"/>
      <c r="AW42" s="284" t="s">
        <v>11</v>
      </c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 t="s">
        <v>11</v>
      </c>
      <c r="BI42" s="284"/>
      <c r="BJ42" s="284"/>
      <c r="BK42" s="284"/>
      <c r="BL42" s="284"/>
      <c r="BM42" s="284"/>
      <c r="BN42" s="284"/>
      <c r="BO42" s="284"/>
      <c r="BP42" s="284" t="s">
        <v>11</v>
      </c>
      <c r="BQ42" s="284"/>
      <c r="BR42" s="284"/>
      <c r="BS42" s="284"/>
      <c r="BT42" s="284"/>
      <c r="BU42" s="284"/>
      <c r="BV42" s="285" t="s">
        <v>11</v>
      </c>
      <c r="BW42" s="285"/>
      <c r="BX42" s="1"/>
    </row>
    <row r="43" spans="1:76" ht="12">
      <c r="A43" s="1"/>
      <c r="B43" s="1"/>
      <c r="C43" s="286" t="s">
        <v>222</v>
      </c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55">
        <v>311</v>
      </c>
      <c r="V43" s="255"/>
      <c r="W43" s="256" t="s">
        <v>11</v>
      </c>
      <c r="X43" s="256"/>
      <c r="Y43" s="256"/>
      <c r="Z43" s="256"/>
      <c r="AA43" s="256"/>
      <c r="AB43" s="256"/>
      <c r="AC43" s="256"/>
      <c r="AD43" s="256"/>
      <c r="AE43" s="257" t="s">
        <v>11</v>
      </c>
      <c r="AF43" s="257"/>
      <c r="AG43" s="257"/>
      <c r="AH43" s="257"/>
      <c r="AI43" s="257"/>
      <c r="AJ43" s="257"/>
      <c r="AK43" s="257"/>
      <c r="AL43" s="257"/>
      <c r="AM43" s="257"/>
      <c r="AN43" s="257" t="s">
        <v>11</v>
      </c>
      <c r="AO43" s="257"/>
      <c r="AP43" s="257"/>
      <c r="AQ43" s="257"/>
      <c r="AR43" s="257"/>
      <c r="AS43" s="257"/>
      <c r="AT43" s="257"/>
      <c r="AU43" s="257"/>
      <c r="AV43" s="257"/>
      <c r="AW43" s="284" t="s">
        <v>11</v>
      </c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 t="s">
        <v>11</v>
      </c>
      <c r="BI43" s="284"/>
      <c r="BJ43" s="284"/>
      <c r="BK43" s="284"/>
      <c r="BL43" s="284"/>
      <c r="BM43" s="284"/>
      <c r="BN43" s="284"/>
      <c r="BO43" s="284"/>
      <c r="BP43" s="284" t="s">
        <v>11</v>
      </c>
      <c r="BQ43" s="284"/>
      <c r="BR43" s="284"/>
      <c r="BS43" s="284"/>
      <c r="BT43" s="284"/>
      <c r="BU43" s="284"/>
      <c r="BV43" s="285" t="s">
        <v>11</v>
      </c>
      <c r="BW43" s="285"/>
      <c r="BX43" s="1"/>
    </row>
    <row r="44" spans="1:76" ht="12">
      <c r="A44" s="1"/>
      <c r="B44" s="1"/>
      <c r="C44" s="286" t="s">
        <v>223</v>
      </c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55">
        <v>312</v>
      </c>
      <c r="V44" s="255"/>
      <c r="W44" s="256" t="s">
        <v>11</v>
      </c>
      <c r="X44" s="256"/>
      <c r="Y44" s="256"/>
      <c r="Z44" s="256"/>
      <c r="AA44" s="256"/>
      <c r="AB44" s="256"/>
      <c r="AC44" s="256"/>
      <c r="AD44" s="256"/>
      <c r="AE44" s="257" t="s">
        <v>11</v>
      </c>
      <c r="AF44" s="257"/>
      <c r="AG44" s="257"/>
      <c r="AH44" s="257"/>
      <c r="AI44" s="257"/>
      <c r="AJ44" s="257"/>
      <c r="AK44" s="257"/>
      <c r="AL44" s="257"/>
      <c r="AM44" s="257"/>
      <c r="AN44" s="257" t="s">
        <v>11</v>
      </c>
      <c r="AO44" s="257"/>
      <c r="AP44" s="257"/>
      <c r="AQ44" s="257"/>
      <c r="AR44" s="257"/>
      <c r="AS44" s="257"/>
      <c r="AT44" s="257"/>
      <c r="AU44" s="257"/>
      <c r="AV44" s="257"/>
      <c r="AW44" s="284" t="s">
        <v>11</v>
      </c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 t="s">
        <v>11</v>
      </c>
      <c r="BI44" s="284"/>
      <c r="BJ44" s="284"/>
      <c r="BK44" s="284"/>
      <c r="BL44" s="284"/>
      <c r="BM44" s="284"/>
      <c r="BN44" s="284"/>
      <c r="BO44" s="284"/>
      <c r="BP44" s="284" t="s">
        <v>11</v>
      </c>
      <c r="BQ44" s="284"/>
      <c r="BR44" s="284"/>
      <c r="BS44" s="284"/>
      <c r="BT44" s="284"/>
      <c r="BU44" s="284"/>
      <c r="BV44" s="285" t="s">
        <v>11</v>
      </c>
      <c r="BW44" s="285"/>
      <c r="BX44" s="1"/>
    </row>
    <row r="45" spans="1:76" ht="12">
      <c r="A45" s="1"/>
      <c r="B45" s="1"/>
      <c r="C45" s="286" t="s">
        <v>224</v>
      </c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55">
        <v>313</v>
      </c>
      <c r="V45" s="255"/>
      <c r="W45" s="256" t="s">
        <v>11</v>
      </c>
      <c r="X45" s="256"/>
      <c r="Y45" s="256"/>
      <c r="Z45" s="256"/>
      <c r="AA45" s="256"/>
      <c r="AB45" s="256"/>
      <c r="AC45" s="256"/>
      <c r="AD45" s="256"/>
      <c r="AE45" s="257" t="s">
        <v>11</v>
      </c>
      <c r="AF45" s="257"/>
      <c r="AG45" s="257"/>
      <c r="AH45" s="257"/>
      <c r="AI45" s="257"/>
      <c r="AJ45" s="257"/>
      <c r="AK45" s="257"/>
      <c r="AL45" s="257"/>
      <c r="AM45" s="257"/>
      <c r="AN45" s="257" t="s">
        <v>11</v>
      </c>
      <c r="AO45" s="257"/>
      <c r="AP45" s="257"/>
      <c r="AQ45" s="257"/>
      <c r="AR45" s="257"/>
      <c r="AS45" s="257"/>
      <c r="AT45" s="257"/>
      <c r="AU45" s="257"/>
      <c r="AV45" s="257"/>
      <c r="AW45" s="284" t="s">
        <v>11</v>
      </c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 t="s">
        <v>11</v>
      </c>
      <c r="BI45" s="284"/>
      <c r="BJ45" s="284"/>
      <c r="BK45" s="284"/>
      <c r="BL45" s="284"/>
      <c r="BM45" s="284"/>
      <c r="BN45" s="284"/>
      <c r="BO45" s="284"/>
      <c r="BP45" s="284" t="s">
        <v>11</v>
      </c>
      <c r="BQ45" s="284"/>
      <c r="BR45" s="284"/>
      <c r="BS45" s="284"/>
      <c r="BT45" s="284"/>
      <c r="BU45" s="284"/>
      <c r="BV45" s="285" t="s">
        <v>11</v>
      </c>
      <c r="BW45" s="285"/>
      <c r="BX45" s="1"/>
    </row>
    <row r="46" spans="1:76" ht="12">
      <c r="A46" s="1"/>
      <c r="B46" s="1"/>
      <c r="C46" s="286" t="s">
        <v>225</v>
      </c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55">
        <v>314</v>
      </c>
      <c r="V46" s="255"/>
      <c r="W46" s="256" t="s">
        <v>11</v>
      </c>
      <c r="X46" s="256"/>
      <c r="Y46" s="256"/>
      <c r="Z46" s="256"/>
      <c r="AA46" s="256"/>
      <c r="AB46" s="256"/>
      <c r="AC46" s="256"/>
      <c r="AD46" s="256"/>
      <c r="AE46" s="257" t="s">
        <v>11</v>
      </c>
      <c r="AF46" s="257"/>
      <c r="AG46" s="257"/>
      <c r="AH46" s="257"/>
      <c r="AI46" s="257"/>
      <c r="AJ46" s="257"/>
      <c r="AK46" s="257"/>
      <c r="AL46" s="257"/>
      <c r="AM46" s="257"/>
      <c r="AN46" s="257" t="s">
        <v>11</v>
      </c>
      <c r="AO46" s="257"/>
      <c r="AP46" s="257"/>
      <c r="AQ46" s="257"/>
      <c r="AR46" s="257"/>
      <c r="AS46" s="257"/>
      <c r="AT46" s="257"/>
      <c r="AU46" s="257"/>
      <c r="AV46" s="257"/>
      <c r="AW46" s="284" t="s">
        <v>11</v>
      </c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 t="s">
        <v>11</v>
      </c>
      <c r="BI46" s="284"/>
      <c r="BJ46" s="284"/>
      <c r="BK46" s="284"/>
      <c r="BL46" s="284"/>
      <c r="BM46" s="284"/>
      <c r="BN46" s="284"/>
      <c r="BO46" s="284"/>
      <c r="BP46" s="284" t="s">
        <v>11</v>
      </c>
      <c r="BQ46" s="284"/>
      <c r="BR46" s="284"/>
      <c r="BS46" s="284"/>
      <c r="BT46" s="284"/>
      <c r="BU46" s="284"/>
      <c r="BV46" s="285" t="s">
        <v>11</v>
      </c>
      <c r="BW46" s="285"/>
      <c r="BX46" s="1"/>
    </row>
    <row r="47" spans="1:76" ht="12">
      <c r="A47" s="1"/>
      <c r="B47" s="1"/>
      <c r="C47" s="286" t="s">
        <v>226</v>
      </c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55">
        <v>315</v>
      </c>
      <c r="V47" s="255"/>
      <c r="W47" s="256" t="s">
        <v>11</v>
      </c>
      <c r="X47" s="256"/>
      <c r="Y47" s="256"/>
      <c r="Z47" s="256"/>
      <c r="AA47" s="256"/>
      <c r="AB47" s="256"/>
      <c r="AC47" s="256"/>
      <c r="AD47" s="256"/>
      <c r="AE47" s="257" t="s">
        <v>11</v>
      </c>
      <c r="AF47" s="257"/>
      <c r="AG47" s="257"/>
      <c r="AH47" s="257"/>
      <c r="AI47" s="257"/>
      <c r="AJ47" s="257"/>
      <c r="AK47" s="257"/>
      <c r="AL47" s="257"/>
      <c r="AM47" s="257"/>
      <c r="AN47" s="257" t="s">
        <v>11</v>
      </c>
      <c r="AO47" s="257"/>
      <c r="AP47" s="257"/>
      <c r="AQ47" s="257"/>
      <c r="AR47" s="257"/>
      <c r="AS47" s="257"/>
      <c r="AT47" s="257"/>
      <c r="AU47" s="257"/>
      <c r="AV47" s="257"/>
      <c r="AW47" s="284" t="s">
        <v>11</v>
      </c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7">
        <v>-600750000</v>
      </c>
      <c r="BI47" s="287"/>
      <c r="BJ47" s="287"/>
      <c r="BK47" s="287"/>
      <c r="BL47" s="287"/>
      <c r="BM47" s="287"/>
      <c r="BN47" s="287"/>
      <c r="BO47" s="287"/>
      <c r="BP47" s="284" t="s">
        <v>11</v>
      </c>
      <c r="BQ47" s="284"/>
      <c r="BR47" s="284"/>
      <c r="BS47" s="284"/>
      <c r="BT47" s="284"/>
      <c r="BU47" s="284"/>
      <c r="BV47" s="288">
        <v>-600750000</v>
      </c>
      <c r="BW47" s="288"/>
      <c r="BX47" s="1"/>
    </row>
    <row r="48" spans="1:76" ht="12">
      <c r="A48" s="1"/>
      <c r="B48" s="1"/>
      <c r="C48" s="286" t="s">
        <v>227</v>
      </c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55">
        <v>316</v>
      </c>
      <c r="V48" s="255"/>
      <c r="W48" s="256" t="s">
        <v>11</v>
      </c>
      <c r="X48" s="256"/>
      <c r="Y48" s="256"/>
      <c r="Z48" s="256"/>
      <c r="AA48" s="256"/>
      <c r="AB48" s="256"/>
      <c r="AC48" s="256"/>
      <c r="AD48" s="256"/>
      <c r="AE48" s="257" t="s">
        <v>11</v>
      </c>
      <c r="AF48" s="257"/>
      <c r="AG48" s="257"/>
      <c r="AH48" s="257"/>
      <c r="AI48" s="257"/>
      <c r="AJ48" s="257"/>
      <c r="AK48" s="257"/>
      <c r="AL48" s="257"/>
      <c r="AM48" s="257"/>
      <c r="AN48" s="257" t="s">
        <v>11</v>
      </c>
      <c r="AO48" s="257"/>
      <c r="AP48" s="257"/>
      <c r="AQ48" s="257"/>
      <c r="AR48" s="257"/>
      <c r="AS48" s="257"/>
      <c r="AT48" s="257"/>
      <c r="AU48" s="257"/>
      <c r="AV48" s="257"/>
      <c r="AW48" s="284" t="s">
        <v>11</v>
      </c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 t="s">
        <v>11</v>
      </c>
      <c r="BI48" s="284"/>
      <c r="BJ48" s="284"/>
      <c r="BK48" s="284"/>
      <c r="BL48" s="284"/>
      <c r="BM48" s="284"/>
      <c r="BN48" s="284"/>
      <c r="BO48" s="284"/>
      <c r="BP48" s="284" t="s">
        <v>11</v>
      </c>
      <c r="BQ48" s="284"/>
      <c r="BR48" s="284"/>
      <c r="BS48" s="284"/>
      <c r="BT48" s="284"/>
      <c r="BU48" s="284"/>
      <c r="BV48" s="285" t="s">
        <v>11</v>
      </c>
      <c r="BW48" s="285"/>
      <c r="BX48" s="1"/>
    </row>
    <row r="49" spans="1:76" ht="12">
      <c r="A49" s="1"/>
      <c r="B49" s="1"/>
      <c r="C49" s="286" t="s">
        <v>228</v>
      </c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55">
        <v>317</v>
      </c>
      <c r="V49" s="255"/>
      <c r="W49" s="256" t="s">
        <v>11</v>
      </c>
      <c r="X49" s="256"/>
      <c r="Y49" s="256"/>
      <c r="Z49" s="256"/>
      <c r="AA49" s="256"/>
      <c r="AB49" s="256"/>
      <c r="AC49" s="256"/>
      <c r="AD49" s="256"/>
      <c r="AE49" s="257" t="s">
        <v>11</v>
      </c>
      <c r="AF49" s="257"/>
      <c r="AG49" s="257"/>
      <c r="AH49" s="257"/>
      <c r="AI49" s="257"/>
      <c r="AJ49" s="257"/>
      <c r="AK49" s="257"/>
      <c r="AL49" s="257"/>
      <c r="AM49" s="257"/>
      <c r="AN49" s="257" t="s">
        <v>11</v>
      </c>
      <c r="AO49" s="257"/>
      <c r="AP49" s="257"/>
      <c r="AQ49" s="257"/>
      <c r="AR49" s="257"/>
      <c r="AS49" s="257"/>
      <c r="AT49" s="257"/>
      <c r="AU49" s="257"/>
      <c r="AV49" s="257"/>
      <c r="AW49" s="284" t="s">
        <v>11</v>
      </c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 t="s">
        <v>11</v>
      </c>
      <c r="BI49" s="284"/>
      <c r="BJ49" s="284"/>
      <c r="BK49" s="284"/>
      <c r="BL49" s="284"/>
      <c r="BM49" s="284"/>
      <c r="BN49" s="284"/>
      <c r="BO49" s="284"/>
      <c r="BP49" s="284" t="s">
        <v>11</v>
      </c>
      <c r="BQ49" s="284"/>
      <c r="BR49" s="284"/>
      <c r="BS49" s="284"/>
      <c r="BT49" s="284"/>
      <c r="BU49" s="284"/>
      <c r="BV49" s="285" t="s">
        <v>11</v>
      </c>
      <c r="BW49" s="285"/>
      <c r="BX49" s="1"/>
    </row>
    <row r="50" spans="1:76" ht="12">
      <c r="A50" s="1"/>
      <c r="B50" s="1"/>
      <c r="C50" s="286" t="s">
        <v>229</v>
      </c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55">
        <v>318</v>
      </c>
      <c r="V50" s="255"/>
      <c r="W50" s="256" t="s">
        <v>11</v>
      </c>
      <c r="X50" s="256"/>
      <c r="Y50" s="256"/>
      <c r="Z50" s="256"/>
      <c r="AA50" s="256"/>
      <c r="AB50" s="256"/>
      <c r="AC50" s="256"/>
      <c r="AD50" s="256"/>
      <c r="AE50" s="257" t="s">
        <v>11</v>
      </c>
      <c r="AF50" s="257"/>
      <c r="AG50" s="257"/>
      <c r="AH50" s="257"/>
      <c r="AI50" s="257"/>
      <c r="AJ50" s="257"/>
      <c r="AK50" s="257"/>
      <c r="AL50" s="257"/>
      <c r="AM50" s="257"/>
      <c r="AN50" s="257" t="s">
        <v>11</v>
      </c>
      <c r="AO50" s="257"/>
      <c r="AP50" s="257"/>
      <c r="AQ50" s="257"/>
      <c r="AR50" s="257"/>
      <c r="AS50" s="257"/>
      <c r="AT50" s="257"/>
      <c r="AU50" s="257"/>
      <c r="AV50" s="257"/>
      <c r="AW50" s="284" t="s">
        <v>11</v>
      </c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 t="s">
        <v>11</v>
      </c>
      <c r="BI50" s="284"/>
      <c r="BJ50" s="284"/>
      <c r="BK50" s="284"/>
      <c r="BL50" s="284"/>
      <c r="BM50" s="284"/>
      <c r="BN50" s="284"/>
      <c r="BO50" s="284"/>
      <c r="BP50" s="284" t="s">
        <v>11</v>
      </c>
      <c r="BQ50" s="284"/>
      <c r="BR50" s="284"/>
      <c r="BS50" s="284"/>
      <c r="BT50" s="284"/>
      <c r="BU50" s="284"/>
      <c r="BV50" s="285" t="s">
        <v>11</v>
      </c>
      <c r="BW50" s="285"/>
      <c r="BX50" s="1"/>
    </row>
    <row r="51" spans="1:76" ht="12">
      <c r="A51" s="1"/>
      <c r="B51" s="1"/>
      <c r="C51" s="289" t="s">
        <v>230</v>
      </c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68">
        <v>400</v>
      </c>
      <c r="V51" s="268"/>
      <c r="W51" s="290">
        <v>1350000000</v>
      </c>
      <c r="X51" s="290"/>
      <c r="Y51" s="290"/>
      <c r="Z51" s="290"/>
      <c r="AA51" s="290"/>
      <c r="AB51" s="290"/>
      <c r="AC51" s="290"/>
      <c r="AD51" s="290"/>
      <c r="AE51" s="291">
        <v>0</v>
      </c>
      <c r="AF51" s="291"/>
      <c r="AG51" s="291"/>
      <c r="AH51" s="291"/>
      <c r="AI51" s="291"/>
      <c r="AJ51" s="291"/>
      <c r="AK51" s="291"/>
      <c r="AL51" s="291"/>
      <c r="AM51" s="291"/>
      <c r="AN51" s="291">
        <v>0</v>
      </c>
      <c r="AO51" s="291"/>
      <c r="AP51" s="291"/>
      <c r="AQ51" s="291"/>
      <c r="AR51" s="291"/>
      <c r="AS51" s="291"/>
      <c r="AT51" s="291"/>
      <c r="AU51" s="291"/>
      <c r="AV51" s="291"/>
      <c r="AW51" s="291">
        <v>0</v>
      </c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0">
        <v>883176000</v>
      </c>
      <c r="BI51" s="290"/>
      <c r="BJ51" s="290"/>
      <c r="BK51" s="290"/>
      <c r="BL51" s="290"/>
      <c r="BM51" s="290"/>
      <c r="BN51" s="290"/>
      <c r="BO51" s="290"/>
      <c r="BP51" s="291">
        <v>0</v>
      </c>
      <c r="BQ51" s="291"/>
      <c r="BR51" s="291"/>
      <c r="BS51" s="291"/>
      <c r="BT51" s="291"/>
      <c r="BU51" s="291"/>
      <c r="BV51" s="240">
        <f>W51+BH51</f>
        <v>2233176000</v>
      </c>
      <c r="BW51" s="240"/>
      <c r="BX51" s="1"/>
    </row>
    <row r="52" spans="1:76" ht="12">
      <c r="A52" s="1"/>
      <c r="B52" s="1"/>
      <c r="C52" s="286" t="s">
        <v>231</v>
      </c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55">
        <v>401</v>
      </c>
      <c r="V52" s="255"/>
      <c r="W52" s="256" t="s">
        <v>11</v>
      </c>
      <c r="X52" s="256"/>
      <c r="Y52" s="256"/>
      <c r="Z52" s="256"/>
      <c r="AA52" s="256"/>
      <c r="AB52" s="256"/>
      <c r="AC52" s="256"/>
      <c r="AD52" s="256"/>
      <c r="AE52" s="257" t="s">
        <v>11</v>
      </c>
      <c r="AF52" s="257"/>
      <c r="AG52" s="257"/>
      <c r="AH52" s="257"/>
      <c r="AI52" s="257"/>
      <c r="AJ52" s="257"/>
      <c r="AK52" s="257"/>
      <c r="AL52" s="257"/>
      <c r="AM52" s="257"/>
      <c r="AN52" s="257" t="s">
        <v>11</v>
      </c>
      <c r="AO52" s="257"/>
      <c r="AP52" s="257"/>
      <c r="AQ52" s="257"/>
      <c r="AR52" s="257"/>
      <c r="AS52" s="257"/>
      <c r="AT52" s="257"/>
      <c r="AU52" s="257"/>
      <c r="AV52" s="257"/>
      <c r="AW52" s="284" t="s">
        <v>11</v>
      </c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 t="s">
        <v>11</v>
      </c>
      <c r="BI52" s="284"/>
      <c r="BJ52" s="284"/>
      <c r="BK52" s="284"/>
      <c r="BL52" s="284"/>
      <c r="BM52" s="284"/>
      <c r="BN52" s="284"/>
      <c r="BO52" s="284"/>
      <c r="BP52" s="284" t="s">
        <v>11</v>
      </c>
      <c r="BQ52" s="284"/>
      <c r="BR52" s="284"/>
      <c r="BS52" s="284"/>
      <c r="BT52" s="284"/>
      <c r="BU52" s="284"/>
      <c r="BV52" s="285" t="s">
        <v>11</v>
      </c>
      <c r="BW52" s="285"/>
      <c r="BX52" s="1"/>
    </row>
    <row r="53" spans="1:76" ht="12">
      <c r="A53" s="1"/>
      <c r="B53" s="1"/>
      <c r="C53" s="292" t="s">
        <v>232</v>
      </c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4"/>
      <c r="U53" s="268">
        <v>500</v>
      </c>
      <c r="V53" s="268"/>
      <c r="W53" s="290">
        <v>1350000000</v>
      </c>
      <c r="X53" s="290"/>
      <c r="Y53" s="290"/>
      <c r="Z53" s="290"/>
      <c r="AA53" s="290"/>
      <c r="AB53" s="290"/>
      <c r="AC53" s="290"/>
      <c r="AD53" s="290"/>
      <c r="AE53" s="291">
        <v>0</v>
      </c>
      <c r="AF53" s="291"/>
      <c r="AG53" s="291"/>
      <c r="AH53" s="291"/>
      <c r="AI53" s="291"/>
      <c r="AJ53" s="291"/>
      <c r="AK53" s="291"/>
      <c r="AL53" s="291"/>
      <c r="AM53" s="291"/>
      <c r="AN53" s="291">
        <v>0</v>
      </c>
      <c r="AO53" s="291"/>
      <c r="AP53" s="291"/>
      <c r="AQ53" s="291"/>
      <c r="AR53" s="291"/>
      <c r="AS53" s="291"/>
      <c r="AT53" s="291"/>
      <c r="AU53" s="291"/>
      <c r="AV53" s="291"/>
      <c r="AW53" s="291">
        <v>0</v>
      </c>
      <c r="AX53" s="291"/>
      <c r="AY53" s="291"/>
      <c r="AZ53" s="291"/>
      <c r="BA53" s="291"/>
      <c r="BB53" s="291"/>
      <c r="BC53" s="291"/>
      <c r="BD53" s="291"/>
      <c r="BE53" s="291"/>
      <c r="BF53" s="291"/>
      <c r="BG53" s="291"/>
      <c r="BH53" s="290">
        <v>883176000</v>
      </c>
      <c r="BI53" s="290"/>
      <c r="BJ53" s="290"/>
      <c r="BK53" s="290"/>
      <c r="BL53" s="290"/>
      <c r="BM53" s="290"/>
      <c r="BN53" s="290"/>
      <c r="BO53" s="290"/>
      <c r="BP53" s="291">
        <v>0</v>
      </c>
      <c r="BQ53" s="291"/>
      <c r="BR53" s="291"/>
      <c r="BS53" s="291"/>
      <c r="BT53" s="291"/>
      <c r="BU53" s="291"/>
      <c r="BV53" s="240">
        <f>W53+BH53</f>
        <v>2233176000</v>
      </c>
      <c r="BW53" s="240"/>
      <c r="BX53" s="1"/>
    </row>
    <row r="54" spans="1:76" ht="12">
      <c r="A54" s="1"/>
      <c r="B54" s="1"/>
      <c r="C54" s="292" t="s">
        <v>233</v>
      </c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4"/>
      <c r="U54" s="268">
        <v>600</v>
      </c>
      <c r="V54" s="268"/>
      <c r="W54" s="291">
        <v>0</v>
      </c>
      <c r="X54" s="291"/>
      <c r="Y54" s="291"/>
      <c r="Z54" s="291"/>
      <c r="AA54" s="291"/>
      <c r="AB54" s="291"/>
      <c r="AC54" s="291"/>
      <c r="AD54" s="291"/>
      <c r="AE54" s="291">
        <v>0</v>
      </c>
      <c r="AF54" s="291"/>
      <c r="AG54" s="291"/>
      <c r="AH54" s="291"/>
      <c r="AI54" s="291"/>
      <c r="AJ54" s="291"/>
      <c r="AK54" s="291"/>
      <c r="AL54" s="291"/>
      <c r="AM54" s="291"/>
      <c r="AN54" s="291">
        <v>0</v>
      </c>
      <c r="AO54" s="291"/>
      <c r="AP54" s="291"/>
      <c r="AQ54" s="291"/>
      <c r="AR54" s="291"/>
      <c r="AS54" s="291"/>
      <c r="AT54" s="291"/>
      <c r="AU54" s="291"/>
      <c r="AV54" s="291"/>
      <c r="AW54" s="291">
        <v>0</v>
      </c>
      <c r="AX54" s="291"/>
      <c r="AY54" s="291"/>
      <c r="AZ54" s="291"/>
      <c r="BA54" s="291"/>
      <c r="BB54" s="291"/>
      <c r="BC54" s="291"/>
      <c r="BD54" s="291"/>
      <c r="BE54" s="291"/>
      <c r="BF54" s="291"/>
      <c r="BG54" s="291"/>
      <c r="BH54" s="291">
        <v>970426</v>
      </c>
      <c r="BI54" s="291"/>
      <c r="BJ54" s="291"/>
      <c r="BK54" s="291"/>
      <c r="BL54" s="291"/>
      <c r="BM54" s="291"/>
      <c r="BN54" s="291"/>
      <c r="BO54" s="291"/>
      <c r="BP54" s="238">
        <v>0</v>
      </c>
      <c r="BQ54" s="238"/>
      <c r="BR54" s="238"/>
      <c r="BS54" s="238"/>
      <c r="BT54" s="238"/>
      <c r="BU54" s="238"/>
      <c r="BV54" s="233">
        <f>BH54</f>
        <v>970426</v>
      </c>
      <c r="BW54" s="233"/>
      <c r="BX54" s="1"/>
    </row>
    <row r="55" spans="1:76" ht="12">
      <c r="A55" s="1"/>
      <c r="B55" s="1"/>
      <c r="C55" s="247" t="s">
        <v>211</v>
      </c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9"/>
      <c r="U55" s="255">
        <v>610</v>
      </c>
      <c r="V55" s="255"/>
      <c r="W55" s="256" t="s">
        <v>11</v>
      </c>
      <c r="X55" s="256"/>
      <c r="Y55" s="256"/>
      <c r="Z55" s="256"/>
      <c r="AA55" s="256"/>
      <c r="AB55" s="256"/>
      <c r="AC55" s="256"/>
      <c r="AD55" s="256"/>
      <c r="AE55" s="257" t="s">
        <v>11</v>
      </c>
      <c r="AF55" s="257"/>
      <c r="AG55" s="257"/>
      <c r="AH55" s="257"/>
      <c r="AI55" s="257"/>
      <c r="AJ55" s="257"/>
      <c r="AK55" s="257"/>
      <c r="AL55" s="257"/>
      <c r="AM55" s="257"/>
      <c r="AN55" s="257" t="s">
        <v>11</v>
      </c>
      <c r="AO55" s="257"/>
      <c r="AP55" s="257"/>
      <c r="AQ55" s="257"/>
      <c r="AR55" s="257"/>
      <c r="AS55" s="257"/>
      <c r="AT55" s="257"/>
      <c r="AU55" s="257"/>
      <c r="AV55" s="257"/>
      <c r="AW55" s="232">
        <v>0</v>
      </c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>
        <v>970426</v>
      </c>
      <c r="BI55" s="232"/>
      <c r="BJ55" s="232"/>
      <c r="BK55" s="232"/>
      <c r="BL55" s="232"/>
      <c r="BM55" s="232"/>
      <c r="BN55" s="232"/>
      <c r="BO55" s="232"/>
      <c r="BP55" s="232">
        <v>0</v>
      </c>
      <c r="BQ55" s="232"/>
      <c r="BR55" s="232"/>
      <c r="BS55" s="232"/>
      <c r="BT55" s="232"/>
      <c r="BU55" s="232"/>
      <c r="BV55" s="233">
        <f>BH55</f>
        <v>970426</v>
      </c>
      <c r="BW55" s="233"/>
      <c r="BX55" s="1"/>
    </row>
    <row r="56" spans="1:76" ht="12">
      <c r="A56" s="1"/>
      <c r="B56" s="1"/>
      <c r="C56" s="220" t="s">
        <v>234</v>
      </c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68">
        <v>620</v>
      </c>
      <c r="V56" s="268"/>
      <c r="W56" s="291">
        <v>0</v>
      </c>
      <c r="X56" s="291"/>
      <c r="Y56" s="291"/>
      <c r="Z56" s="291"/>
      <c r="AA56" s="291"/>
      <c r="AB56" s="291"/>
      <c r="AC56" s="291"/>
      <c r="AD56" s="291"/>
      <c r="AE56" s="295" t="s">
        <v>11</v>
      </c>
      <c r="AF56" s="295"/>
      <c r="AG56" s="295"/>
      <c r="AH56" s="295"/>
      <c r="AI56" s="295"/>
      <c r="AJ56" s="295"/>
      <c r="AK56" s="295"/>
      <c r="AL56" s="295"/>
      <c r="AM56" s="295"/>
      <c r="AN56" s="295" t="s">
        <v>11</v>
      </c>
      <c r="AO56" s="295"/>
      <c r="AP56" s="295"/>
      <c r="AQ56" s="295"/>
      <c r="AR56" s="295"/>
      <c r="AS56" s="295"/>
      <c r="AT56" s="295"/>
      <c r="AU56" s="295"/>
      <c r="AV56" s="295"/>
      <c r="AW56" s="238">
        <v>0</v>
      </c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91">
        <v>0</v>
      </c>
      <c r="BI56" s="291"/>
      <c r="BJ56" s="291"/>
      <c r="BK56" s="291"/>
      <c r="BL56" s="291"/>
      <c r="BM56" s="291"/>
      <c r="BN56" s="291"/>
      <c r="BO56" s="291"/>
      <c r="BP56" s="238">
        <v>0</v>
      </c>
      <c r="BQ56" s="238"/>
      <c r="BR56" s="238"/>
      <c r="BS56" s="238"/>
      <c r="BT56" s="238"/>
      <c r="BU56" s="238"/>
      <c r="BV56" s="233">
        <v>0</v>
      </c>
      <c r="BW56" s="233"/>
      <c r="BX56" s="1"/>
    </row>
    <row r="57" spans="1:76" ht="12">
      <c r="A57" s="136"/>
      <c r="B57" s="136"/>
      <c r="C57" s="247" t="s">
        <v>118</v>
      </c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9"/>
      <c r="U57" s="296"/>
      <c r="V57" s="297"/>
      <c r="W57" s="298"/>
      <c r="X57" s="299"/>
      <c r="Y57" s="299"/>
      <c r="Z57" s="299"/>
      <c r="AA57" s="299"/>
      <c r="AB57" s="299"/>
      <c r="AC57" s="299"/>
      <c r="AD57" s="300"/>
      <c r="AE57" s="298"/>
      <c r="AF57" s="299"/>
      <c r="AG57" s="299"/>
      <c r="AH57" s="299"/>
      <c r="AI57" s="299"/>
      <c r="AJ57" s="299"/>
      <c r="AK57" s="299"/>
      <c r="AL57" s="299"/>
      <c r="AM57" s="299"/>
      <c r="AN57" s="298"/>
      <c r="AO57" s="299"/>
      <c r="AP57" s="299"/>
      <c r="AQ57" s="299"/>
      <c r="AR57" s="299"/>
      <c r="AS57" s="299"/>
      <c r="AT57" s="299"/>
      <c r="AU57" s="299"/>
      <c r="AV57" s="299"/>
      <c r="AW57" s="301">
        <v>0</v>
      </c>
      <c r="AX57" s="301"/>
      <c r="AY57" s="301"/>
      <c r="AZ57" s="301"/>
      <c r="BA57" s="301"/>
      <c r="BB57" s="301"/>
      <c r="BC57" s="301"/>
      <c r="BD57" s="301"/>
      <c r="BE57" s="301"/>
      <c r="BF57" s="301"/>
      <c r="BG57" s="301"/>
      <c r="BH57" s="301">
        <v>0</v>
      </c>
      <c r="BI57" s="301"/>
      <c r="BJ57" s="301"/>
      <c r="BK57" s="301"/>
      <c r="BL57" s="301"/>
      <c r="BM57" s="301"/>
      <c r="BN57" s="301"/>
      <c r="BO57" s="301"/>
      <c r="BP57" s="301">
        <v>0</v>
      </c>
      <c r="BQ57" s="301"/>
      <c r="BR57" s="301"/>
      <c r="BS57" s="301"/>
      <c r="BT57" s="301"/>
      <c r="BU57" s="301"/>
      <c r="BV57" s="302">
        <v>0</v>
      </c>
      <c r="BW57" s="302"/>
      <c r="BX57" s="136"/>
    </row>
    <row r="58" spans="1:76" ht="12">
      <c r="A58" s="1"/>
      <c r="B58" s="1"/>
      <c r="C58" s="247" t="s">
        <v>213</v>
      </c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9"/>
      <c r="U58" s="255">
        <v>621</v>
      </c>
      <c r="V58" s="255"/>
      <c r="W58" s="256" t="s">
        <v>11</v>
      </c>
      <c r="X58" s="256"/>
      <c r="Y58" s="256"/>
      <c r="Z58" s="256"/>
      <c r="AA58" s="256"/>
      <c r="AB58" s="256"/>
      <c r="AC58" s="256"/>
      <c r="AD58" s="256"/>
      <c r="AE58" s="257" t="s">
        <v>11</v>
      </c>
      <c r="AF58" s="257"/>
      <c r="AG58" s="257"/>
      <c r="AH58" s="257"/>
      <c r="AI58" s="257"/>
      <c r="AJ58" s="257"/>
      <c r="AK58" s="257"/>
      <c r="AL58" s="257"/>
      <c r="AM58" s="257"/>
      <c r="AN58" s="257" t="s">
        <v>11</v>
      </c>
      <c r="AO58" s="257"/>
      <c r="AP58" s="257"/>
      <c r="AQ58" s="257"/>
      <c r="AR58" s="257"/>
      <c r="AS58" s="257"/>
      <c r="AT58" s="257"/>
      <c r="AU58" s="257"/>
      <c r="AV58" s="257"/>
      <c r="AW58" s="232">
        <v>0</v>
      </c>
      <c r="AX58" s="232"/>
      <c r="AY58" s="232"/>
      <c r="AZ58" s="232"/>
      <c r="BA58" s="232"/>
      <c r="BB58" s="232"/>
      <c r="BC58" s="232"/>
      <c r="BD58" s="232"/>
      <c r="BE58" s="232"/>
      <c r="BF58" s="232"/>
      <c r="BG58" s="232"/>
      <c r="BH58" s="232">
        <v>0</v>
      </c>
      <c r="BI58" s="232"/>
      <c r="BJ58" s="232"/>
      <c r="BK58" s="232"/>
      <c r="BL58" s="232"/>
      <c r="BM58" s="232"/>
      <c r="BN58" s="232"/>
      <c r="BO58" s="232"/>
      <c r="BP58" s="232">
        <v>0</v>
      </c>
      <c r="BQ58" s="232"/>
      <c r="BR58" s="232"/>
      <c r="BS58" s="232"/>
      <c r="BT58" s="232"/>
      <c r="BU58" s="232"/>
      <c r="BV58" s="233">
        <v>0</v>
      </c>
      <c r="BW58" s="233"/>
      <c r="BX58" s="1"/>
    </row>
    <row r="59" spans="1:76" ht="12">
      <c r="A59" s="136"/>
      <c r="B59" s="136"/>
      <c r="C59" s="247" t="s">
        <v>214</v>
      </c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9"/>
      <c r="U59" s="259">
        <v>622</v>
      </c>
      <c r="V59" s="259"/>
      <c r="W59" s="260" t="s">
        <v>11</v>
      </c>
      <c r="X59" s="260"/>
      <c r="Y59" s="260"/>
      <c r="Z59" s="260"/>
      <c r="AA59" s="260"/>
      <c r="AB59" s="260"/>
      <c r="AC59" s="260"/>
      <c r="AD59" s="260"/>
      <c r="AE59" s="261" t="s">
        <v>11</v>
      </c>
      <c r="AF59" s="261"/>
      <c r="AG59" s="261"/>
      <c r="AH59" s="261"/>
      <c r="AI59" s="261"/>
      <c r="AJ59" s="261"/>
      <c r="AK59" s="261"/>
      <c r="AL59" s="261"/>
      <c r="AM59" s="261"/>
      <c r="AN59" s="261" t="s">
        <v>11</v>
      </c>
      <c r="AO59" s="261"/>
      <c r="AP59" s="261"/>
      <c r="AQ59" s="261"/>
      <c r="AR59" s="261"/>
      <c r="AS59" s="261"/>
      <c r="AT59" s="261"/>
      <c r="AU59" s="261"/>
      <c r="AV59" s="261"/>
      <c r="AW59" s="262">
        <v>0</v>
      </c>
      <c r="AX59" s="262"/>
      <c r="AY59" s="262"/>
      <c r="AZ59" s="262"/>
      <c r="BA59" s="262"/>
      <c r="BB59" s="262"/>
      <c r="BC59" s="262"/>
      <c r="BD59" s="262"/>
      <c r="BE59" s="262"/>
      <c r="BF59" s="262"/>
      <c r="BG59" s="262"/>
      <c r="BH59" s="262">
        <v>0</v>
      </c>
      <c r="BI59" s="262"/>
      <c r="BJ59" s="262"/>
      <c r="BK59" s="262"/>
      <c r="BL59" s="262"/>
      <c r="BM59" s="262"/>
      <c r="BN59" s="262"/>
      <c r="BO59" s="262"/>
      <c r="BP59" s="262">
        <v>0</v>
      </c>
      <c r="BQ59" s="262"/>
      <c r="BR59" s="262"/>
      <c r="BS59" s="262"/>
      <c r="BT59" s="262"/>
      <c r="BU59" s="262"/>
      <c r="BV59" s="263">
        <v>0</v>
      </c>
      <c r="BW59" s="263"/>
      <c r="BX59" s="136"/>
    </row>
    <row r="60" spans="1:76" ht="12.75" thickBot="1">
      <c r="A60" s="136"/>
      <c r="B60" s="136"/>
      <c r="C60" s="234" t="s">
        <v>215</v>
      </c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303">
        <v>623</v>
      </c>
      <c r="V60" s="303"/>
      <c r="W60" s="266">
        <v>0</v>
      </c>
      <c r="X60" s="266"/>
      <c r="Y60" s="266"/>
      <c r="Z60" s="266"/>
      <c r="AA60" s="266"/>
      <c r="AB60" s="266"/>
      <c r="AC60" s="266"/>
      <c r="AD60" s="266"/>
      <c r="AE60" s="266">
        <v>0</v>
      </c>
      <c r="AF60" s="266"/>
      <c r="AG60" s="266"/>
      <c r="AH60" s="266"/>
      <c r="AI60" s="266"/>
      <c r="AJ60" s="266"/>
      <c r="AK60" s="266"/>
      <c r="AL60" s="266"/>
      <c r="AM60" s="266"/>
      <c r="AN60" s="266">
        <v>0</v>
      </c>
      <c r="AO60" s="266"/>
      <c r="AP60" s="266"/>
      <c r="AQ60" s="266"/>
      <c r="AR60" s="266"/>
      <c r="AS60" s="266"/>
      <c r="AT60" s="266"/>
      <c r="AU60" s="266"/>
      <c r="AV60" s="266"/>
      <c r="AW60" s="266">
        <v>0</v>
      </c>
      <c r="AX60" s="266"/>
      <c r="AY60" s="266"/>
      <c r="AZ60" s="266"/>
      <c r="BA60" s="266"/>
      <c r="BB60" s="266"/>
      <c r="BC60" s="266"/>
      <c r="BD60" s="266"/>
      <c r="BE60" s="266"/>
      <c r="BF60" s="266"/>
      <c r="BG60" s="266"/>
      <c r="BH60" s="266">
        <v>0</v>
      </c>
      <c r="BI60" s="266"/>
      <c r="BJ60" s="266"/>
      <c r="BK60" s="266"/>
      <c r="BL60" s="266"/>
      <c r="BM60" s="266"/>
      <c r="BN60" s="266"/>
      <c r="BO60" s="266"/>
      <c r="BP60" s="266">
        <v>0</v>
      </c>
      <c r="BQ60" s="266"/>
      <c r="BR60" s="266"/>
      <c r="BS60" s="266"/>
      <c r="BT60" s="266"/>
      <c r="BU60" s="266"/>
      <c r="BV60" s="304">
        <v>0</v>
      </c>
      <c r="BW60" s="304"/>
      <c r="BX60" s="136"/>
    </row>
    <row r="61" spans="1:76" ht="11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1:75" ht="11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35"/>
      <c r="BW62" s="135" t="s">
        <v>203</v>
      </c>
    </row>
    <row r="63" spans="1:76" ht="12">
      <c r="A63" s="1"/>
      <c r="B63" s="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203" t="s">
        <v>7</v>
      </c>
      <c r="V63" s="203"/>
      <c r="W63" s="204" t="s">
        <v>204</v>
      </c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5" t="s">
        <v>60</v>
      </c>
      <c r="BQ63" s="205"/>
      <c r="BR63" s="205"/>
      <c r="BS63" s="205"/>
      <c r="BT63" s="205"/>
      <c r="BU63" s="205"/>
      <c r="BV63" s="206" t="s">
        <v>205</v>
      </c>
      <c r="BW63" s="206"/>
      <c r="BX63" s="1"/>
    </row>
    <row r="64" spans="1:76" ht="12">
      <c r="A64" s="136"/>
      <c r="B64" s="136"/>
      <c r="C64" s="207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9"/>
      <c r="V64" s="210"/>
      <c r="W64" s="211" t="s">
        <v>54</v>
      </c>
      <c r="X64" s="211"/>
      <c r="Y64" s="211"/>
      <c r="Z64" s="211"/>
      <c r="AA64" s="211"/>
      <c r="AB64" s="211"/>
      <c r="AC64" s="211"/>
      <c r="AD64" s="211"/>
      <c r="AE64" s="211" t="s">
        <v>55</v>
      </c>
      <c r="AF64" s="211"/>
      <c r="AG64" s="211"/>
      <c r="AH64" s="211"/>
      <c r="AI64" s="211"/>
      <c r="AJ64" s="211"/>
      <c r="AK64" s="211"/>
      <c r="AL64" s="211"/>
      <c r="AM64" s="211"/>
      <c r="AN64" s="211" t="s">
        <v>56</v>
      </c>
      <c r="AO64" s="211"/>
      <c r="AP64" s="211"/>
      <c r="AQ64" s="211"/>
      <c r="AR64" s="211"/>
      <c r="AS64" s="211"/>
      <c r="AT64" s="211"/>
      <c r="AU64" s="211"/>
      <c r="AV64" s="211"/>
      <c r="AW64" s="212" t="s">
        <v>57</v>
      </c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1" t="s">
        <v>206</v>
      </c>
      <c r="BI64" s="211"/>
      <c r="BJ64" s="211"/>
      <c r="BK64" s="211"/>
      <c r="BL64" s="211"/>
      <c r="BM64" s="211"/>
      <c r="BN64" s="211"/>
      <c r="BO64" s="211"/>
      <c r="BP64" s="213"/>
      <c r="BQ64" s="214"/>
      <c r="BR64" s="214"/>
      <c r="BS64" s="214"/>
      <c r="BT64" s="214"/>
      <c r="BU64" s="215"/>
      <c r="BV64" s="216"/>
      <c r="BW64" s="217"/>
      <c r="BX64" s="136"/>
    </row>
    <row r="65" spans="1:76" ht="11.25">
      <c r="A65" s="1"/>
      <c r="B65" s="1"/>
      <c r="C65" s="68">
        <v>1</v>
      </c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218">
        <v>2</v>
      </c>
      <c r="V65" s="218"/>
      <c r="W65" s="218">
        <v>3</v>
      </c>
      <c r="X65" s="218"/>
      <c r="Y65" s="218"/>
      <c r="Z65" s="218"/>
      <c r="AA65" s="218"/>
      <c r="AB65" s="218"/>
      <c r="AC65" s="218"/>
      <c r="AD65" s="218"/>
      <c r="AE65" s="218">
        <v>4</v>
      </c>
      <c r="AF65" s="218"/>
      <c r="AG65" s="218"/>
      <c r="AH65" s="218"/>
      <c r="AI65" s="218"/>
      <c r="AJ65" s="218"/>
      <c r="AK65" s="218"/>
      <c r="AL65" s="218"/>
      <c r="AM65" s="218"/>
      <c r="AN65" s="219">
        <v>5</v>
      </c>
      <c r="AO65" s="219"/>
      <c r="AP65" s="219"/>
      <c r="AQ65" s="219"/>
      <c r="AR65" s="219"/>
      <c r="AS65" s="219"/>
      <c r="AT65" s="219"/>
      <c r="AU65" s="219"/>
      <c r="AV65" s="219"/>
      <c r="AW65" s="219">
        <v>6</v>
      </c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>
        <v>7</v>
      </c>
      <c r="BI65" s="219"/>
      <c r="BJ65" s="219"/>
      <c r="BK65" s="219"/>
      <c r="BL65" s="219"/>
      <c r="BM65" s="219"/>
      <c r="BN65" s="219"/>
      <c r="BO65" s="219"/>
      <c r="BP65" s="219">
        <v>8</v>
      </c>
      <c r="BQ65" s="219"/>
      <c r="BR65" s="219"/>
      <c r="BS65" s="219"/>
      <c r="BT65" s="219"/>
      <c r="BU65" s="219"/>
      <c r="BV65" s="219">
        <v>9</v>
      </c>
      <c r="BW65" s="219"/>
      <c r="BX65" s="1"/>
    </row>
    <row r="66" spans="1:76" ht="12">
      <c r="A66" s="1"/>
      <c r="B66" s="1"/>
      <c r="C66" s="247" t="s">
        <v>121</v>
      </c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9"/>
      <c r="U66" s="255">
        <v>624</v>
      </c>
      <c r="V66" s="255"/>
      <c r="W66" s="256" t="s">
        <v>11</v>
      </c>
      <c r="X66" s="256"/>
      <c r="Y66" s="256"/>
      <c r="Z66" s="256"/>
      <c r="AA66" s="256"/>
      <c r="AB66" s="256"/>
      <c r="AC66" s="256"/>
      <c r="AD66" s="256"/>
      <c r="AE66" s="257" t="s">
        <v>11</v>
      </c>
      <c r="AF66" s="257"/>
      <c r="AG66" s="257"/>
      <c r="AH66" s="257"/>
      <c r="AI66" s="257"/>
      <c r="AJ66" s="257"/>
      <c r="AK66" s="257"/>
      <c r="AL66" s="257"/>
      <c r="AM66" s="257"/>
      <c r="AN66" s="257" t="s">
        <v>11</v>
      </c>
      <c r="AO66" s="257"/>
      <c r="AP66" s="257"/>
      <c r="AQ66" s="257"/>
      <c r="AR66" s="257"/>
      <c r="AS66" s="257"/>
      <c r="AT66" s="257"/>
      <c r="AU66" s="257"/>
      <c r="AV66" s="257"/>
      <c r="AW66" s="284" t="s">
        <v>11</v>
      </c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 t="s">
        <v>11</v>
      </c>
      <c r="BI66" s="284"/>
      <c r="BJ66" s="284"/>
      <c r="BK66" s="284"/>
      <c r="BL66" s="284"/>
      <c r="BM66" s="284"/>
      <c r="BN66" s="284"/>
      <c r="BO66" s="284"/>
      <c r="BP66" s="284" t="s">
        <v>11</v>
      </c>
      <c r="BQ66" s="284"/>
      <c r="BR66" s="284"/>
      <c r="BS66" s="284"/>
      <c r="BT66" s="284"/>
      <c r="BU66" s="284"/>
      <c r="BV66" s="285" t="s">
        <v>11</v>
      </c>
      <c r="BW66" s="285"/>
      <c r="BX66" s="1"/>
    </row>
    <row r="67" spans="1:76" ht="12">
      <c r="A67" s="1"/>
      <c r="B67" s="1"/>
      <c r="C67" s="247" t="s">
        <v>122</v>
      </c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9"/>
      <c r="U67" s="255">
        <v>625</v>
      </c>
      <c r="V67" s="255"/>
      <c r="W67" s="256" t="s">
        <v>11</v>
      </c>
      <c r="X67" s="256"/>
      <c r="Y67" s="256"/>
      <c r="Z67" s="256"/>
      <c r="AA67" s="256"/>
      <c r="AB67" s="256"/>
      <c r="AC67" s="256"/>
      <c r="AD67" s="256"/>
      <c r="AE67" s="257" t="s">
        <v>11</v>
      </c>
      <c r="AF67" s="257"/>
      <c r="AG67" s="257"/>
      <c r="AH67" s="257"/>
      <c r="AI67" s="257"/>
      <c r="AJ67" s="257"/>
      <c r="AK67" s="257"/>
      <c r="AL67" s="257"/>
      <c r="AM67" s="257"/>
      <c r="AN67" s="257" t="s">
        <v>11</v>
      </c>
      <c r="AO67" s="257"/>
      <c r="AP67" s="257"/>
      <c r="AQ67" s="257"/>
      <c r="AR67" s="257"/>
      <c r="AS67" s="257"/>
      <c r="AT67" s="257"/>
      <c r="AU67" s="257"/>
      <c r="AV67" s="257"/>
      <c r="AW67" s="284" t="s">
        <v>11</v>
      </c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 t="s">
        <v>11</v>
      </c>
      <c r="BI67" s="284"/>
      <c r="BJ67" s="284"/>
      <c r="BK67" s="284"/>
      <c r="BL67" s="284"/>
      <c r="BM67" s="284"/>
      <c r="BN67" s="284"/>
      <c r="BO67" s="284"/>
      <c r="BP67" s="284" t="s">
        <v>11</v>
      </c>
      <c r="BQ67" s="284"/>
      <c r="BR67" s="284"/>
      <c r="BS67" s="284"/>
      <c r="BT67" s="284"/>
      <c r="BU67" s="284"/>
      <c r="BV67" s="285" t="s">
        <v>11</v>
      </c>
      <c r="BW67" s="285"/>
      <c r="BX67" s="1"/>
    </row>
    <row r="68" spans="1:76" ht="12">
      <c r="A68" s="1"/>
      <c r="B68" s="1"/>
      <c r="C68" s="247" t="s">
        <v>235</v>
      </c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9"/>
      <c r="U68" s="255">
        <v>626</v>
      </c>
      <c r="V68" s="255"/>
      <c r="W68" s="256" t="s">
        <v>11</v>
      </c>
      <c r="X68" s="256"/>
      <c r="Y68" s="256"/>
      <c r="Z68" s="256"/>
      <c r="AA68" s="256"/>
      <c r="AB68" s="256"/>
      <c r="AC68" s="256"/>
      <c r="AD68" s="256"/>
      <c r="AE68" s="257" t="s">
        <v>11</v>
      </c>
      <c r="AF68" s="257"/>
      <c r="AG68" s="257"/>
      <c r="AH68" s="257"/>
      <c r="AI68" s="257"/>
      <c r="AJ68" s="257"/>
      <c r="AK68" s="257"/>
      <c r="AL68" s="257"/>
      <c r="AM68" s="257"/>
      <c r="AN68" s="257" t="s">
        <v>11</v>
      </c>
      <c r="AO68" s="257"/>
      <c r="AP68" s="257"/>
      <c r="AQ68" s="257"/>
      <c r="AR68" s="257"/>
      <c r="AS68" s="257"/>
      <c r="AT68" s="257"/>
      <c r="AU68" s="257"/>
      <c r="AV68" s="257"/>
      <c r="AW68" s="284" t="s">
        <v>11</v>
      </c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 t="s">
        <v>11</v>
      </c>
      <c r="BI68" s="284"/>
      <c r="BJ68" s="284"/>
      <c r="BK68" s="284"/>
      <c r="BL68" s="284"/>
      <c r="BM68" s="284"/>
      <c r="BN68" s="284"/>
      <c r="BO68" s="284"/>
      <c r="BP68" s="284" t="s">
        <v>11</v>
      </c>
      <c r="BQ68" s="284"/>
      <c r="BR68" s="284"/>
      <c r="BS68" s="284"/>
      <c r="BT68" s="284"/>
      <c r="BU68" s="284"/>
      <c r="BV68" s="285" t="s">
        <v>11</v>
      </c>
      <c r="BW68" s="285"/>
      <c r="BX68" s="1"/>
    </row>
    <row r="69" spans="1:76" ht="12">
      <c r="A69" s="1"/>
      <c r="B69" s="1"/>
      <c r="C69" s="247" t="s">
        <v>216</v>
      </c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9"/>
      <c r="U69" s="255">
        <v>627</v>
      </c>
      <c r="V69" s="255"/>
      <c r="W69" s="256" t="s">
        <v>11</v>
      </c>
      <c r="X69" s="256"/>
      <c r="Y69" s="256"/>
      <c r="Z69" s="256"/>
      <c r="AA69" s="256"/>
      <c r="AB69" s="256"/>
      <c r="AC69" s="256"/>
      <c r="AD69" s="256"/>
      <c r="AE69" s="257" t="s">
        <v>11</v>
      </c>
      <c r="AF69" s="257"/>
      <c r="AG69" s="257"/>
      <c r="AH69" s="257"/>
      <c r="AI69" s="257"/>
      <c r="AJ69" s="257"/>
      <c r="AK69" s="257"/>
      <c r="AL69" s="257"/>
      <c r="AM69" s="257"/>
      <c r="AN69" s="257" t="s">
        <v>11</v>
      </c>
      <c r="AO69" s="257"/>
      <c r="AP69" s="257"/>
      <c r="AQ69" s="257"/>
      <c r="AR69" s="257"/>
      <c r="AS69" s="257"/>
      <c r="AT69" s="257"/>
      <c r="AU69" s="257"/>
      <c r="AV69" s="257"/>
      <c r="AW69" s="284" t="s">
        <v>11</v>
      </c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 t="s">
        <v>11</v>
      </c>
      <c r="BI69" s="284"/>
      <c r="BJ69" s="284"/>
      <c r="BK69" s="284"/>
      <c r="BL69" s="284"/>
      <c r="BM69" s="284"/>
      <c r="BN69" s="284"/>
      <c r="BO69" s="284"/>
      <c r="BP69" s="284" t="s">
        <v>11</v>
      </c>
      <c r="BQ69" s="284"/>
      <c r="BR69" s="284"/>
      <c r="BS69" s="284"/>
      <c r="BT69" s="284"/>
      <c r="BU69" s="284"/>
      <c r="BV69" s="285" t="s">
        <v>11</v>
      </c>
      <c r="BW69" s="285"/>
      <c r="BX69" s="1"/>
    </row>
    <row r="70" spans="1:76" ht="12">
      <c r="A70" s="1"/>
      <c r="B70" s="1"/>
      <c r="C70" s="286" t="s">
        <v>125</v>
      </c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55">
        <v>628</v>
      </c>
      <c r="V70" s="255"/>
      <c r="W70" s="256" t="s">
        <v>11</v>
      </c>
      <c r="X70" s="256"/>
      <c r="Y70" s="256"/>
      <c r="Z70" s="256"/>
      <c r="AA70" s="256"/>
      <c r="AB70" s="256"/>
      <c r="AC70" s="256"/>
      <c r="AD70" s="256"/>
      <c r="AE70" s="257" t="s">
        <v>11</v>
      </c>
      <c r="AF70" s="257"/>
      <c r="AG70" s="257"/>
      <c r="AH70" s="257"/>
      <c r="AI70" s="257"/>
      <c r="AJ70" s="257"/>
      <c r="AK70" s="257"/>
      <c r="AL70" s="257"/>
      <c r="AM70" s="257"/>
      <c r="AN70" s="257" t="s">
        <v>11</v>
      </c>
      <c r="AO70" s="257"/>
      <c r="AP70" s="257"/>
      <c r="AQ70" s="257"/>
      <c r="AR70" s="257"/>
      <c r="AS70" s="257"/>
      <c r="AT70" s="257"/>
      <c r="AU70" s="257"/>
      <c r="AV70" s="257"/>
      <c r="AW70" s="284" t="s">
        <v>11</v>
      </c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 t="s">
        <v>11</v>
      </c>
      <c r="BI70" s="284"/>
      <c r="BJ70" s="284"/>
      <c r="BK70" s="284"/>
      <c r="BL70" s="284"/>
      <c r="BM70" s="284"/>
      <c r="BN70" s="284"/>
      <c r="BO70" s="284"/>
      <c r="BP70" s="284" t="s">
        <v>11</v>
      </c>
      <c r="BQ70" s="284"/>
      <c r="BR70" s="284"/>
      <c r="BS70" s="284"/>
      <c r="BT70" s="284"/>
      <c r="BU70" s="284"/>
      <c r="BV70" s="285" t="s">
        <v>11</v>
      </c>
      <c r="BW70" s="285"/>
      <c r="BX70" s="1"/>
    </row>
    <row r="71" spans="1:76" ht="12">
      <c r="A71" s="1"/>
      <c r="B71" s="1"/>
      <c r="C71" s="286" t="s">
        <v>126</v>
      </c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55">
        <v>629</v>
      </c>
      <c r="V71" s="255"/>
      <c r="W71" s="256" t="s">
        <v>11</v>
      </c>
      <c r="X71" s="256"/>
      <c r="Y71" s="256"/>
      <c r="Z71" s="256"/>
      <c r="AA71" s="256"/>
      <c r="AB71" s="256"/>
      <c r="AC71" s="256"/>
      <c r="AD71" s="256"/>
      <c r="AE71" s="257" t="s">
        <v>11</v>
      </c>
      <c r="AF71" s="257"/>
      <c r="AG71" s="257"/>
      <c r="AH71" s="257"/>
      <c r="AI71" s="257"/>
      <c r="AJ71" s="257"/>
      <c r="AK71" s="257"/>
      <c r="AL71" s="257"/>
      <c r="AM71" s="257"/>
      <c r="AN71" s="257" t="s">
        <v>11</v>
      </c>
      <c r="AO71" s="257"/>
      <c r="AP71" s="257"/>
      <c r="AQ71" s="257"/>
      <c r="AR71" s="257"/>
      <c r="AS71" s="257"/>
      <c r="AT71" s="257"/>
      <c r="AU71" s="257"/>
      <c r="AV71" s="257"/>
      <c r="AW71" s="284" t="s">
        <v>11</v>
      </c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 t="s">
        <v>11</v>
      </c>
      <c r="BI71" s="284"/>
      <c r="BJ71" s="284"/>
      <c r="BK71" s="284"/>
      <c r="BL71" s="284"/>
      <c r="BM71" s="284"/>
      <c r="BN71" s="284"/>
      <c r="BO71" s="284"/>
      <c r="BP71" s="284" t="s">
        <v>11</v>
      </c>
      <c r="BQ71" s="284"/>
      <c r="BR71" s="284"/>
      <c r="BS71" s="284"/>
      <c r="BT71" s="284"/>
      <c r="BU71" s="284"/>
      <c r="BV71" s="285" t="s">
        <v>11</v>
      </c>
      <c r="BW71" s="285"/>
      <c r="BX71" s="1"/>
    </row>
    <row r="72" spans="1:76" ht="12">
      <c r="A72" s="1"/>
      <c r="B72" s="1"/>
      <c r="C72" s="292" t="s">
        <v>236</v>
      </c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4"/>
      <c r="U72" s="268">
        <v>700</v>
      </c>
      <c r="V72" s="268"/>
      <c r="W72" s="291">
        <v>0</v>
      </c>
      <c r="X72" s="291"/>
      <c r="Y72" s="291"/>
      <c r="Z72" s="291"/>
      <c r="AA72" s="291"/>
      <c r="AB72" s="291"/>
      <c r="AC72" s="291"/>
      <c r="AD72" s="291"/>
      <c r="AE72" s="291">
        <v>0</v>
      </c>
      <c r="AF72" s="291"/>
      <c r="AG72" s="291"/>
      <c r="AH72" s="291"/>
      <c r="AI72" s="291"/>
      <c r="AJ72" s="291"/>
      <c r="AK72" s="291"/>
      <c r="AL72" s="291"/>
      <c r="AM72" s="291"/>
      <c r="AN72" s="291">
        <v>0</v>
      </c>
      <c r="AO72" s="291"/>
      <c r="AP72" s="291"/>
      <c r="AQ72" s="291"/>
      <c r="AR72" s="291"/>
      <c r="AS72" s="291"/>
      <c r="AT72" s="291"/>
      <c r="AU72" s="291"/>
      <c r="AV72" s="291"/>
      <c r="AW72" s="291">
        <v>0</v>
      </c>
      <c r="AX72" s="291"/>
      <c r="AY72" s="291"/>
      <c r="AZ72" s="291"/>
      <c r="BA72" s="291"/>
      <c r="BB72" s="291"/>
      <c r="BC72" s="291"/>
      <c r="BD72" s="291"/>
      <c r="BE72" s="291"/>
      <c r="BF72" s="291"/>
      <c r="BG72" s="291"/>
      <c r="BH72" s="291">
        <v>0</v>
      </c>
      <c r="BI72" s="291"/>
      <c r="BJ72" s="291"/>
      <c r="BK72" s="291"/>
      <c r="BL72" s="291"/>
      <c r="BM72" s="291"/>
      <c r="BN72" s="291"/>
      <c r="BO72" s="291"/>
      <c r="BP72" s="291">
        <v>0</v>
      </c>
      <c r="BQ72" s="291"/>
      <c r="BR72" s="291"/>
      <c r="BS72" s="291"/>
      <c r="BT72" s="291"/>
      <c r="BU72" s="291"/>
      <c r="BV72" s="285" t="s">
        <v>11</v>
      </c>
      <c r="BW72" s="285"/>
      <c r="BX72" s="1"/>
    </row>
    <row r="73" spans="1:76" ht="12">
      <c r="A73" s="1"/>
      <c r="B73" s="1"/>
      <c r="C73" s="247" t="s">
        <v>118</v>
      </c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9"/>
      <c r="U73" s="274"/>
      <c r="V73" s="275"/>
      <c r="W73" s="276"/>
      <c r="X73" s="277"/>
      <c r="Y73" s="277"/>
      <c r="Z73" s="277"/>
      <c r="AA73" s="277"/>
      <c r="AB73" s="277"/>
      <c r="AC73" s="277"/>
      <c r="AD73" s="278"/>
      <c r="AE73" s="276"/>
      <c r="AF73" s="277"/>
      <c r="AG73" s="277"/>
      <c r="AH73" s="277"/>
      <c r="AI73" s="277"/>
      <c r="AJ73" s="277"/>
      <c r="AK73" s="277"/>
      <c r="AL73" s="277"/>
      <c r="AM73" s="277"/>
      <c r="AN73" s="276"/>
      <c r="AO73" s="277"/>
      <c r="AP73" s="277"/>
      <c r="AQ73" s="277"/>
      <c r="AR73" s="277"/>
      <c r="AS73" s="277"/>
      <c r="AT73" s="277"/>
      <c r="AU73" s="277"/>
      <c r="AV73" s="277"/>
      <c r="AW73" s="279"/>
      <c r="AX73" s="280"/>
      <c r="AY73" s="280"/>
      <c r="AZ73" s="280"/>
      <c r="BA73" s="280"/>
      <c r="BB73" s="280"/>
      <c r="BC73" s="280"/>
      <c r="BD73" s="280"/>
      <c r="BE73" s="280"/>
      <c r="BF73" s="280"/>
      <c r="BG73" s="281"/>
      <c r="BH73" s="279"/>
      <c r="BI73" s="280"/>
      <c r="BJ73" s="280"/>
      <c r="BK73" s="280"/>
      <c r="BL73" s="280"/>
      <c r="BM73" s="280"/>
      <c r="BN73" s="280"/>
      <c r="BO73" s="281"/>
      <c r="BP73" s="279"/>
      <c r="BQ73" s="280"/>
      <c r="BR73" s="280"/>
      <c r="BS73" s="280"/>
      <c r="BT73" s="280"/>
      <c r="BU73" s="281"/>
      <c r="BV73" s="282"/>
      <c r="BW73" s="283"/>
      <c r="BX73" s="1"/>
    </row>
    <row r="74" spans="1:76" ht="12">
      <c r="A74" s="1"/>
      <c r="B74" s="1"/>
      <c r="C74" s="247" t="s">
        <v>237</v>
      </c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9"/>
      <c r="U74" s="255">
        <v>710</v>
      </c>
      <c r="V74" s="255"/>
      <c r="W74" s="256" t="s">
        <v>11</v>
      </c>
      <c r="X74" s="256"/>
      <c r="Y74" s="256"/>
      <c r="Z74" s="256"/>
      <c r="AA74" s="256"/>
      <c r="AB74" s="256"/>
      <c r="AC74" s="256"/>
      <c r="AD74" s="256"/>
      <c r="AE74" s="257" t="s">
        <v>11</v>
      </c>
      <c r="AF74" s="257"/>
      <c r="AG74" s="257"/>
      <c r="AH74" s="257"/>
      <c r="AI74" s="257"/>
      <c r="AJ74" s="257"/>
      <c r="AK74" s="257"/>
      <c r="AL74" s="257"/>
      <c r="AM74" s="257"/>
      <c r="AN74" s="257" t="s">
        <v>11</v>
      </c>
      <c r="AO74" s="257"/>
      <c r="AP74" s="257"/>
      <c r="AQ74" s="257"/>
      <c r="AR74" s="257"/>
      <c r="AS74" s="257"/>
      <c r="AT74" s="257"/>
      <c r="AU74" s="257"/>
      <c r="AV74" s="257"/>
      <c r="AW74" s="284" t="s">
        <v>11</v>
      </c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 t="s">
        <v>11</v>
      </c>
      <c r="BI74" s="284"/>
      <c r="BJ74" s="284"/>
      <c r="BK74" s="284"/>
      <c r="BL74" s="284"/>
      <c r="BM74" s="284"/>
      <c r="BN74" s="284"/>
      <c r="BO74" s="284"/>
      <c r="BP74" s="284" t="s">
        <v>11</v>
      </c>
      <c r="BQ74" s="284"/>
      <c r="BR74" s="284"/>
      <c r="BS74" s="284"/>
      <c r="BT74" s="284"/>
      <c r="BU74" s="284"/>
      <c r="BV74" s="285" t="s">
        <v>11</v>
      </c>
      <c r="BW74" s="285"/>
      <c r="BX74" s="1"/>
    </row>
    <row r="75" spans="1:76" ht="12">
      <c r="A75" s="1"/>
      <c r="B75" s="1"/>
      <c r="C75" s="247" t="s">
        <v>219</v>
      </c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9"/>
      <c r="U75" s="274"/>
      <c r="V75" s="275"/>
      <c r="W75" s="256" t="s">
        <v>11</v>
      </c>
      <c r="X75" s="256"/>
      <c r="Y75" s="256"/>
      <c r="Z75" s="256"/>
      <c r="AA75" s="256"/>
      <c r="AB75" s="256"/>
      <c r="AC75" s="256"/>
      <c r="AD75" s="256"/>
      <c r="AE75" s="257" t="s">
        <v>11</v>
      </c>
      <c r="AF75" s="257"/>
      <c r="AG75" s="257"/>
      <c r="AH75" s="257"/>
      <c r="AI75" s="257"/>
      <c r="AJ75" s="257"/>
      <c r="AK75" s="257"/>
      <c r="AL75" s="257"/>
      <c r="AM75" s="257"/>
      <c r="AN75" s="257" t="s">
        <v>11</v>
      </c>
      <c r="AO75" s="257"/>
      <c r="AP75" s="257"/>
      <c r="AQ75" s="257"/>
      <c r="AR75" s="257"/>
      <c r="AS75" s="257"/>
      <c r="AT75" s="257"/>
      <c r="AU75" s="257"/>
      <c r="AV75" s="257"/>
      <c r="AW75" s="284" t="s">
        <v>11</v>
      </c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 t="s">
        <v>11</v>
      </c>
      <c r="BI75" s="284"/>
      <c r="BJ75" s="284"/>
      <c r="BK75" s="284"/>
      <c r="BL75" s="284"/>
      <c r="BM75" s="284"/>
      <c r="BN75" s="284"/>
      <c r="BO75" s="284"/>
      <c r="BP75" s="284" t="s">
        <v>11</v>
      </c>
      <c r="BQ75" s="284"/>
      <c r="BR75" s="284"/>
      <c r="BS75" s="284"/>
      <c r="BT75" s="284"/>
      <c r="BU75" s="284"/>
      <c r="BV75" s="285" t="s">
        <v>11</v>
      </c>
      <c r="BW75" s="285"/>
      <c r="BX75" s="1"/>
    </row>
    <row r="76" spans="1:76" ht="12">
      <c r="A76" s="1"/>
      <c r="B76" s="1"/>
      <c r="C76" s="247" t="s">
        <v>220</v>
      </c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9"/>
      <c r="U76" s="274"/>
      <c r="V76" s="275"/>
      <c r="W76" s="256" t="s">
        <v>11</v>
      </c>
      <c r="X76" s="256"/>
      <c r="Y76" s="256"/>
      <c r="Z76" s="256"/>
      <c r="AA76" s="256"/>
      <c r="AB76" s="256"/>
      <c r="AC76" s="256"/>
      <c r="AD76" s="256"/>
      <c r="AE76" s="257" t="s">
        <v>11</v>
      </c>
      <c r="AF76" s="257"/>
      <c r="AG76" s="257"/>
      <c r="AH76" s="257"/>
      <c r="AI76" s="257"/>
      <c r="AJ76" s="257"/>
      <c r="AK76" s="257"/>
      <c r="AL76" s="257"/>
      <c r="AM76" s="257"/>
      <c r="AN76" s="257" t="s">
        <v>11</v>
      </c>
      <c r="AO76" s="257"/>
      <c r="AP76" s="257"/>
      <c r="AQ76" s="257"/>
      <c r="AR76" s="257"/>
      <c r="AS76" s="257"/>
      <c r="AT76" s="257"/>
      <c r="AU76" s="257"/>
      <c r="AV76" s="257"/>
      <c r="AW76" s="284" t="s">
        <v>11</v>
      </c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 t="s">
        <v>11</v>
      </c>
      <c r="BI76" s="284"/>
      <c r="BJ76" s="284"/>
      <c r="BK76" s="284"/>
      <c r="BL76" s="284"/>
      <c r="BM76" s="284"/>
      <c r="BN76" s="284"/>
      <c r="BO76" s="284"/>
      <c r="BP76" s="284" t="s">
        <v>11</v>
      </c>
      <c r="BQ76" s="284"/>
      <c r="BR76" s="284"/>
      <c r="BS76" s="284"/>
      <c r="BT76" s="284"/>
      <c r="BU76" s="284"/>
      <c r="BV76" s="285" t="s">
        <v>11</v>
      </c>
      <c r="BW76" s="285"/>
      <c r="BX76" s="1"/>
    </row>
    <row r="77" spans="1:76" ht="12">
      <c r="A77" s="1"/>
      <c r="B77" s="1"/>
      <c r="C77" s="247" t="s">
        <v>221</v>
      </c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9"/>
      <c r="U77" s="274"/>
      <c r="V77" s="275"/>
      <c r="W77" s="256" t="s">
        <v>11</v>
      </c>
      <c r="X77" s="256"/>
      <c r="Y77" s="256"/>
      <c r="Z77" s="256"/>
      <c r="AA77" s="256"/>
      <c r="AB77" s="256"/>
      <c r="AC77" s="256"/>
      <c r="AD77" s="256"/>
      <c r="AE77" s="257" t="s">
        <v>11</v>
      </c>
      <c r="AF77" s="257"/>
      <c r="AG77" s="257"/>
      <c r="AH77" s="257"/>
      <c r="AI77" s="257"/>
      <c r="AJ77" s="257"/>
      <c r="AK77" s="257"/>
      <c r="AL77" s="257"/>
      <c r="AM77" s="257"/>
      <c r="AN77" s="257" t="s">
        <v>11</v>
      </c>
      <c r="AO77" s="257"/>
      <c r="AP77" s="257"/>
      <c r="AQ77" s="257"/>
      <c r="AR77" s="257"/>
      <c r="AS77" s="257"/>
      <c r="AT77" s="257"/>
      <c r="AU77" s="257"/>
      <c r="AV77" s="257"/>
      <c r="AW77" s="284" t="s">
        <v>11</v>
      </c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 t="s">
        <v>11</v>
      </c>
      <c r="BI77" s="284"/>
      <c r="BJ77" s="284"/>
      <c r="BK77" s="284"/>
      <c r="BL77" s="284"/>
      <c r="BM77" s="284"/>
      <c r="BN77" s="284"/>
      <c r="BO77" s="284"/>
      <c r="BP77" s="284" t="s">
        <v>11</v>
      </c>
      <c r="BQ77" s="284"/>
      <c r="BR77" s="284"/>
      <c r="BS77" s="284"/>
      <c r="BT77" s="284"/>
      <c r="BU77" s="284"/>
      <c r="BV77" s="285" t="s">
        <v>11</v>
      </c>
      <c r="BW77" s="285"/>
      <c r="BX77" s="1"/>
    </row>
    <row r="78" spans="1:76" ht="12">
      <c r="A78" s="1"/>
      <c r="B78" s="1"/>
      <c r="C78" s="286" t="s">
        <v>222</v>
      </c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55">
        <v>711</v>
      </c>
      <c r="V78" s="255"/>
      <c r="W78" s="256" t="s">
        <v>11</v>
      </c>
      <c r="X78" s="256"/>
      <c r="Y78" s="256"/>
      <c r="Z78" s="256"/>
      <c r="AA78" s="256"/>
      <c r="AB78" s="256"/>
      <c r="AC78" s="256"/>
      <c r="AD78" s="256"/>
      <c r="AE78" s="257" t="s">
        <v>11</v>
      </c>
      <c r="AF78" s="257"/>
      <c r="AG78" s="257"/>
      <c r="AH78" s="257"/>
      <c r="AI78" s="257"/>
      <c r="AJ78" s="257"/>
      <c r="AK78" s="257"/>
      <c r="AL78" s="257"/>
      <c r="AM78" s="257"/>
      <c r="AN78" s="257" t="s">
        <v>11</v>
      </c>
      <c r="AO78" s="257"/>
      <c r="AP78" s="257"/>
      <c r="AQ78" s="257"/>
      <c r="AR78" s="257"/>
      <c r="AS78" s="257"/>
      <c r="AT78" s="257"/>
      <c r="AU78" s="257"/>
      <c r="AV78" s="257"/>
      <c r="AW78" s="284" t="s">
        <v>11</v>
      </c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 t="s">
        <v>11</v>
      </c>
      <c r="BI78" s="284"/>
      <c r="BJ78" s="284"/>
      <c r="BK78" s="284"/>
      <c r="BL78" s="284"/>
      <c r="BM78" s="284"/>
      <c r="BN78" s="284"/>
      <c r="BO78" s="284"/>
      <c r="BP78" s="284" t="s">
        <v>11</v>
      </c>
      <c r="BQ78" s="284"/>
      <c r="BR78" s="284"/>
      <c r="BS78" s="284"/>
      <c r="BT78" s="284"/>
      <c r="BU78" s="284"/>
      <c r="BV78" s="285" t="s">
        <v>11</v>
      </c>
      <c r="BW78" s="285"/>
      <c r="BX78" s="1"/>
    </row>
    <row r="79" spans="1:76" ht="12">
      <c r="A79" s="1"/>
      <c r="B79" s="1"/>
      <c r="C79" s="247" t="s">
        <v>223</v>
      </c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9"/>
      <c r="U79" s="255">
        <v>712</v>
      </c>
      <c r="V79" s="255"/>
      <c r="W79" s="256" t="s">
        <v>11</v>
      </c>
      <c r="X79" s="256"/>
      <c r="Y79" s="256"/>
      <c r="Z79" s="256"/>
      <c r="AA79" s="256"/>
      <c r="AB79" s="256"/>
      <c r="AC79" s="256"/>
      <c r="AD79" s="256"/>
      <c r="AE79" s="257" t="s">
        <v>11</v>
      </c>
      <c r="AF79" s="257"/>
      <c r="AG79" s="257"/>
      <c r="AH79" s="257"/>
      <c r="AI79" s="257"/>
      <c r="AJ79" s="257"/>
      <c r="AK79" s="257"/>
      <c r="AL79" s="257"/>
      <c r="AM79" s="257"/>
      <c r="AN79" s="257" t="s">
        <v>11</v>
      </c>
      <c r="AO79" s="257"/>
      <c r="AP79" s="257"/>
      <c r="AQ79" s="257"/>
      <c r="AR79" s="257"/>
      <c r="AS79" s="257"/>
      <c r="AT79" s="257"/>
      <c r="AU79" s="257"/>
      <c r="AV79" s="257"/>
      <c r="AW79" s="284" t="s">
        <v>11</v>
      </c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 t="s">
        <v>11</v>
      </c>
      <c r="BI79" s="284"/>
      <c r="BJ79" s="284"/>
      <c r="BK79" s="284"/>
      <c r="BL79" s="284"/>
      <c r="BM79" s="284"/>
      <c r="BN79" s="284"/>
      <c r="BO79" s="284"/>
      <c r="BP79" s="284" t="s">
        <v>11</v>
      </c>
      <c r="BQ79" s="284"/>
      <c r="BR79" s="284"/>
      <c r="BS79" s="284"/>
      <c r="BT79" s="284"/>
      <c r="BU79" s="284"/>
      <c r="BV79" s="285" t="s">
        <v>11</v>
      </c>
      <c r="BW79" s="285"/>
      <c r="BX79" s="1"/>
    </row>
    <row r="80" spans="1:76" ht="12">
      <c r="A80" s="1"/>
      <c r="B80" s="1"/>
      <c r="C80" s="247" t="s">
        <v>224</v>
      </c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9"/>
      <c r="U80" s="255">
        <v>713</v>
      </c>
      <c r="V80" s="255"/>
      <c r="W80" s="256" t="s">
        <v>11</v>
      </c>
      <c r="X80" s="256"/>
      <c r="Y80" s="256"/>
      <c r="Z80" s="256"/>
      <c r="AA80" s="256"/>
      <c r="AB80" s="256"/>
      <c r="AC80" s="256"/>
      <c r="AD80" s="256"/>
      <c r="AE80" s="257" t="s">
        <v>11</v>
      </c>
      <c r="AF80" s="257"/>
      <c r="AG80" s="257"/>
      <c r="AH80" s="257"/>
      <c r="AI80" s="257"/>
      <c r="AJ80" s="257"/>
      <c r="AK80" s="257"/>
      <c r="AL80" s="257"/>
      <c r="AM80" s="257"/>
      <c r="AN80" s="257" t="s">
        <v>11</v>
      </c>
      <c r="AO80" s="257"/>
      <c r="AP80" s="257"/>
      <c r="AQ80" s="257"/>
      <c r="AR80" s="257"/>
      <c r="AS80" s="257"/>
      <c r="AT80" s="257"/>
      <c r="AU80" s="257"/>
      <c r="AV80" s="257"/>
      <c r="AW80" s="284" t="s">
        <v>11</v>
      </c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 t="s">
        <v>11</v>
      </c>
      <c r="BI80" s="284"/>
      <c r="BJ80" s="284"/>
      <c r="BK80" s="284"/>
      <c r="BL80" s="284"/>
      <c r="BM80" s="284"/>
      <c r="BN80" s="284"/>
      <c r="BO80" s="284"/>
      <c r="BP80" s="284" t="s">
        <v>11</v>
      </c>
      <c r="BQ80" s="284"/>
      <c r="BR80" s="284"/>
      <c r="BS80" s="284"/>
      <c r="BT80" s="284"/>
      <c r="BU80" s="284"/>
      <c r="BV80" s="285" t="s">
        <v>11</v>
      </c>
      <c r="BW80" s="285"/>
      <c r="BX80" s="1"/>
    </row>
    <row r="81" spans="1:76" ht="12">
      <c r="A81" s="1"/>
      <c r="B81" s="1"/>
      <c r="C81" s="247" t="s">
        <v>225</v>
      </c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9"/>
      <c r="U81" s="255">
        <v>714</v>
      </c>
      <c r="V81" s="255"/>
      <c r="W81" s="256" t="s">
        <v>11</v>
      </c>
      <c r="X81" s="256"/>
      <c r="Y81" s="256"/>
      <c r="Z81" s="256"/>
      <c r="AA81" s="256"/>
      <c r="AB81" s="256"/>
      <c r="AC81" s="256"/>
      <c r="AD81" s="256"/>
      <c r="AE81" s="257" t="s">
        <v>11</v>
      </c>
      <c r="AF81" s="257"/>
      <c r="AG81" s="257"/>
      <c r="AH81" s="257"/>
      <c r="AI81" s="257"/>
      <c r="AJ81" s="257"/>
      <c r="AK81" s="257"/>
      <c r="AL81" s="257"/>
      <c r="AM81" s="257"/>
      <c r="AN81" s="257" t="s">
        <v>11</v>
      </c>
      <c r="AO81" s="257"/>
      <c r="AP81" s="257"/>
      <c r="AQ81" s="257"/>
      <c r="AR81" s="257"/>
      <c r="AS81" s="257"/>
      <c r="AT81" s="257"/>
      <c r="AU81" s="257"/>
      <c r="AV81" s="257"/>
      <c r="AW81" s="284" t="s">
        <v>11</v>
      </c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 t="s">
        <v>11</v>
      </c>
      <c r="BI81" s="284"/>
      <c r="BJ81" s="284"/>
      <c r="BK81" s="284"/>
      <c r="BL81" s="284"/>
      <c r="BM81" s="284"/>
      <c r="BN81" s="284"/>
      <c r="BO81" s="284"/>
      <c r="BP81" s="284" t="s">
        <v>11</v>
      </c>
      <c r="BQ81" s="284"/>
      <c r="BR81" s="284"/>
      <c r="BS81" s="284"/>
      <c r="BT81" s="284"/>
      <c r="BU81" s="284"/>
      <c r="BV81" s="285" t="s">
        <v>11</v>
      </c>
      <c r="BW81" s="285"/>
      <c r="BX81" s="1"/>
    </row>
    <row r="82" spans="1:76" ht="12">
      <c r="A82" s="1"/>
      <c r="B82" s="1"/>
      <c r="C82" s="286" t="s">
        <v>226</v>
      </c>
      <c r="D82" s="286"/>
      <c r="E82" s="286"/>
      <c r="F82" s="286"/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55">
        <v>715</v>
      </c>
      <c r="V82" s="255"/>
      <c r="W82" s="256" t="s">
        <v>11</v>
      </c>
      <c r="X82" s="256"/>
      <c r="Y82" s="256"/>
      <c r="Z82" s="256"/>
      <c r="AA82" s="256"/>
      <c r="AB82" s="256"/>
      <c r="AC82" s="256"/>
      <c r="AD82" s="256"/>
      <c r="AE82" s="257" t="s">
        <v>11</v>
      </c>
      <c r="AF82" s="257"/>
      <c r="AG82" s="257"/>
      <c r="AH82" s="257"/>
      <c r="AI82" s="257"/>
      <c r="AJ82" s="257"/>
      <c r="AK82" s="257"/>
      <c r="AL82" s="257"/>
      <c r="AM82" s="257"/>
      <c r="AN82" s="257" t="s">
        <v>11</v>
      </c>
      <c r="AO82" s="257"/>
      <c r="AP82" s="257"/>
      <c r="AQ82" s="257"/>
      <c r="AR82" s="257"/>
      <c r="AS82" s="257"/>
      <c r="AT82" s="257"/>
      <c r="AU82" s="257"/>
      <c r="AV82" s="257"/>
      <c r="AW82" s="284" t="s">
        <v>11</v>
      </c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 t="s">
        <v>11</v>
      </c>
      <c r="BI82" s="284"/>
      <c r="BJ82" s="284"/>
      <c r="BK82" s="284"/>
      <c r="BL82" s="284"/>
      <c r="BM82" s="284"/>
      <c r="BN82" s="284"/>
      <c r="BO82" s="284"/>
      <c r="BP82" s="284" t="s">
        <v>11</v>
      </c>
      <c r="BQ82" s="284"/>
      <c r="BR82" s="284"/>
      <c r="BS82" s="284"/>
      <c r="BT82" s="284"/>
      <c r="BU82" s="284"/>
      <c r="BV82" s="285" t="s">
        <v>11</v>
      </c>
      <c r="BW82" s="285"/>
      <c r="BX82" s="1"/>
    </row>
    <row r="83" spans="1:76" ht="12">
      <c r="A83" s="1"/>
      <c r="B83" s="1"/>
      <c r="C83" s="247" t="s">
        <v>227</v>
      </c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9"/>
      <c r="U83" s="255">
        <v>716</v>
      </c>
      <c r="V83" s="255"/>
      <c r="W83" s="256" t="s">
        <v>11</v>
      </c>
      <c r="X83" s="256"/>
      <c r="Y83" s="256"/>
      <c r="Z83" s="256"/>
      <c r="AA83" s="256"/>
      <c r="AB83" s="256"/>
      <c r="AC83" s="256"/>
      <c r="AD83" s="256"/>
      <c r="AE83" s="257" t="s">
        <v>11</v>
      </c>
      <c r="AF83" s="257"/>
      <c r="AG83" s="257"/>
      <c r="AH83" s="257"/>
      <c r="AI83" s="257"/>
      <c r="AJ83" s="257"/>
      <c r="AK83" s="257"/>
      <c r="AL83" s="257"/>
      <c r="AM83" s="257"/>
      <c r="AN83" s="257" t="s">
        <v>11</v>
      </c>
      <c r="AO83" s="257"/>
      <c r="AP83" s="257"/>
      <c r="AQ83" s="257"/>
      <c r="AR83" s="257"/>
      <c r="AS83" s="257"/>
      <c r="AT83" s="257"/>
      <c r="AU83" s="257"/>
      <c r="AV83" s="257"/>
      <c r="AW83" s="284" t="s">
        <v>11</v>
      </c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 t="s">
        <v>11</v>
      </c>
      <c r="BI83" s="284"/>
      <c r="BJ83" s="284"/>
      <c r="BK83" s="284"/>
      <c r="BL83" s="284"/>
      <c r="BM83" s="284"/>
      <c r="BN83" s="284"/>
      <c r="BO83" s="284"/>
      <c r="BP83" s="284" t="s">
        <v>11</v>
      </c>
      <c r="BQ83" s="284"/>
      <c r="BR83" s="284"/>
      <c r="BS83" s="284"/>
      <c r="BT83" s="284"/>
      <c r="BU83" s="284"/>
      <c r="BV83" s="285" t="s">
        <v>11</v>
      </c>
      <c r="BW83" s="285"/>
      <c r="BX83" s="1"/>
    </row>
    <row r="84" spans="1:76" ht="12">
      <c r="A84" s="1"/>
      <c r="B84" s="1"/>
      <c r="C84" s="247" t="s">
        <v>228</v>
      </c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9"/>
      <c r="U84" s="255">
        <v>717</v>
      </c>
      <c r="V84" s="255"/>
      <c r="W84" s="256" t="s">
        <v>11</v>
      </c>
      <c r="X84" s="256"/>
      <c r="Y84" s="256"/>
      <c r="Z84" s="256"/>
      <c r="AA84" s="256"/>
      <c r="AB84" s="256"/>
      <c r="AC84" s="256"/>
      <c r="AD84" s="256"/>
      <c r="AE84" s="257" t="s">
        <v>11</v>
      </c>
      <c r="AF84" s="257"/>
      <c r="AG84" s="257"/>
      <c r="AH84" s="257"/>
      <c r="AI84" s="257"/>
      <c r="AJ84" s="257"/>
      <c r="AK84" s="257"/>
      <c r="AL84" s="257"/>
      <c r="AM84" s="257"/>
      <c r="AN84" s="257" t="s">
        <v>11</v>
      </c>
      <c r="AO84" s="257"/>
      <c r="AP84" s="257"/>
      <c r="AQ84" s="257"/>
      <c r="AR84" s="257"/>
      <c r="AS84" s="257"/>
      <c r="AT84" s="257"/>
      <c r="AU84" s="257"/>
      <c r="AV84" s="257"/>
      <c r="AW84" s="284" t="s">
        <v>11</v>
      </c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 t="s">
        <v>11</v>
      </c>
      <c r="BI84" s="284"/>
      <c r="BJ84" s="284"/>
      <c r="BK84" s="284"/>
      <c r="BL84" s="284"/>
      <c r="BM84" s="284"/>
      <c r="BN84" s="284"/>
      <c r="BO84" s="284"/>
      <c r="BP84" s="284" t="s">
        <v>11</v>
      </c>
      <c r="BQ84" s="284"/>
      <c r="BR84" s="284"/>
      <c r="BS84" s="284"/>
      <c r="BT84" s="284"/>
      <c r="BU84" s="284"/>
      <c r="BV84" s="285" t="s">
        <v>11</v>
      </c>
      <c r="BW84" s="285"/>
      <c r="BX84" s="1"/>
    </row>
    <row r="85" spans="1:76" ht="11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35"/>
      <c r="BO85" s="135"/>
      <c r="BP85" s="135"/>
      <c r="BQ85" s="135"/>
      <c r="BR85" s="135" t="s">
        <v>203</v>
      </c>
      <c r="BS85" s="1"/>
      <c r="BT85" s="1"/>
      <c r="BU85" s="1"/>
      <c r="BV85" s="1"/>
      <c r="BW85" s="1"/>
      <c r="BX85" s="1"/>
    </row>
    <row r="86" spans="1:76" ht="12">
      <c r="A86" s="1"/>
      <c r="B86" s="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203" t="s">
        <v>7</v>
      </c>
      <c r="V86" s="203"/>
      <c r="W86" s="204" t="s">
        <v>204</v>
      </c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5" t="s">
        <v>60</v>
      </c>
      <c r="BQ86" s="205"/>
      <c r="BR86" s="205"/>
      <c r="BS86" s="205"/>
      <c r="BT86" s="205"/>
      <c r="BU86" s="205"/>
      <c r="BV86" s="206" t="s">
        <v>205</v>
      </c>
      <c r="BW86" s="206"/>
      <c r="BX86" s="1"/>
    </row>
    <row r="87" spans="1:76" ht="12">
      <c r="A87" s="136"/>
      <c r="B87" s="136"/>
      <c r="C87" s="207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9"/>
      <c r="V87" s="210"/>
      <c r="W87" s="211" t="s">
        <v>54</v>
      </c>
      <c r="X87" s="211"/>
      <c r="Y87" s="211"/>
      <c r="Z87" s="211"/>
      <c r="AA87" s="211"/>
      <c r="AB87" s="211"/>
      <c r="AC87" s="211"/>
      <c r="AD87" s="211"/>
      <c r="AE87" s="211" t="s">
        <v>55</v>
      </c>
      <c r="AF87" s="211"/>
      <c r="AG87" s="211"/>
      <c r="AH87" s="211"/>
      <c r="AI87" s="211"/>
      <c r="AJ87" s="211"/>
      <c r="AK87" s="211"/>
      <c r="AL87" s="211"/>
      <c r="AM87" s="211"/>
      <c r="AN87" s="211" t="s">
        <v>56</v>
      </c>
      <c r="AO87" s="211"/>
      <c r="AP87" s="211"/>
      <c r="AQ87" s="211"/>
      <c r="AR87" s="211"/>
      <c r="AS87" s="211"/>
      <c r="AT87" s="211"/>
      <c r="AU87" s="211"/>
      <c r="AV87" s="211"/>
      <c r="AW87" s="212" t="s">
        <v>57</v>
      </c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1" t="s">
        <v>206</v>
      </c>
      <c r="BI87" s="211"/>
      <c r="BJ87" s="211"/>
      <c r="BK87" s="211"/>
      <c r="BL87" s="211"/>
      <c r="BM87" s="211"/>
      <c r="BN87" s="211"/>
      <c r="BO87" s="211"/>
      <c r="BP87" s="213"/>
      <c r="BQ87" s="214"/>
      <c r="BR87" s="214"/>
      <c r="BS87" s="214"/>
      <c r="BT87" s="214"/>
      <c r="BU87" s="215"/>
      <c r="BV87" s="216"/>
      <c r="BW87" s="217"/>
      <c r="BX87" s="136"/>
    </row>
    <row r="88" spans="1:76" ht="11.25">
      <c r="A88" s="1"/>
      <c r="B88" s="1"/>
      <c r="C88" s="68">
        <v>1</v>
      </c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218">
        <v>2</v>
      </c>
      <c r="V88" s="218"/>
      <c r="W88" s="218">
        <v>3</v>
      </c>
      <c r="X88" s="218"/>
      <c r="Y88" s="218"/>
      <c r="Z88" s="218"/>
      <c r="AA88" s="218"/>
      <c r="AB88" s="218"/>
      <c r="AC88" s="218"/>
      <c r="AD88" s="218"/>
      <c r="AE88" s="218">
        <v>4</v>
      </c>
      <c r="AF88" s="218"/>
      <c r="AG88" s="218"/>
      <c r="AH88" s="218"/>
      <c r="AI88" s="218"/>
      <c r="AJ88" s="218"/>
      <c r="AK88" s="218"/>
      <c r="AL88" s="218"/>
      <c r="AM88" s="218"/>
      <c r="AN88" s="219">
        <v>5</v>
      </c>
      <c r="AO88" s="219"/>
      <c r="AP88" s="219"/>
      <c r="AQ88" s="219"/>
      <c r="AR88" s="219"/>
      <c r="AS88" s="219"/>
      <c r="AT88" s="219"/>
      <c r="AU88" s="219"/>
      <c r="AV88" s="219"/>
      <c r="AW88" s="219">
        <v>6</v>
      </c>
      <c r="AX88" s="219"/>
      <c r="AY88" s="219"/>
      <c r="AZ88" s="219"/>
      <c r="BA88" s="219"/>
      <c r="BB88" s="219"/>
      <c r="BC88" s="219"/>
      <c r="BD88" s="219"/>
      <c r="BE88" s="219"/>
      <c r="BF88" s="219"/>
      <c r="BG88" s="219"/>
      <c r="BH88" s="219">
        <v>7</v>
      </c>
      <c r="BI88" s="219"/>
      <c r="BJ88" s="219"/>
      <c r="BK88" s="219"/>
      <c r="BL88" s="219"/>
      <c r="BM88" s="219"/>
      <c r="BN88" s="219"/>
      <c r="BO88" s="219"/>
      <c r="BP88" s="219">
        <v>8</v>
      </c>
      <c r="BQ88" s="219"/>
      <c r="BR88" s="219"/>
      <c r="BS88" s="219"/>
      <c r="BT88" s="219"/>
      <c r="BU88" s="219"/>
      <c r="BV88" s="219">
        <v>9</v>
      </c>
      <c r="BW88" s="219"/>
      <c r="BX88" s="1"/>
    </row>
    <row r="89" spans="1:76" ht="12">
      <c r="A89" s="1"/>
      <c r="B89" s="1"/>
      <c r="C89" s="247" t="s">
        <v>229</v>
      </c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9"/>
      <c r="U89" s="255">
        <v>718</v>
      </c>
      <c r="V89" s="255"/>
      <c r="W89" s="256" t="s">
        <v>11</v>
      </c>
      <c r="X89" s="256"/>
      <c r="Y89" s="256"/>
      <c r="Z89" s="256"/>
      <c r="AA89" s="256"/>
      <c r="AB89" s="256"/>
      <c r="AC89" s="256"/>
      <c r="AD89" s="256"/>
      <c r="AE89" s="257" t="s">
        <v>11</v>
      </c>
      <c r="AF89" s="257"/>
      <c r="AG89" s="257"/>
      <c r="AH89" s="257"/>
      <c r="AI89" s="257"/>
      <c r="AJ89" s="257"/>
      <c r="AK89" s="257"/>
      <c r="AL89" s="257"/>
      <c r="AM89" s="257"/>
      <c r="AN89" s="257" t="s">
        <v>11</v>
      </c>
      <c r="AO89" s="257"/>
      <c r="AP89" s="257"/>
      <c r="AQ89" s="257"/>
      <c r="AR89" s="257"/>
      <c r="AS89" s="257"/>
      <c r="AT89" s="257"/>
      <c r="AU89" s="257"/>
      <c r="AV89" s="257"/>
      <c r="AW89" s="284" t="s">
        <v>11</v>
      </c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 t="s">
        <v>11</v>
      </c>
      <c r="BI89" s="284"/>
      <c r="BJ89" s="284"/>
      <c r="BK89" s="284"/>
      <c r="BL89" s="284"/>
      <c r="BM89" s="284"/>
      <c r="BN89" s="284"/>
      <c r="BO89" s="284"/>
      <c r="BP89" s="284" t="s">
        <v>11</v>
      </c>
      <c r="BQ89" s="284"/>
      <c r="BR89" s="284"/>
      <c r="BS89" s="284"/>
      <c r="BT89" s="284"/>
      <c r="BU89" s="284"/>
      <c r="BV89" s="285" t="s">
        <v>11</v>
      </c>
      <c r="BW89" s="285"/>
      <c r="BX89" s="1"/>
    </row>
    <row r="90" spans="1:76" ht="12">
      <c r="A90" s="1"/>
      <c r="B90" s="1"/>
      <c r="C90" s="220" t="s">
        <v>238</v>
      </c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68">
        <v>800</v>
      </c>
      <c r="V90" s="268"/>
      <c r="W90" s="290">
        <v>1350000000</v>
      </c>
      <c r="X90" s="290"/>
      <c r="Y90" s="290"/>
      <c r="Z90" s="290"/>
      <c r="AA90" s="290"/>
      <c r="AB90" s="290"/>
      <c r="AC90" s="290"/>
      <c r="AD90" s="290"/>
      <c r="AE90" s="291">
        <v>0</v>
      </c>
      <c r="AF90" s="291"/>
      <c r="AG90" s="291"/>
      <c r="AH90" s="291"/>
      <c r="AI90" s="291"/>
      <c r="AJ90" s="291"/>
      <c r="AK90" s="291"/>
      <c r="AL90" s="291"/>
      <c r="AM90" s="291"/>
      <c r="AN90" s="291">
        <v>0</v>
      </c>
      <c r="AO90" s="291"/>
      <c r="AP90" s="291"/>
      <c r="AQ90" s="291"/>
      <c r="AR90" s="291"/>
      <c r="AS90" s="291"/>
      <c r="AT90" s="291"/>
      <c r="AU90" s="291"/>
      <c r="AV90" s="291"/>
      <c r="AW90" s="291">
        <v>0</v>
      </c>
      <c r="AX90" s="291"/>
      <c r="AY90" s="291"/>
      <c r="AZ90" s="291"/>
      <c r="BA90" s="291"/>
      <c r="BB90" s="291"/>
      <c r="BC90" s="291"/>
      <c r="BD90" s="291"/>
      <c r="BE90" s="291"/>
      <c r="BF90" s="291"/>
      <c r="BG90" s="291"/>
      <c r="BH90" s="290">
        <v>1853602000</v>
      </c>
      <c r="BI90" s="290"/>
      <c r="BJ90" s="290"/>
      <c r="BK90" s="290"/>
      <c r="BL90" s="290"/>
      <c r="BM90" s="290"/>
      <c r="BN90" s="290"/>
      <c r="BO90" s="290"/>
      <c r="BP90" s="291">
        <v>0</v>
      </c>
      <c r="BQ90" s="291"/>
      <c r="BR90" s="291"/>
      <c r="BS90" s="291"/>
      <c r="BT90" s="291"/>
      <c r="BU90" s="291"/>
      <c r="BV90" s="240">
        <f>W90+BH90</f>
        <v>3203602000</v>
      </c>
      <c r="BW90" s="240"/>
      <c r="BX90" s="1"/>
    </row>
    <row r="91" spans="1:76" ht="11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1:76" ht="11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1:76" ht="12">
      <c r="A93" s="1"/>
      <c r="B93" s="1"/>
      <c r="C93" s="31" t="s">
        <v>63</v>
      </c>
      <c r="D93" s="31"/>
      <c r="E93" s="31"/>
      <c r="F93" s="31"/>
      <c r="G93" s="31"/>
      <c r="H93" s="31"/>
      <c r="I93" s="31"/>
      <c r="J93" s="1"/>
      <c r="K93" s="1"/>
      <c r="L93" s="57" t="s">
        <v>64</v>
      </c>
      <c r="M93" s="57"/>
      <c r="N93" s="57"/>
      <c r="O93" s="57"/>
      <c r="P93" s="57"/>
      <c r="Q93" s="57"/>
      <c r="R93" s="57"/>
      <c r="S93" s="57"/>
      <c r="T93" s="57"/>
      <c r="U93" s="57"/>
      <c r="V93" s="1"/>
      <c r="W93" s="1"/>
      <c r="X93" s="1"/>
      <c r="Y93" s="32"/>
      <c r="Z93" s="32"/>
      <c r="AA93" s="32"/>
      <c r="AB93" s="32"/>
      <c r="AC93" s="32"/>
      <c r="AD93" s="32"/>
      <c r="AE93" s="32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1:76" ht="11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89" t="s">
        <v>140</v>
      </c>
      <c r="M94" s="89"/>
      <c r="N94" s="89"/>
      <c r="O94" s="89"/>
      <c r="P94" s="89"/>
      <c r="Q94" s="89"/>
      <c r="R94" s="89"/>
      <c r="S94" s="89"/>
      <c r="T94" s="89"/>
      <c r="U94" s="89"/>
      <c r="V94" s="1"/>
      <c r="W94" s="1"/>
      <c r="X94" s="1"/>
      <c r="Y94" s="147" t="s">
        <v>66</v>
      </c>
      <c r="Z94" s="147"/>
      <c r="AA94" s="147"/>
      <c r="AB94" s="147"/>
      <c r="AC94" s="147"/>
      <c r="AD94" s="147"/>
      <c r="AE94" s="147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1:76" ht="11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1:76" ht="11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1:76" ht="12">
      <c r="A97" s="1"/>
      <c r="B97" s="1"/>
      <c r="C97" s="148"/>
      <c r="D97" s="148"/>
      <c r="E97" s="148"/>
      <c r="F97" s="148"/>
      <c r="G97" s="148"/>
      <c r="H97" s="148"/>
      <c r="I97" s="148" t="s">
        <v>67</v>
      </c>
      <c r="J97" s="1"/>
      <c r="K97" s="1"/>
      <c r="L97" s="57" t="s">
        <v>68</v>
      </c>
      <c r="M97" s="57"/>
      <c r="N97" s="57"/>
      <c r="O97" s="57"/>
      <c r="P97" s="57"/>
      <c r="Q97" s="57"/>
      <c r="R97" s="57"/>
      <c r="S97" s="57"/>
      <c r="T97" s="57"/>
      <c r="U97" s="57"/>
      <c r="V97" s="1"/>
      <c r="W97" s="1"/>
      <c r="X97" s="1"/>
      <c r="Y97" s="32"/>
      <c r="Z97" s="32"/>
      <c r="AA97" s="32"/>
      <c r="AB97" s="32"/>
      <c r="AC97" s="32"/>
      <c r="AD97" s="32"/>
      <c r="AE97" s="32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1:76" ht="11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89" t="s">
        <v>140</v>
      </c>
      <c r="M98" s="89"/>
      <c r="N98" s="89"/>
      <c r="O98" s="89"/>
      <c r="P98" s="89"/>
      <c r="Q98" s="89"/>
      <c r="R98" s="89"/>
      <c r="S98" s="89"/>
      <c r="T98" s="89"/>
      <c r="U98" s="89"/>
      <c r="V98" s="1"/>
      <c r="W98" s="1"/>
      <c r="X98" s="1"/>
      <c r="Y98" s="147" t="s">
        <v>66</v>
      </c>
      <c r="Z98" s="147"/>
      <c r="AA98" s="147"/>
      <c r="AB98" s="147"/>
      <c r="AC98" s="147"/>
      <c r="AD98" s="147"/>
      <c r="AE98" s="147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1:76" ht="11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1:76" ht="11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1:76" ht="11.25">
      <c r="A101" s="1"/>
      <c r="B101" s="1"/>
      <c r="C101" s="1" t="s">
        <v>69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</row>
    <row r="102" spans="1:76" ht="11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</row>
    <row r="103" spans="1:76" ht="11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</row>
  </sheetData>
  <sheetProtection/>
  <mergeCells count="603">
    <mergeCell ref="L93:U93"/>
    <mergeCell ref="L94:U94"/>
    <mergeCell ref="L97:U97"/>
    <mergeCell ref="L98:U98"/>
    <mergeCell ref="BV89:BW89"/>
    <mergeCell ref="C90:T90"/>
    <mergeCell ref="U90:V90"/>
    <mergeCell ref="W90:AD90"/>
    <mergeCell ref="AE90:AM90"/>
    <mergeCell ref="AN90:AV90"/>
    <mergeCell ref="AW90:BG90"/>
    <mergeCell ref="BH90:BO90"/>
    <mergeCell ref="BP90:BU90"/>
    <mergeCell ref="BV90:BW90"/>
    <mergeCell ref="BP88:BU88"/>
    <mergeCell ref="BV88:BW88"/>
    <mergeCell ref="C89:T89"/>
    <mergeCell ref="U89:V89"/>
    <mergeCell ref="W89:AD89"/>
    <mergeCell ref="AE89:AM89"/>
    <mergeCell ref="AN89:AV89"/>
    <mergeCell ref="AW89:BG89"/>
    <mergeCell ref="BH89:BO89"/>
    <mergeCell ref="BP89:BU89"/>
    <mergeCell ref="AN87:AV87"/>
    <mergeCell ref="AW87:BG87"/>
    <mergeCell ref="BH87:BO87"/>
    <mergeCell ref="C88:T88"/>
    <mergeCell ref="U88:V88"/>
    <mergeCell ref="W88:AD88"/>
    <mergeCell ref="AE88:AM88"/>
    <mergeCell ref="AN88:AV88"/>
    <mergeCell ref="AW88:BG88"/>
    <mergeCell ref="BH88:BO88"/>
    <mergeCell ref="BH84:BO84"/>
    <mergeCell ref="BP84:BU84"/>
    <mergeCell ref="BV84:BW84"/>
    <mergeCell ref="C86:T87"/>
    <mergeCell ref="U86:V87"/>
    <mergeCell ref="W86:BO86"/>
    <mergeCell ref="BP86:BU87"/>
    <mergeCell ref="BV86:BW87"/>
    <mergeCell ref="W87:AD87"/>
    <mergeCell ref="AE87:AM87"/>
    <mergeCell ref="C84:T84"/>
    <mergeCell ref="U84:V84"/>
    <mergeCell ref="W84:AD84"/>
    <mergeCell ref="AE84:AM84"/>
    <mergeCell ref="AN84:AV84"/>
    <mergeCell ref="AW84:BG84"/>
    <mergeCell ref="BV82:BW82"/>
    <mergeCell ref="C83:T83"/>
    <mergeCell ref="U83:V83"/>
    <mergeCell ref="W83:AD83"/>
    <mergeCell ref="AE83:AM83"/>
    <mergeCell ref="AN83:AV83"/>
    <mergeCell ref="AW83:BG83"/>
    <mergeCell ref="BH83:BO83"/>
    <mergeCell ref="BP83:BU83"/>
    <mergeCell ref="BV83:BW83"/>
    <mergeCell ref="BP81:BU81"/>
    <mergeCell ref="BV81:BW81"/>
    <mergeCell ref="C82:T82"/>
    <mergeCell ref="U82:V82"/>
    <mergeCell ref="W82:AD82"/>
    <mergeCell ref="AE82:AM82"/>
    <mergeCell ref="AN82:AV82"/>
    <mergeCell ref="AW82:BG82"/>
    <mergeCell ref="BH82:BO82"/>
    <mergeCell ref="BP82:BU82"/>
    <mergeCell ref="BH80:BO80"/>
    <mergeCell ref="BP80:BU80"/>
    <mergeCell ref="BV80:BW80"/>
    <mergeCell ref="C81:T81"/>
    <mergeCell ref="U81:V81"/>
    <mergeCell ref="W81:AD81"/>
    <mergeCell ref="AE81:AM81"/>
    <mergeCell ref="AN81:AV81"/>
    <mergeCell ref="AW81:BG81"/>
    <mergeCell ref="BH81:BO81"/>
    <mergeCell ref="C80:T80"/>
    <mergeCell ref="U80:V80"/>
    <mergeCell ref="W80:AD80"/>
    <mergeCell ref="AE80:AM80"/>
    <mergeCell ref="AN80:AV80"/>
    <mergeCell ref="AW80:BG80"/>
    <mergeCell ref="BV78:BW78"/>
    <mergeCell ref="C79:T79"/>
    <mergeCell ref="U79:V79"/>
    <mergeCell ref="W79:AD79"/>
    <mergeCell ref="AE79:AM79"/>
    <mergeCell ref="AN79:AV79"/>
    <mergeCell ref="AW79:BG79"/>
    <mergeCell ref="BH79:BO79"/>
    <mergeCell ref="BP79:BU79"/>
    <mergeCell ref="BV79:BW79"/>
    <mergeCell ref="BP77:BU77"/>
    <mergeCell ref="BV77:BW77"/>
    <mergeCell ref="C78:T78"/>
    <mergeCell ref="U78:V78"/>
    <mergeCell ref="W78:AD78"/>
    <mergeCell ref="AE78:AM78"/>
    <mergeCell ref="AN78:AV78"/>
    <mergeCell ref="AW78:BG78"/>
    <mergeCell ref="BH78:BO78"/>
    <mergeCell ref="BP78:BU78"/>
    <mergeCell ref="C77:T77"/>
    <mergeCell ref="W77:AD77"/>
    <mergeCell ref="AE77:AM77"/>
    <mergeCell ref="AN77:AV77"/>
    <mergeCell ref="AW77:BG77"/>
    <mergeCell ref="BH77:BO77"/>
    <mergeCell ref="BV75:BW75"/>
    <mergeCell ref="C76:T76"/>
    <mergeCell ref="W76:AD76"/>
    <mergeCell ref="AE76:AM76"/>
    <mergeCell ref="AN76:AV76"/>
    <mergeCell ref="AW76:BG76"/>
    <mergeCell ref="BH76:BO76"/>
    <mergeCell ref="BP76:BU76"/>
    <mergeCell ref="BV76:BW76"/>
    <mergeCell ref="BH74:BO74"/>
    <mergeCell ref="BP74:BU74"/>
    <mergeCell ref="BV74:BW74"/>
    <mergeCell ref="C75:T75"/>
    <mergeCell ref="W75:AD75"/>
    <mergeCell ref="AE75:AM75"/>
    <mergeCell ref="AN75:AV75"/>
    <mergeCell ref="AW75:BG75"/>
    <mergeCell ref="BH75:BO75"/>
    <mergeCell ref="BP75:BU75"/>
    <mergeCell ref="BH72:BO72"/>
    <mergeCell ref="BP72:BU72"/>
    <mergeCell ref="BV72:BW72"/>
    <mergeCell ref="C73:T73"/>
    <mergeCell ref="C74:T74"/>
    <mergeCell ref="U74:V74"/>
    <mergeCell ref="W74:AD74"/>
    <mergeCell ref="AE74:AM74"/>
    <mergeCell ref="AN74:AV74"/>
    <mergeCell ref="AW74:BG74"/>
    <mergeCell ref="C72:T72"/>
    <mergeCell ref="U72:V72"/>
    <mergeCell ref="W72:AD72"/>
    <mergeCell ref="AE72:AM72"/>
    <mergeCell ref="AN72:AV72"/>
    <mergeCell ref="AW72:BG72"/>
    <mergeCell ref="BV70:BW70"/>
    <mergeCell ref="C71:T71"/>
    <mergeCell ref="U71:V71"/>
    <mergeCell ref="W71:AD71"/>
    <mergeCell ref="AE71:AM71"/>
    <mergeCell ref="AN71:AV71"/>
    <mergeCell ref="AW71:BG71"/>
    <mergeCell ref="BH71:BO71"/>
    <mergeCell ref="BP71:BU71"/>
    <mergeCell ref="BV71:BW71"/>
    <mergeCell ref="BP69:BU69"/>
    <mergeCell ref="BV69:BW69"/>
    <mergeCell ref="C70:T70"/>
    <mergeCell ref="U70:V70"/>
    <mergeCell ref="W70:AD70"/>
    <mergeCell ref="AE70:AM70"/>
    <mergeCell ref="AN70:AV70"/>
    <mergeCell ref="AW70:BG70"/>
    <mergeCell ref="BH70:BO70"/>
    <mergeCell ref="BP70:BU70"/>
    <mergeCell ref="BH68:BO68"/>
    <mergeCell ref="BP68:BU68"/>
    <mergeCell ref="BV68:BW68"/>
    <mergeCell ref="C69:T69"/>
    <mergeCell ref="U69:V69"/>
    <mergeCell ref="W69:AD69"/>
    <mergeCell ref="AE69:AM69"/>
    <mergeCell ref="AN69:AV69"/>
    <mergeCell ref="AW69:BG69"/>
    <mergeCell ref="BH69:BO69"/>
    <mergeCell ref="C68:T68"/>
    <mergeCell ref="U68:V68"/>
    <mergeCell ref="W68:AD68"/>
    <mergeCell ref="AE68:AM68"/>
    <mergeCell ref="AN68:AV68"/>
    <mergeCell ref="AW68:BG68"/>
    <mergeCell ref="BV66:BW66"/>
    <mergeCell ref="C67:T67"/>
    <mergeCell ref="U67:V67"/>
    <mergeCell ref="W67:AD67"/>
    <mergeCell ref="AE67:AM67"/>
    <mergeCell ref="AN67:AV67"/>
    <mergeCell ref="AW67:BG67"/>
    <mergeCell ref="BH67:BO67"/>
    <mergeCell ref="BP67:BU67"/>
    <mergeCell ref="BV67:BW67"/>
    <mergeCell ref="BP65:BU65"/>
    <mergeCell ref="BV65:BW65"/>
    <mergeCell ref="C66:T66"/>
    <mergeCell ref="U66:V66"/>
    <mergeCell ref="W66:AD66"/>
    <mergeCell ref="AE66:AM66"/>
    <mergeCell ref="AN66:AV66"/>
    <mergeCell ref="AW66:BG66"/>
    <mergeCell ref="BH66:BO66"/>
    <mergeCell ref="BP66:BU66"/>
    <mergeCell ref="BH64:BO64"/>
    <mergeCell ref="C65:T65"/>
    <mergeCell ref="U65:V65"/>
    <mergeCell ref="W65:AD65"/>
    <mergeCell ref="AE65:AM65"/>
    <mergeCell ref="AN65:AV65"/>
    <mergeCell ref="AW65:BG65"/>
    <mergeCell ref="BH65:BO65"/>
    <mergeCell ref="BV60:BW60"/>
    <mergeCell ref="C63:T64"/>
    <mergeCell ref="U63:V64"/>
    <mergeCell ref="W63:BO63"/>
    <mergeCell ref="BP63:BU64"/>
    <mergeCell ref="BV63:BW64"/>
    <mergeCell ref="W64:AD64"/>
    <mergeCell ref="AE64:AM64"/>
    <mergeCell ref="AN64:AV64"/>
    <mergeCell ref="AW64:BG64"/>
    <mergeCell ref="BP59:BU59"/>
    <mergeCell ref="BV59:BW59"/>
    <mergeCell ref="C60:T60"/>
    <mergeCell ref="U60:V60"/>
    <mergeCell ref="W60:AD60"/>
    <mergeCell ref="AE60:AM60"/>
    <mergeCell ref="AN60:AV60"/>
    <mergeCell ref="AW60:BG60"/>
    <mergeCell ref="BH60:BO60"/>
    <mergeCell ref="BP60:BU60"/>
    <mergeCell ref="BH58:BO58"/>
    <mergeCell ref="BP58:BU58"/>
    <mergeCell ref="BV58:BW58"/>
    <mergeCell ref="C59:T59"/>
    <mergeCell ref="U59:V59"/>
    <mergeCell ref="W59:AD59"/>
    <mergeCell ref="AE59:AM59"/>
    <mergeCell ref="AN59:AV59"/>
    <mergeCell ref="AW59:BG59"/>
    <mergeCell ref="BH59:BO59"/>
    <mergeCell ref="C58:T58"/>
    <mergeCell ref="U58:V58"/>
    <mergeCell ref="W58:AD58"/>
    <mergeCell ref="AE58:AM58"/>
    <mergeCell ref="AN58:AV58"/>
    <mergeCell ref="AW58:BG58"/>
    <mergeCell ref="BP56:BU56"/>
    <mergeCell ref="BV56:BW56"/>
    <mergeCell ref="C57:T57"/>
    <mergeCell ref="AW57:BG57"/>
    <mergeCell ref="BH57:BO57"/>
    <mergeCell ref="BP57:BU57"/>
    <mergeCell ref="BV57:BW57"/>
    <mergeCell ref="BH55:BO55"/>
    <mergeCell ref="BP55:BU55"/>
    <mergeCell ref="BV55:BW55"/>
    <mergeCell ref="C56:T56"/>
    <mergeCell ref="U56:V56"/>
    <mergeCell ref="W56:AD56"/>
    <mergeCell ref="AE56:AM56"/>
    <mergeCell ref="AN56:AV56"/>
    <mergeCell ref="AW56:BG56"/>
    <mergeCell ref="BH56:BO56"/>
    <mergeCell ref="C55:T55"/>
    <mergeCell ref="U55:V55"/>
    <mergeCell ref="W55:AD55"/>
    <mergeCell ref="AE55:AM55"/>
    <mergeCell ref="AN55:AV55"/>
    <mergeCell ref="AW55:BG55"/>
    <mergeCell ref="BV53:BW53"/>
    <mergeCell ref="C54:T54"/>
    <mergeCell ref="U54:V54"/>
    <mergeCell ref="W54:AD54"/>
    <mergeCell ref="AE54:AM54"/>
    <mergeCell ref="AN54:AV54"/>
    <mergeCell ref="AW54:BG54"/>
    <mergeCell ref="BH54:BO54"/>
    <mergeCell ref="BP54:BU54"/>
    <mergeCell ref="BV54:BW54"/>
    <mergeCell ref="BP52:BU52"/>
    <mergeCell ref="BV52:BW52"/>
    <mergeCell ref="C53:T53"/>
    <mergeCell ref="U53:V53"/>
    <mergeCell ref="W53:AD53"/>
    <mergeCell ref="AE53:AM53"/>
    <mergeCell ref="AN53:AV53"/>
    <mergeCell ref="AW53:BG53"/>
    <mergeCell ref="BH53:BO53"/>
    <mergeCell ref="BP53:BU53"/>
    <mergeCell ref="BH51:BO51"/>
    <mergeCell ref="BP51:BU51"/>
    <mergeCell ref="BV51:BW51"/>
    <mergeCell ref="C52:T52"/>
    <mergeCell ref="U52:V52"/>
    <mergeCell ref="W52:AD52"/>
    <mergeCell ref="AE52:AM52"/>
    <mergeCell ref="AN52:AV52"/>
    <mergeCell ref="AW52:BG52"/>
    <mergeCell ref="BH52:BO52"/>
    <mergeCell ref="C51:T51"/>
    <mergeCell ref="U51:V51"/>
    <mergeCell ref="W51:AD51"/>
    <mergeCell ref="AE51:AM51"/>
    <mergeCell ref="AN51:AV51"/>
    <mergeCell ref="AW51:BG51"/>
    <mergeCell ref="BV49:BW49"/>
    <mergeCell ref="C50:T50"/>
    <mergeCell ref="U50:V50"/>
    <mergeCell ref="W50:AD50"/>
    <mergeCell ref="AE50:AM50"/>
    <mergeCell ref="AN50:AV50"/>
    <mergeCell ref="AW50:BG50"/>
    <mergeCell ref="BH50:BO50"/>
    <mergeCell ref="BP50:BU50"/>
    <mergeCell ref="BV50:BW50"/>
    <mergeCell ref="BP48:BU48"/>
    <mergeCell ref="BV48:BW48"/>
    <mergeCell ref="C49:T49"/>
    <mergeCell ref="U49:V49"/>
    <mergeCell ref="W49:AD49"/>
    <mergeCell ref="AE49:AM49"/>
    <mergeCell ref="AN49:AV49"/>
    <mergeCell ref="AW49:BG49"/>
    <mergeCell ref="BH49:BO49"/>
    <mergeCell ref="BP49:BU49"/>
    <mergeCell ref="BH47:BO47"/>
    <mergeCell ref="BP47:BU47"/>
    <mergeCell ref="BV47:BW47"/>
    <mergeCell ref="C48:T48"/>
    <mergeCell ref="U48:V48"/>
    <mergeCell ref="W48:AD48"/>
    <mergeCell ref="AE48:AM48"/>
    <mergeCell ref="AN48:AV48"/>
    <mergeCell ref="AW48:BG48"/>
    <mergeCell ref="BH48:BO48"/>
    <mergeCell ref="C47:T47"/>
    <mergeCell ref="U47:V47"/>
    <mergeCell ref="W47:AD47"/>
    <mergeCell ref="AE47:AM47"/>
    <mergeCell ref="AN47:AV47"/>
    <mergeCell ref="AW47:BG47"/>
    <mergeCell ref="BV45:BW45"/>
    <mergeCell ref="C46:T46"/>
    <mergeCell ref="U46:V46"/>
    <mergeCell ref="W46:AD46"/>
    <mergeCell ref="AE46:AM46"/>
    <mergeCell ref="AN46:AV46"/>
    <mergeCell ref="AW46:BG46"/>
    <mergeCell ref="BH46:BO46"/>
    <mergeCell ref="BP46:BU46"/>
    <mergeCell ref="BV46:BW46"/>
    <mergeCell ref="BP44:BU44"/>
    <mergeCell ref="BV44:BW44"/>
    <mergeCell ref="C45:T45"/>
    <mergeCell ref="U45:V45"/>
    <mergeCell ref="W45:AD45"/>
    <mergeCell ref="AE45:AM45"/>
    <mergeCell ref="AN45:AV45"/>
    <mergeCell ref="AW45:BG45"/>
    <mergeCell ref="BH45:BO45"/>
    <mergeCell ref="BP45:BU45"/>
    <mergeCell ref="BH43:BO43"/>
    <mergeCell ref="BP43:BU43"/>
    <mergeCell ref="BV43:BW43"/>
    <mergeCell ref="C44:T44"/>
    <mergeCell ref="U44:V44"/>
    <mergeCell ref="W44:AD44"/>
    <mergeCell ref="AE44:AM44"/>
    <mergeCell ref="AN44:AV44"/>
    <mergeCell ref="AW44:BG44"/>
    <mergeCell ref="BH44:BO44"/>
    <mergeCell ref="C43:T43"/>
    <mergeCell ref="U43:V43"/>
    <mergeCell ref="W43:AD43"/>
    <mergeCell ref="AE43:AM43"/>
    <mergeCell ref="AN43:AV43"/>
    <mergeCell ref="AW43:BG43"/>
    <mergeCell ref="BP41:BU41"/>
    <mergeCell ref="BV41:BW41"/>
    <mergeCell ref="C42:T42"/>
    <mergeCell ref="W42:AD42"/>
    <mergeCell ref="AE42:AM42"/>
    <mergeCell ref="AN42:AV42"/>
    <mergeCell ref="AW42:BG42"/>
    <mergeCell ref="BH42:BO42"/>
    <mergeCell ref="BP42:BU42"/>
    <mergeCell ref="BV42:BW42"/>
    <mergeCell ref="C41:T41"/>
    <mergeCell ref="W41:AD41"/>
    <mergeCell ref="AE41:AM41"/>
    <mergeCell ref="AN41:AV41"/>
    <mergeCell ref="AW41:BG41"/>
    <mergeCell ref="BH41:BO41"/>
    <mergeCell ref="BV38:BW38"/>
    <mergeCell ref="C39:T39"/>
    <mergeCell ref="C40:T40"/>
    <mergeCell ref="W40:AD40"/>
    <mergeCell ref="AE40:AM40"/>
    <mergeCell ref="AN40:AV40"/>
    <mergeCell ref="AW40:BG40"/>
    <mergeCell ref="BH40:BO40"/>
    <mergeCell ref="BP40:BU40"/>
    <mergeCell ref="BV40:BW40"/>
    <mergeCell ref="BV36:BW36"/>
    <mergeCell ref="C37:T37"/>
    <mergeCell ref="C38:T38"/>
    <mergeCell ref="U38:V38"/>
    <mergeCell ref="W38:AD38"/>
    <mergeCell ref="AE38:AM38"/>
    <mergeCell ref="AN38:AV38"/>
    <mergeCell ref="AW38:BG38"/>
    <mergeCell ref="BH38:BO38"/>
    <mergeCell ref="BP38:BU38"/>
    <mergeCell ref="BP35:BU35"/>
    <mergeCell ref="BV35:BW35"/>
    <mergeCell ref="C36:T36"/>
    <mergeCell ref="U36:V36"/>
    <mergeCell ref="W36:AD36"/>
    <mergeCell ref="AE36:AM36"/>
    <mergeCell ref="AN36:AV36"/>
    <mergeCell ref="AW36:BG36"/>
    <mergeCell ref="BH36:BO36"/>
    <mergeCell ref="BP36:BU36"/>
    <mergeCell ref="AN34:AV34"/>
    <mergeCell ref="AW34:BG34"/>
    <mergeCell ref="BH34:BO34"/>
    <mergeCell ref="C35:T35"/>
    <mergeCell ref="U35:V35"/>
    <mergeCell ref="W35:AD35"/>
    <mergeCell ref="AE35:AM35"/>
    <mergeCell ref="AN35:AV35"/>
    <mergeCell ref="AW35:BG35"/>
    <mergeCell ref="BH35:BO35"/>
    <mergeCell ref="BH31:BO31"/>
    <mergeCell ref="BP31:BU31"/>
    <mergeCell ref="BV31:BW31"/>
    <mergeCell ref="C33:T34"/>
    <mergeCell ref="U33:V34"/>
    <mergeCell ref="W33:BO33"/>
    <mergeCell ref="BP33:BU34"/>
    <mergeCell ref="BV33:BW34"/>
    <mergeCell ref="W34:AD34"/>
    <mergeCell ref="AE34:AM34"/>
    <mergeCell ref="C31:T31"/>
    <mergeCell ref="U31:V31"/>
    <mergeCell ref="W31:AD31"/>
    <mergeCell ref="AE31:AM31"/>
    <mergeCell ref="AN31:AV31"/>
    <mergeCell ref="AW31:BG31"/>
    <mergeCell ref="BV29:BW29"/>
    <mergeCell ref="C30:T30"/>
    <mergeCell ref="U30:V30"/>
    <mergeCell ref="W30:AD30"/>
    <mergeCell ref="AE30:AM30"/>
    <mergeCell ref="AN30:AV30"/>
    <mergeCell ref="AW30:BG30"/>
    <mergeCell ref="BH30:BO30"/>
    <mergeCell ref="BP30:BU30"/>
    <mergeCell ref="BV30:BW30"/>
    <mergeCell ref="BP28:BU28"/>
    <mergeCell ref="BV28:BW28"/>
    <mergeCell ref="C29:T29"/>
    <mergeCell ref="U29:V29"/>
    <mergeCell ref="W29:AD29"/>
    <mergeCell ref="AE29:AM29"/>
    <mergeCell ref="AN29:AV29"/>
    <mergeCell ref="AW29:BG29"/>
    <mergeCell ref="BH29:BO29"/>
    <mergeCell ref="BP29:BU29"/>
    <mergeCell ref="BH27:BO27"/>
    <mergeCell ref="BP27:BU27"/>
    <mergeCell ref="BV27:BW27"/>
    <mergeCell ref="C28:T28"/>
    <mergeCell ref="U28:V28"/>
    <mergeCell ref="W28:AD28"/>
    <mergeCell ref="AE28:AM28"/>
    <mergeCell ref="AN28:AV28"/>
    <mergeCell ref="AW28:BG28"/>
    <mergeCell ref="BH28:BO28"/>
    <mergeCell ref="C27:T27"/>
    <mergeCell ref="U27:V27"/>
    <mergeCell ref="W27:AD27"/>
    <mergeCell ref="AE27:AM27"/>
    <mergeCell ref="AN27:AV27"/>
    <mergeCell ref="AW27:BG27"/>
    <mergeCell ref="BV25:BW25"/>
    <mergeCell ref="C26:T26"/>
    <mergeCell ref="U26:V26"/>
    <mergeCell ref="W26:AD26"/>
    <mergeCell ref="AE26:AM26"/>
    <mergeCell ref="AN26:AV26"/>
    <mergeCell ref="AW26:BG26"/>
    <mergeCell ref="BH26:BO26"/>
    <mergeCell ref="BP26:BU26"/>
    <mergeCell ref="BV26:BW26"/>
    <mergeCell ref="BP24:BU24"/>
    <mergeCell ref="BV24:BW24"/>
    <mergeCell ref="C25:T25"/>
    <mergeCell ref="U25:V25"/>
    <mergeCell ref="W25:AD25"/>
    <mergeCell ref="AE25:AM25"/>
    <mergeCell ref="AN25:AV25"/>
    <mergeCell ref="AW25:BG25"/>
    <mergeCell ref="BH25:BO25"/>
    <mergeCell ref="BP25:BU25"/>
    <mergeCell ref="BH23:BO23"/>
    <mergeCell ref="BP23:BU23"/>
    <mergeCell ref="BV23:BW23"/>
    <mergeCell ref="C24:T24"/>
    <mergeCell ref="U24:V24"/>
    <mergeCell ref="W24:AD24"/>
    <mergeCell ref="AE24:AM24"/>
    <mergeCell ref="AN24:AV24"/>
    <mergeCell ref="AW24:BG24"/>
    <mergeCell ref="BH24:BO24"/>
    <mergeCell ref="BV21:BW21"/>
    <mergeCell ref="C22:V22"/>
    <mergeCell ref="BH22:BO22"/>
    <mergeCell ref="BV22:BW22"/>
    <mergeCell ref="C23:T23"/>
    <mergeCell ref="U23:V23"/>
    <mergeCell ref="W23:AD23"/>
    <mergeCell ref="AE23:AM23"/>
    <mergeCell ref="AN23:AV23"/>
    <mergeCell ref="AW23:BG23"/>
    <mergeCell ref="BP20:BU20"/>
    <mergeCell ref="BV20:BW20"/>
    <mergeCell ref="C21:T21"/>
    <mergeCell ref="U21:V21"/>
    <mergeCell ref="W21:AD21"/>
    <mergeCell ref="AE21:AM21"/>
    <mergeCell ref="AN21:AV21"/>
    <mergeCell ref="AW21:BG21"/>
    <mergeCell ref="BH21:BO21"/>
    <mergeCell ref="BP21:BU21"/>
    <mergeCell ref="BH19:BO19"/>
    <mergeCell ref="BP19:BU19"/>
    <mergeCell ref="BV19:BW19"/>
    <mergeCell ref="C20:T20"/>
    <mergeCell ref="U20:V20"/>
    <mergeCell ref="W20:AD20"/>
    <mergeCell ref="AE20:AM20"/>
    <mergeCell ref="AN20:AV20"/>
    <mergeCell ref="AW20:BG20"/>
    <mergeCell ref="BH20:BO20"/>
    <mergeCell ref="C19:T19"/>
    <mergeCell ref="U19:V19"/>
    <mergeCell ref="W19:AD19"/>
    <mergeCell ref="AE19:AM19"/>
    <mergeCell ref="AN19:AV19"/>
    <mergeCell ref="AW19:BG19"/>
    <mergeCell ref="BV17:BW17"/>
    <mergeCell ref="C18:T18"/>
    <mergeCell ref="U18:V18"/>
    <mergeCell ref="W18:AD18"/>
    <mergeCell ref="AE18:AM18"/>
    <mergeCell ref="AN18:AV18"/>
    <mergeCell ref="AW18:BG18"/>
    <mergeCell ref="BH18:BO18"/>
    <mergeCell ref="BP18:BU18"/>
    <mergeCell ref="BV18:BW18"/>
    <mergeCell ref="BP16:BU16"/>
    <mergeCell ref="BV16:BW16"/>
    <mergeCell ref="C17:T17"/>
    <mergeCell ref="U17:V17"/>
    <mergeCell ref="W17:AD17"/>
    <mergeCell ref="AE17:AM17"/>
    <mergeCell ref="AN17:AV17"/>
    <mergeCell ref="AW17:BG17"/>
    <mergeCell ref="BH17:BO17"/>
    <mergeCell ref="BP17:BU17"/>
    <mergeCell ref="BH15:BO15"/>
    <mergeCell ref="BP15:BU15"/>
    <mergeCell ref="BV15:BW15"/>
    <mergeCell ref="C16:T16"/>
    <mergeCell ref="U16:V16"/>
    <mergeCell ref="W16:AD16"/>
    <mergeCell ref="AE16:AM16"/>
    <mergeCell ref="AN16:AV16"/>
    <mergeCell ref="AW16:BG16"/>
    <mergeCell ref="BH16:BO16"/>
    <mergeCell ref="C15:T15"/>
    <mergeCell ref="U15:V15"/>
    <mergeCell ref="W15:AD15"/>
    <mergeCell ref="AE15:AM15"/>
    <mergeCell ref="AN15:AV15"/>
    <mergeCell ref="AW15:BG15"/>
    <mergeCell ref="BV13:BW14"/>
    <mergeCell ref="W14:AD14"/>
    <mergeCell ref="AE14:AM14"/>
    <mergeCell ref="AN14:AV14"/>
    <mergeCell ref="AW14:BG14"/>
    <mergeCell ref="BH14:BO14"/>
    <mergeCell ref="BB2:BT2"/>
    <mergeCell ref="BB5:BT5"/>
    <mergeCell ref="O8:AR8"/>
    <mergeCell ref="O10:BB10"/>
    <mergeCell ref="O11:BB11"/>
    <mergeCell ref="C13:T14"/>
    <mergeCell ref="U13:V14"/>
    <mergeCell ref="W13:BO13"/>
    <mergeCell ref="BP13:BU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2018-11-27T07:58:28Z</cp:lastPrinted>
  <dcterms:created xsi:type="dcterms:W3CDTF">2018-11-14T09:23:04Z</dcterms:created>
  <dcterms:modified xsi:type="dcterms:W3CDTF">2018-12-14T04:42:02Z</dcterms:modified>
  <cp:category/>
  <cp:version/>
  <cp:contentType/>
  <cp:contentStatus/>
</cp:coreProperties>
</file>