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120" windowWidth="23256" windowHeight="1278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<sst xmlns="http://schemas.openxmlformats.org/spreadsheetml/2006/main" count="289" uniqueCount="196">
  <si>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</si>
  <si>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</si>
  <si>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</si>
  <si>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</si>
  <si>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</si>
  <si>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</si>
  <si>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</si>
  <si>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</si>
  <si>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</si>
  <si>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</si>
  <si>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</si>
  <si>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</si>
  <si>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</si>
  <si>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</si>
  <si>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</si>
  <si>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</si>
  <si>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</si>
  <si>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</si>
  <si>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</si>
  <si>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</si>
  <si>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</si>
  <si>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</si>
  <si>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</si>
  <si>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</si>
  <si>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</si>
  <si>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</si>
  <si>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</si>
  <si>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</si>
  <si>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</si>
  <si>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</si>
  <si>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</si>
  <si>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</si>
  <si>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</si>
  <si>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</si>
  <si>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</si>
  <si>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</si>
  <si>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</si>
  <si>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</si>
  <si>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</si>
  <si>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</si>
  <si>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</si>
  <si>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</si>
  <si>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</si>
  <si>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Три месяца, закончившиеся 31 марта 2015г.</t>
  </si>
  <si>
    <t xml:space="preserve">Остаток на 31 марта 2015г. 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</si>
  <si>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</si>
  <si>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</si>
  <si>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</si>
  <si>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</si>
  <si>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 xml:space="preserve">Остаток на 31 декабря 2015г. </t>
  </si>
  <si>
    <t xml:space="preserve">Остаток на 31 марта 2016г. </t>
  </si>
  <si>
    <t>Три месяца, закончившиеся 31 марта 2016г.</t>
  </si>
  <si>
    <t>31 марта 2016г.</t>
  </si>
  <si>
    <t>31 декабря 2015г.</t>
  </si>
  <si>
    <t>Прочая долгосрочная дебиторская задолженность</t>
  </si>
  <si>
    <t>Матешов Т.С.</t>
  </si>
  <si>
    <t>Райханова Ж.Ж.</t>
  </si>
  <si>
    <t>Руководитель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</si>
  <si>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</si>
  <si>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</si>
  <si>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</si>
  <si>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</si>
  <si>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</si>
  <si>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</si>
  <si>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Краткосрочный депозит</t>
  </si>
  <si>
    <t>Резерв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</si>
  <si>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</si>
  <si>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</si>
  <si>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</si>
  <si>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</si>
  <si>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Расхды по простою</t>
  </si>
  <si>
    <t>Убыток от операционной деятельности</t>
  </si>
  <si>
    <t>Убыток до налогообложения</t>
  </si>
  <si>
    <t>Убыток за период</t>
  </si>
  <si>
    <t>Итого совокупный убыток за год</t>
  </si>
  <si>
    <t>Накопленный убыток</t>
  </si>
  <si>
    <t>Итого совокупный убыток за период</t>
  </si>
  <si>
    <t>Чистый убыток за 1 квартал 2016г</t>
  </si>
  <si>
    <t>Чистый убыток за 1 квартал 2015г</t>
  </si>
  <si>
    <t>Остаток на 31 декабря 2014г.</t>
  </si>
  <si>
    <t>НАИМЕНОВАНИЕ ПОКАЗАТЕЛЕЙ</t>
  </si>
  <si>
    <t>Код стр.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</si>
  <si>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</si>
  <si>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</si>
  <si>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>010</t>
  </si>
  <si>
    <t xml:space="preserve">      в том числе:</t>
  </si>
  <si>
    <t xml:space="preserve">           реализация товаров и услуг </t>
  </si>
  <si>
    <t>011</t>
  </si>
  <si>
    <t xml:space="preserve">           прочая выручка </t>
  </si>
  <si>
    <t>012</t>
  </si>
  <si>
    <t xml:space="preserve">-              </t>
  </si>
  <si>
    <t xml:space="preserve">           авансы, полученные от покупателей, заказчиков </t>
  </si>
  <si>
    <t>013</t>
  </si>
  <si>
    <t xml:space="preserve">           поступления по договорам страхования</t>
  </si>
  <si>
    <t>014</t>
  </si>
  <si>
    <t xml:space="preserve">           полученные вознаграждения </t>
  </si>
  <si>
    <t>015</t>
  </si>
  <si>
    <t xml:space="preserve">           прочие поступления </t>
  </si>
  <si>
    <t>016</t>
  </si>
  <si>
    <t xml:space="preserve">2. Выбытие денежных средств, всего (сумма строк с 021 по 027) </t>
  </si>
  <si>
    <t>020</t>
  </si>
  <si>
    <t xml:space="preserve">           платежи поставщикам за товары и услуги</t>
  </si>
  <si>
    <t>021</t>
  </si>
  <si>
    <t xml:space="preserve">           авансы, выданные поставщикам товаров и услуг </t>
  </si>
  <si>
    <t>022</t>
  </si>
  <si>
    <t xml:space="preserve">           выплаты по оплате труда </t>
  </si>
  <si>
    <t>023</t>
  </si>
  <si>
    <t xml:space="preserve">           выплата вознаграждения </t>
  </si>
  <si>
    <t>024</t>
  </si>
  <si>
    <t xml:space="preserve">           выплаты по договорам страхования </t>
  </si>
  <si>
    <t>025</t>
  </si>
  <si>
    <t xml:space="preserve">           подоходный налог и другие платежи в бюджет </t>
  </si>
  <si>
    <t>026</t>
  </si>
  <si>
    <t xml:space="preserve">           прочие выплаты </t>
  </si>
  <si>
    <t>027</t>
  </si>
  <si>
    <t xml:space="preserve">3. Чистая сумма денежных средств от операционной деятельности (строка 010 - строка 020) </t>
  </si>
  <si>
    <t>030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</si>
  <si>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</si>
  <si>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</si>
  <si>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>040</t>
  </si>
  <si>
    <t xml:space="preserve">           реализация основных средств </t>
  </si>
  <si>
    <t>041</t>
  </si>
  <si>
    <t xml:space="preserve">           реализации нематериальных активов</t>
  </si>
  <si>
    <t>042</t>
  </si>
  <si>
    <t xml:space="preserve">           реализация других долгосрочных активов</t>
  </si>
  <si>
    <t>043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</si>
  <si>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</si>
  <si>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>044</t>
  </si>
  <si>
    <t xml:space="preserve">           реализация долговых инструментов других организаций </t>
  </si>
  <si>
    <t>045</t>
  </si>
  <si>
    <t xml:space="preserve">           возмещение при потере контроля над  дочерними организациями </t>
  </si>
  <si>
    <t>046</t>
  </si>
  <si>
    <t xml:space="preserve">           реализация прочих финансовых активов </t>
  </si>
  <si>
    <t>047</t>
  </si>
  <si>
    <t xml:space="preserve">           фьючерсные и форвардные контракты, опционы и свопы </t>
  </si>
  <si>
    <t>048</t>
  </si>
  <si>
    <t xml:space="preserve">           полученные дивиденды </t>
  </si>
  <si>
    <t>049</t>
  </si>
  <si>
    <t>050</t>
  </si>
  <si>
    <t>051</t>
  </si>
  <si>
    <t xml:space="preserve">2. Выбытие денежных средств, всего (сумма строк с 061 по 071) </t>
  </si>
  <si>
    <t>060</t>
  </si>
  <si>
    <t xml:space="preserve">           приобретение основных средств </t>
  </si>
  <si>
    <t>061</t>
  </si>
  <si>
    <t xml:space="preserve">           приобретение нематериальных активов </t>
  </si>
  <si>
    <t>062</t>
  </si>
  <si>
    <t xml:space="preserve">           приобретение других долгосрочных  активов </t>
  </si>
  <si>
    <t>063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</si>
  <si>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</si>
  <si>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>064</t>
  </si>
  <si>
    <t xml:space="preserve">           приобретение долговых инструментов  других организаций </t>
  </si>
  <si>
    <t>065</t>
  </si>
  <si>
    <t xml:space="preserve">           приобретение контроля над дочерними организациями </t>
  </si>
  <si>
    <t>066</t>
  </si>
  <si>
    <t xml:space="preserve">           приобретение прочих финансовых активов </t>
  </si>
  <si>
    <t>067</t>
  </si>
  <si>
    <t xml:space="preserve">           предоставление займов </t>
  </si>
  <si>
    <t>068</t>
  </si>
  <si>
    <t>069</t>
  </si>
  <si>
    <t xml:space="preserve">           инвестиции в ассоциированные и дочерние организации </t>
  </si>
  <si>
    <t>070</t>
  </si>
  <si>
    <t>071</t>
  </si>
  <si>
    <t xml:space="preserve">3. Чистая сумма денежных средств от инвестиционной деятельности (строка 040 - строка 060) </t>
  </si>
  <si>
    <t>080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</si>
  <si>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</si>
  <si>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</si>
  <si>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>090</t>
  </si>
  <si>
    <t xml:space="preserve">           эмиссия акций и других финансовых инструментов </t>
  </si>
  <si>
    <t>091</t>
  </si>
  <si>
    <t xml:space="preserve">           получение займов </t>
  </si>
  <si>
    <t>092</t>
  </si>
  <si>
    <t>093</t>
  </si>
  <si>
    <t>094</t>
  </si>
  <si>
    <t xml:space="preserve">2. Выбытие денежных средств, всего (сумма строк с 101 по 105) </t>
  </si>
  <si>
    <t>100</t>
  </si>
  <si>
    <t xml:space="preserve">           погашение займов</t>
  </si>
  <si>
    <t>101</t>
  </si>
  <si>
    <t>102</t>
  </si>
  <si>
    <t xml:space="preserve">           выплата дивидендов</t>
  </si>
  <si>
    <t>103</t>
  </si>
  <si>
    <t xml:space="preserve">           выплаты собственникам по акциям организации </t>
  </si>
  <si>
    <t>104</t>
  </si>
  <si>
    <t>3. Чистая сумма денежных средств от финансовой деятельности (строка 090 - строка 100)</t>
  </si>
  <si>
    <t>110</t>
  </si>
  <si>
    <t xml:space="preserve">4. Влияние обменных курсов валют к тенге </t>
  </si>
  <si>
    <t>120</t>
  </si>
  <si>
    <t xml:space="preserve">5. Увеличение +/- уменьшение денежных средств (строка 030 +/- строка 080 +/- строка 110) </t>
  </si>
  <si>
    <t>130</t>
  </si>
  <si>
    <t xml:space="preserve">6. Денежные средства и их эквиваленты на начало отчетного периода </t>
  </si>
  <si>
    <t>140</t>
  </si>
  <si>
    <t xml:space="preserve">7. Денежные средства и их эквиваленты на конец отчетного периода </t>
  </si>
  <si>
    <t>150</t>
  </si>
  <si>
    <t>1 Квартал 2016 г.</t>
  </si>
  <si>
    <t>(прямой метод)</t>
  </si>
  <si>
    <t>АО "ДП "АКТОБЕ-ТЕМИР-ВС"</t>
  </si>
  <si>
    <t>Балансовая стоимость одной простой  акции, рассчитанная на основании данных финансовой отчетности на 31 марта 2016г составила (-3,23)  тыс.тг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</si>
</sst>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[$-409]d\-mmm\-yy;@"/>
    <numFmt numFmtId="170" formatCode="dd/mm/yy;@"/>
    <numFmt numFmtId="171" formatCode="\+0.0;\-0.0"/>
    <numFmt numFmtId="172" formatCode="\+0.0%;\-0.0%"/>
    <numFmt numFmtId="173" formatCode="General_)"/>
    <numFmt numFmtId="174" formatCode="0%_);\(0%\)"/>
    <numFmt numFmtId="175" formatCode="_-&quot;$&quot;* #,##0.00_-;\-&quot;$&quot;* #,##0.00_-;_-&quot;$&quot;* &quot;-&quot;??_-;_-@_-"/>
    <numFmt numFmtId="176" formatCode="&quot;$&quot;#,##0"/>
    <numFmt numFmtId="177" formatCode="_-* #,##0\ _$_-;\-* #,##0\ _$_-;_-* &quot;-&quot;\ _$_-;_-@_-"/>
    <numFmt numFmtId="178" formatCode="#\ ##0_.\ &quot;zі&quot;\ 00\ &quot;gr&quot;;\(#\ ##0.00\z\і\)"/>
    <numFmt numFmtId="179" formatCode="#\ ##0&quot;zі&quot;00&quot;gr&quot;;\(#\ ##0.00\z\і\)"/>
    <numFmt numFmtId="180" formatCode="#\ ##0&quot;zі&quot;_.00&quot;gr&quot;;\(#\ ##0.00\z\і\)"/>
    <numFmt numFmtId="181" formatCode="#\ ##0&quot;zі&quot;.00&quot;gr&quot;;\(#\ ##0&quot;zі&quot;.00&quot;gr&quot;\)"/>
    <numFmt numFmtId="182" formatCode="&quot;$&quot;#,##0.0_);[Red]\(&quot;$&quot;#,##0.0\)"/>
    <numFmt numFmtId="183" formatCode="#,##0.0_);\(#,##0.0\)"/>
    <numFmt numFmtId="184" formatCode="0.0%;\(0.0%\)"/>
    <numFmt numFmtId="185" formatCode="[$-409]d\-mmm;@"/>
    <numFmt numFmtId="186" formatCode="_(#,##0;\(#,##0\);\-;&quot;  &quot;@"/>
    <numFmt numFmtId="187" formatCode="_(* #,##0,_);_(* \(#,##0,\);_(* &quot;-&quot;_);_(@_)"/>
    <numFmt numFmtId="188" formatCode="#,##0.00&quot; $&quot;;[Red]\-#,##0.00&quot; $&quot;"/>
    <numFmt numFmtId="189" formatCode="_-* #,##0_р_._-;\-* #,##0_р_._-;_-* &quot;-&quot;??_р_._-;_-@_-"/>
    <numFmt numFmtId="190" formatCode="#,##0_ ;\-#,##0\ "/>
    <numFmt numFmtId="191" formatCode="_(* #,##0.00_);_(* \(#,##0.00\);_(* &quot;-&quot;_);_(@_)"/>
    <numFmt numFmtId="192" formatCode="#,##0_ ;[Red]\-#,##0\ "/>
    <numFmt numFmtId="193" formatCode="#,##0.00_ ;\-#,##0.00\ "/>
    <numFmt numFmtId="194" formatCode="_(* #,##0.000,_);_(* \(#,##0.000,\);_(* &quot;-&quot;_);_(@_)"/>
    <numFmt numFmtId="195" formatCode="[=0]&quot;&quot;;General"/>
    <numFmt numFmtId="196" formatCode="_(* #,##0.0000_);_(* \(#,##0.0000\);_(* &quot;-&quot;_);_(@_)"/>
    <numFmt numFmtId="197" formatCode="_(* #,##0.000_);_(* \(#,##0.000\);_(* &quot;-&quot;_);_(@_)"/>
    <numFmt numFmtId="198" formatCode="0.000"/>
    <numFmt numFmtId="199" formatCode="#,##0.00_ ;[Red]\-#,##0.00\ "/>
    <numFmt numFmtId="200" formatCode="_-* #,##0.0000_р_._-;\-* #,##0.0000_р_._-;_-* &quot;-&quot;????_р_._-;_-@_-"/>
    <numFmt numFmtId="201" formatCode="#,##0.0"/>
    <numFmt numFmtId="202" formatCode="#,##0.00,"/>
    <numFmt numFmtId="203" formatCode="_(#,##0.00;\(#,##0.00\);\-;&quot;  &quot;@"/>
    <numFmt numFmtId="204" formatCode="_(* #,##0.00,_);_(* \(#,##0.00,\);_(* &quot;-&quot;_);_(@_)"/>
    <numFmt numFmtId="205" formatCode="#,##0.0000"/>
    <numFmt numFmtId="206" formatCode="#,##0.00;[Red]\-#,##0.00"/>
    <numFmt numFmtId="207" formatCode="_-* #,##0_-;\-* #,##0_-;_-* &quot;-&quot;??_-;_-@_-"/>
    <numFmt numFmtId="208" formatCode="[$-FC19]d\ mmmm\ yyyy\ &quot;г.&quot;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#,##0.000"/>
    <numFmt numFmtId="214" formatCode="000"/>
    <numFmt numFmtId="215" formatCode="#,##0,"/>
    <numFmt numFmtId="216" formatCode="0.00000"/>
    <numFmt numFmtId="217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83" fontId="7" fillId="0" borderId="0" applyFill="0" applyBorder="0" applyAlignment="0">
      <protection/>
    </xf>
    <xf numFmtId="182" fontId="6" fillId="0" borderId="0" applyFill="0" applyBorder="0" applyAlignment="0">
      <protection/>
    </xf>
    <xf numFmtId="182" fontId="6" fillId="0" borderId="0" applyFill="0" applyBorder="0" applyAlignment="0">
      <protection/>
    </xf>
    <xf numFmtId="178" fontId="14" fillId="0" borderId="0" applyFill="0" applyBorder="0" applyAlignment="0">
      <protection/>
    </xf>
    <xf numFmtId="179" fontId="14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5" fillId="20" borderId="2" applyNumberFormat="0" applyAlignment="0" applyProtection="0"/>
    <xf numFmtId="165" fontId="0" fillId="8" borderId="3">
      <alignment vertical="center"/>
      <protection/>
    </xf>
    <xf numFmtId="0" fontId="16" fillId="21" borderId="4" applyNumberFormat="0" applyAlignment="0" applyProtection="0"/>
    <xf numFmtId="175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9" fontId="6" fillId="22" borderId="0" applyFont="0" applyFill="0" applyBorder="0" applyAlignment="0" applyProtection="0"/>
    <xf numFmtId="169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85" fontId="6" fillId="22" borderId="0" applyFont="0" applyFill="0" applyBorder="0" applyAlignment="0" applyProtection="0"/>
    <xf numFmtId="185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6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86" fontId="6" fillId="24" borderId="6" applyNumberFormat="0" applyFont="0" applyAlignment="0">
      <protection locked="0"/>
    </xf>
    <xf numFmtId="186" fontId="6" fillId="24" borderId="6" applyNumberFormat="0" applyFont="0" applyAlignment="0">
      <protection locked="0"/>
    </xf>
    <xf numFmtId="165" fontId="0" fillId="26" borderId="6" applyBorder="0">
      <alignment horizontal="center" vertical="center"/>
      <protection locked="0"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88" fontId="6" fillId="0" borderId="0">
      <alignment/>
      <protection/>
    </xf>
    <xf numFmtId="188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87" fontId="6" fillId="22" borderId="0">
      <alignment/>
      <protection/>
    </xf>
    <xf numFmtId="187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1" fontId="7" fillId="0" borderId="0">
      <alignment/>
      <protection/>
    </xf>
    <xf numFmtId="172" fontId="7" fillId="0" borderId="0">
      <alignment/>
      <protection/>
    </xf>
    <xf numFmtId="175" fontId="7" fillId="0" borderId="0" applyFill="0" applyBorder="0" applyAlignment="0">
      <protection/>
    </xf>
    <xf numFmtId="183" fontId="7" fillId="0" borderId="0" applyFill="0" applyBorder="0" applyAlignment="0">
      <protection/>
    </xf>
    <xf numFmtId="175" fontId="7" fillId="0" borderId="0" applyFill="0" applyBorder="0" applyAlignment="0">
      <protection/>
    </xf>
    <xf numFmtId="184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76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0" fontId="14" fillId="0" borderId="0" applyFill="0" applyBorder="0" applyAlignment="0">
      <protection/>
    </xf>
    <xf numFmtId="181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3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73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44" fontId="9" fillId="0" borderId="0">
      <alignment/>
      <protection locked="0"/>
    </xf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2" fillId="0" borderId="21" xfId="184" applyFont="1" applyBorder="1" applyAlignment="1">
      <alignment horizontal="center" vertical="center" wrapText="1"/>
      <protection/>
    </xf>
    <xf numFmtId="0" fontId="2" fillId="0" borderId="18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/>
      <protection/>
    </xf>
    <xf numFmtId="0" fontId="3" fillId="0" borderId="18" xfId="184" applyFont="1" applyBorder="1" applyAlignment="1">
      <alignment horizontal="center" vertical="center"/>
      <protection/>
    </xf>
    <xf numFmtId="0" fontId="2" fillId="0" borderId="22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23" xfId="184" applyFont="1" applyBorder="1" applyAlignment="1">
      <alignment/>
      <protection/>
    </xf>
    <xf numFmtId="0" fontId="3" fillId="0" borderId="6" xfId="184" applyFont="1" applyBorder="1" applyAlignment="1">
      <alignment horizontal="center" vertical="center"/>
      <protection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center" vertical="center"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65" fontId="3" fillId="0" borderId="0" xfId="0" applyNumberFormat="1" applyFont="1" applyFill="1" applyBorder="1" applyAlignment="1">
      <alignment wrapText="1"/>
    </xf>
    <xf numFmtId="165" fontId="2" fillId="0" borderId="8" xfId="0" applyNumberFormat="1" applyFont="1" applyFill="1" applyBorder="1" applyAlignment="1">
      <alignment wrapText="1"/>
    </xf>
    <xf numFmtId="165" fontId="2" fillId="0" borderId="24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wrapText="1"/>
    </xf>
    <xf numFmtId="165" fontId="2" fillId="0" borderId="7" xfId="0" applyNumberFormat="1" applyFont="1" applyFill="1" applyBorder="1" applyAlignment="1">
      <alignment wrapText="1"/>
    </xf>
    <xf numFmtId="165" fontId="2" fillId="0" borderId="25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wrapText="1"/>
    </xf>
    <xf numFmtId="167" fontId="3" fillId="0" borderId="9" xfId="0" applyNumberFormat="1" applyFont="1" applyFill="1" applyBorder="1" applyAlignment="1">
      <alignment wrapText="1"/>
    </xf>
    <xf numFmtId="167" fontId="2" fillId="0" borderId="0" xfId="0" applyNumberFormat="1" applyFont="1" applyFill="1" applyAlignment="1">
      <alignment wrapText="1"/>
    </xf>
    <xf numFmtId="167" fontId="2" fillId="0" borderId="20" xfId="0" applyNumberFormat="1" applyFont="1" applyFill="1" applyBorder="1" applyAlignment="1">
      <alignment wrapText="1"/>
    </xf>
    <xf numFmtId="167" fontId="3" fillId="0" borderId="0" xfId="0" applyNumberFormat="1" applyFont="1" applyFill="1" applyAlignment="1">
      <alignment horizontal="right" wrapText="1"/>
    </xf>
    <xf numFmtId="167" fontId="2" fillId="0" borderId="18" xfId="184" applyNumberFormat="1" applyFont="1" applyBorder="1" applyAlignment="1">
      <alignment horizontal="right"/>
      <protection/>
    </xf>
    <xf numFmtId="167" fontId="2" fillId="0" borderId="6" xfId="184" applyNumberFormat="1" applyFont="1" applyBorder="1" applyAlignment="1">
      <alignment horizontal="right"/>
      <protection/>
    </xf>
    <xf numFmtId="167" fontId="3" fillId="0" borderId="18" xfId="184" applyNumberFormat="1" applyFont="1" applyBorder="1" applyAlignment="1">
      <alignment/>
      <protection/>
    </xf>
    <xf numFmtId="167" fontId="3" fillId="0" borderId="6" xfId="184" applyNumberFormat="1" applyFont="1" applyBorder="1" applyAlignment="1">
      <alignment/>
      <protection/>
    </xf>
    <xf numFmtId="167" fontId="3" fillId="0" borderId="18" xfId="184" applyNumberFormat="1" applyFont="1" applyBorder="1" applyAlignment="1">
      <alignment horizontal="right"/>
      <protection/>
    </xf>
    <xf numFmtId="167" fontId="3" fillId="0" borderId="6" xfId="184" applyNumberFormat="1" applyFont="1" applyBorder="1" applyAlignment="1">
      <alignment horizontal="right"/>
      <protection/>
    </xf>
    <xf numFmtId="167" fontId="3" fillId="0" borderId="26" xfId="184" applyNumberFormat="1" applyFont="1" applyBorder="1" applyAlignment="1">
      <alignment/>
      <protection/>
    </xf>
    <xf numFmtId="167" fontId="23" fillId="0" borderId="7" xfId="0" applyNumberFormat="1" applyFont="1" applyFill="1" applyBorder="1" applyAlignment="1">
      <alignment horizontal="right" wrapText="1"/>
    </xf>
    <xf numFmtId="167" fontId="23" fillId="0" borderId="25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horizontal="right" wrapText="1"/>
    </xf>
    <xf numFmtId="167" fontId="23" fillId="0" borderId="8" xfId="0" applyNumberFormat="1" applyFont="1" applyFill="1" applyBorder="1" applyAlignment="1">
      <alignment horizontal="right" wrapText="1"/>
    </xf>
    <xf numFmtId="167" fontId="23" fillId="0" borderId="24" xfId="0" applyNumberFormat="1" applyFont="1" applyFill="1" applyBorder="1" applyAlignment="1">
      <alignment horizontal="right" wrapText="1"/>
    </xf>
    <xf numFmtId="167" fontId="23" fillId="0" borderId="0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37" fillId="0" borderId="0" xfId="0" applyFont="1" applyFill="1" applyAlignment="1">
      <alignment horizontal="left" vertical="top"/>
    </xf>
    <xf numFmtId="0" fontId="23" fillId="0" borderId="0" xfId="184" applyFont="1" applyAlignment="1">
      <alignment horizontal="left" vertical="center"/>
      <protection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2" fillId="0" borderId="6" xfId="184" applyFont="1" applyBorder="1" applyAlignment="1">
      <alignment vertical="center" wrapText="1"/>
      <protection/>
    </xf>
    <xf numFmtId="0" fontId="2" fillId="0" borderId="22" xfId="184" applyFont="1" applyBorder="1" applyAlignment="1">
      <alignment vertical="center" wrapText="1"/>
      <protection/>
    </xf>
    <xf numFmtId="0" fontId="3" fillId="0" borderId="18" xfId="184" applyFont="1" applyBorder="1" applyAlignment="1">
      <alignment/>
      <protection/>
    </xf>
    <xf numFmtId="0" fontId="2" fillId="0" borderId="18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2" fillId="0" borderId="6" xfId="184" applyFont="1" applyBorder="1" applyAlignment="1">
      <alignment horizontal="center" vertical="center"/>
      <protection/>
    </xf>
    <xf numFmtId="0" fontId="3" fillId="0" borderId="18" xfId="184" applyFont="1" applyBorder="1" applyAlignment="1">
      <alignment wrapText="1"/>
      <protection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1" xfId="184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31">
      <selection activeCell="A51" sqref="A51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3" width="20.375" style="1" customWidth="1"/>
    <col min="4" max="4" width="20.8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194</v>
      </c>
      <c r="B1" s="67"/>
    </row>
    <row r="2" spans="1:2" ht="12.75">
      <c r="A2" s="8" t="s">
        <v>45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52</v>
      </c>
      <c r="D4" s="38" t="s">
        <v>53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91"/>
      <c r="D9" s="91"/>
    </row>
    <row r="10" spans="1:4" ht="12.75" customHeight="1">
      <c r="A10" s="4" t="s">
        <v>8</v>
      </c>
      <c r="B10" s="60">
        <v>4</v>
      </c>
      <c r="C10" s="91">
        <v>11</v>
      </c>
      <c r="D10" s="91">
        <v>242</v>
      </c>
    </row>
    <row r="11" spans="1:4" ht="12.75" customHeight="1">
      <c r="A11" s="4" t="s">
        <v>54</v>
      </c>
      <c r="B11" s="60">
        <v>5</v>
      </c>
      <c r="C11" s="91">
        <v>5934</v>
      </c>
      <c r="D11" s="91">
        <v>6153</v>
      </c>
    </row>
    <row r="12" spans="1:4" ht="18.75" customHeight="1">
      <c r="A12" s="11" t="s">
        <v>17</v>
      </c>
      <c r="B12" s="61"/>
      <c r="C12" s="92">
        <f>SUM(C9:C11)</f>
        <v>5945</v>
      </c>
      <c r="D12" s="93">
        <f>SUM(D9:D11)</f>
        <v>6395</v>
      </c>
    </row>
    <row r="13" spans="1:4" ht="12.75">
      <c r="A13" s="4"/>
      <c r="B13" s="60"/>
      <c r="C13" s="91"/>
      <c r="D13" s="91"/>
    </row>
    <row r="14" spans="1:4" ht="12.75" customHeight="1">
      <c r="A14" s="10" t="s">
        <v>2</v>
      </c>
      <c r="B14" s="59"/>
      <c r="C14" s="91"/>
      <c r="D14" s="91"/>
    </row>
    <row r="15" spans="1:4" ht="12.75" customHeight="1">
      <c r="A15" s="4" t="s">
        <v>4</v>
      </c>
      <c r="B15" s="60">
        <v>6</v>
      </c>
      <c r="C15" s="91">
        <v>5434</v>
      </c>
      <c r="D15" s="91">
        <v>6448</v>
      </c>
    </row>
    <row r="16" spans="1:4" ht="12.75" customHeight="1">
      <c r="A16" s="4" t="s">
        <v>68</v>
      </c>
      <c r="B16" s="60">
        <v>7</v>
      </c>
      <c r="C16" s="91"/>
      <c r="D16" s="91">
        <v>19832</v>
      </c>
    </row>
    <row r="17" spans="1:4" ht="12.75" customHeight="1">
      <c r="A17" s="4" t="s">
        <v>62</v>
      </c>
      <c r="B17" s="60">
        <v>8</v>
      </c>
      <c r="C17" s="91">
        <v>11737</v>
      </c>
      <c r="D17" s="91">
        <v>834</v>
      </c>
    </row>
    <row r="18" spans="1:4" ht="12.75" customHeight="1">
      <c r="A18" s="4" t="s">
        <v>58</v>
      </c>
      <c r="B18" s="60"/>
      <c r="C18" s="91">
        <v>6357</v>
      </c>
      <c r="D18" s="91">
        <v>5688</v>
      </c>
    </row>
    <row r="19" spans="1:4" ht="12.75" customHeight="1">
      <c r="A19" s="4" t="s">
        <v>63</v>
      </c>
      <c r="B19" s="60"/>
      <c r="C19" s="91">
        <v>276</v>
      </c>
      <c r="D19" s="91">
        <v>411</v>
      </c>
    </row>
    <row r="20" spans="1:4" ht="13.5" customHeight="1">
      <c r="A20" s="4" t="s">
        <v>64</v>
      </c>
      <c r="B20" s="60">
        <v>10</v>
      </c>
      <c r="C20" s="94">
        <v>243641</v>
      </c>
      <c r="D20" s="91">
        <v>126574</v>
      </c>
    </row>
    <row r="21" spans="1:4" ht="15" customHeight="1">
      <c r="A21" s="4" t="s">
        <v>6</v>
      </c>
      <c r="B21" s="60">
        <v>9</v>
      </c>
      <c r="C21" s="91">
        <v>1149</v>
      </c>
      <c r="D21" s="91">
        <v>7316</v>
      </c>
    </row>
    <row r="22" spans="1:4" ht="19.5" customHeight="1">
      <c r="A22" s="11" t="s">
        <v>18</v>
      </c>
      <c r="B22" s="61"/>
      <c r="C22" s="92">
        <f>SUM(C15:C21)</f>
        <v>268594</v>
      </c>
      <c r="D22" s="93">
        <f>SUM(D15:D21)</f>
        <v>167103</v>
      </c>
    </row>
    <row r="23" spans="1:4" ht="8.25" customHeight="1" thickBot="1">
      <c r="A23" s="10"/>
      <c r="B23" s="59"/>
      <c r="C23" s="95"/>
      <c r="D23" s="95"/>
    </row>
    <row r="24" spans="1:4" ht="17.25" customHeight="1" thickBot="1">
      <c r="A24" s="13" t="s">
        <v>19</v>
      </c>
      <c r="B24" s="62"/>
      <c r="C24" s="96">
        <f>C12+C22</f>
        <v>274539</v>
      </c>
      <c r="D24" s="97">
        <f>D12+D22</f>
        <v>173498</v>
      </c>
    </row>
    <row r="25" spans="1:4" ht="9" customHeight="1">
      <c r="A25" s="4"/>
      <c r="B25" s="60"/>
      <c r="C25" s="91"/>
      <c r="D25" s="91"/>
    </row>
    <row r="26" spans="1:4" ht="12.75">
      <c r="A26" s="10" t="s">
        <v>20</v>
      </c>
      <c r="B26" s="59"/>
      <c r="C26" s="95"/>
      <c r="D26" s="95"/>
    </row>
    <row r="27" spans="1:4" ht="9" customHeight="1">
      <c r="A27" s="4"/>
      <c r="B27" s="60"/>
      <c r="C27" s="91"/>
      <c r="D27" s="91"/>
    </row>
    <row r="28" spans="1:4" ht="12.75" customHeight="1">
      <c r="A28" s="4" t="s">
        <v>11</v>
      </c>
      <c r="B28" s="60">
        <v>11</v>
      </c>
      <c r="C28" s="91">
        <v>297152</v>
      </c>
      <c r="D28" s="91">
        <v>297152</v>
      </c>
    </row>
    <row r="29" spans="1:8" ht="13.5" customHeight="1">
      <c r="A29" s="4" t="s">
        <v>59</v>
      </c>
      <c r="B29" s="60"/>
      <c r="C29" s="91">
        <v>46808</v>
      </c>
      <c r="D29" s="91">
        <v>42516</v>
      </c>
      <c r="F29" s="22"/>
      <c r="H29" s="22"/>
    </row>
    <row r="30" spans="1:4" ht="12.75" customHeight="1" thickBot="1">
      <c r="A30" s="4" t="s">
        <v>12</v>
      </c>
      <c r="B30" s="60"/>
      <c r="C30" s="91">
        <v>-1795806</v>
      </c>
      <c r="D30" s="91">
        <v>-1737191</v>
      </c>
    </row>
    <row r="31" spans="1:4" ht="18" customHeight="1" thickBot="1">
      <c r="A31" s="13" t="s">
        <v>21</v>
      </c>
      <c r="B31" s="62"/>
      <c r="C31" s="96">
        <f>SUM(C28:C30)</f>
        <v>-1451846</v>
      </c>
      <c r="D31" s="97">
        <f>SUM(D28:D30)</f>
        <v>-1397523</v>
      </c>
    </row>
    <row r="32" spans="1:4" ht="12.75">
      <c r="A32" s="4"/>
      <c r="B32" s="60"/>
      <c r="C32" s="91"/>
      <c r="D32" s="91"/>
    </row>
    <row r="33" spans="1:4" ht="12.75" customHeight="1">
      <c r="A33" s="10" t="s">
        <v>22</v>
      </c>
      <c r="B33" s="59"/>
      <c r="C33" s="91"/>
      <c r="D33" s="91"/>
    </row>
    <row r="34" spans="1:4" ht="8.25" customHeight="1">
      <c r="A34" s="4"/>
      <c r="B34" s="60"/>
      <c r="C34" s="91"/>
      <c r="D34" s="91"/>
    </row>
    <row r="35" spans="1:4" ht="12.75" customHeight="1">
      <c r="A35" s="10" t="s">
        <v>1</v>
      </c>
      <c r="B35" s="59"/>
      <c r="C35" s="91"/>
      <c r="D35" s="91"/>
    </row>
    <row r="36" spans="1:4" ht="14.25" customHeight="1">
      <c r="A36" s="4" t="s">
        <v>60</v>
      </c>
      <c r="B36" s="60"/>
      <c r="C36" s="91">
        <v>185559</v>
      </c>
      <c r="D36" s="91">
        <v>185559</v>
      </c>
    </row>
    <row r="37" spans="1:4" ht="16.5" customHeight="1">
      <c r="A37" s="11" t="s">
        <v>23</v>
      </c>
      <c r="B37" s="61"/>
      <c r="C37" s="92">
        <f>SUM(C36:C36)</f>
        <v>185559</v>
      </c>
      <c r="D37" s="93">
        <f>SUM(D36:D36)</f>
        <v>185559</v>
      </c>
    </row>
    <row r="38" spans="1:4" ht="9.75" customHeight="1">
      <c r="A38" s="4"/>
      <c r="B38" s="60"/>
      <c r="C38" s="91"/>
      <c r="D38" s="91"/>
    </row>
    <row r="39" spans="1:4" ht="12.75" customHeight="1">
      <c r="A39" s="10" t="s">
        <v>3</v>
      </c>
      <c r="B39" s="59"/>
      <c r="C39" s="91"/>
      <c r="D39" s="91"/>
    </row>
    <row r="40" spans="1:4" ht="12.75">
      <c r="A40" s="4" t="s">
        <v>9</v>
      </c>
      <c r="B40" s="60">
        <v>12</v>
      </c>
      <c r="C40" s="91">
        <v>1451111</v>
      </c>
      <c r="D40" s="91">
        <v>1279913</v>
      </c>
    </row>
    <row r="41" spans="1:4" ht="12.75">
      <c r="A41" s="4" t="s">
        <v>65</v>
      </c>
      <c r="B41" s="60"/>
      <c r="C41" s="91">
        <v>76233</v>
      </c>
      <c r="D41" s="91">
        <v>83182</v>
      </c>
    </row>
    <row r="42" spans="1:4" ht="12.75" customHeight="1">
      <c r="A42" s="4" t="s">
        <v>66</v>
      </c>
      <c r="B42" s="60">
        <v>13</v>
      </c>
      <c r="C42" s="91">
        <v>12216</v>
      </c>
      <c r="D42" s="91">
        <v>10561</v>
      </c>
    </row>
    <row r="43" spans="1:4" ht="15" customHeight="1">
      <c r="A43" s="4" t="s">
        <v>67</v>
      </c>
      <c r="B43" s="60"/>
      <c r="C43" s="91">
        <v>452</v>
      </c>
      <c r="D43" s="91">
        <v>10867</v>
      </c>
    </row>
    <row r="44" spans="1:4" ht="12.75" customHeight="1">
      <c r="A44" s="4" t="s">
        <v>61</v>
      </c>
      <c r="B44" s="60"/>
      <c r="C44" s="91">
        <v>814</v>
      </c>
      <c r="D44" s="91">
        <v>939</v>
      </c>
    </row>
    <row r="45" spans="1:4" ht="20.25" customHeight="1">
      <c r="A45" s="11" t="s">
        <v>5</v>
      </c>
      <c r="B45" s="61"/>
      <c r="C45" s="92">
        <f>SUM(C40:C44)</f>
        <v>1540826</v>
      </c>
      <c r="D45" s="93">
        <f>SUM(D40:D44)</f>
        <v>1385462</v>
      </c>
    </row>
    <row r="46" spans="1:4" ht="6.75" customHeight="1">
      <c r="A46" s="10"/>
      <c r="B46" s="59"/>
      <c r="C46" s="95"/>
      <c r="D46" s="95"/>
    </row>
    <row r="47" spans="1:4" ht="12.75" customHeight="1">
      <c r="A47" s="11" t="s">
        <v>25</v>
      </c>
      <c r="B47" s="61"/>
      <c r="C47" s="92">
        <f>C37+C45</f>
        <v>1726385</v>
      </c>
      <c r="D47" s="93">
        <f>D37+D45</f>
        <v>1571021</v>
      </c>
    </row>
    <row r="48" spans="1:4" ht="9" customHeight="1" thickBot="1">
      <c r="A48" s="10"/>
      <c r="B48" s="59"/>
      <c r="C48" s="95"/>
      <c r="D48" s="95"/>
    </row>
    <row r="49" spans="1:8" ht="22.5" customHeight="1" thickBot="1">
      <c r="A49" s="13" t="s">
        <v>26</v>
      </c>
      <c r="B49" s="62"/>
      <c r="C49" s="96">
        <f>C31+C37+C45</f>
        <v>274539</v>
      </c>
      <c r="D49" s="97">
        <f>D31+D37+D45</f>
        <v>173498</v>
      </c>
      <c r="H49" s="72"/>
    </row>
    <row r="50" spans="1:4" ht="9" customHeight="1">
      <c r="A50" s="10"/>
      <c r="B50" s="10"/>
      <c r="C50" s="12"/>
      <c r="D50" s="12"/>
    </row>
    <row r="51" spans="1:4" ht="47.25" customHeight="1">
      <c r="A51" s="5" t="s">
        <v>195</v>
      </c>
      <c r="B51" s="5"/>
      <c r="C51" s="75"/>
      <c r="D51" s="75"/>
    </row>
    <row r="52" spans="1:4" ht="16.5" customHeight="1">
      <c r="A52" s="5"/>
      <c r="B52" s="5"/>
      <c r="C52" s="39"/>
      <c r="D52" s="4"/>
    </row>
    <row r="53" spans="1:5" ht="20.25" customHeight="1">
      <c r="A53" s="14" t="s">
        <v>35</v>
      </c>
      <c r="B53" s="14"/>
      <c r="C53" s="14"/>
      <c r="D53" s="118" t="s">
        <v>42</v>
      </c>
      <c r="E53" s="118"/>
    </row>
    <row r="54" spans="1:4" ht="13.5">
      <c r="A54" s="6" t="s">
        <v>55</v>
      </c>
      <c r="B54" s="21"/>
      <c r="C54" s="15"/>
      <c r="D54" s="6" t="s">
        <v>56</v>
      </c>
    </row>
    <row r="55" spans="1:4" ht="33" customHeight="1">
      <c r="A55" s="6" t="s">
        <v>57</v>
      </c>
      <c r="B55" s="21"/>
      <c r="C55" s="15"/>
      <c r="D55" s="16" t="s">
        <v>27</v>
      </c>
    </row>
    <row r="56" spans="1:4" ht="12.75" customHeight="1">
      <c r="A56" s="17"/>
      <c r="B56" s="69"/>
      <c r="C56" s="5"/>
      <c r="D56" s="5"/>
    </row>
    <row r="57" spans="1:4" ht="12.75" customHeight="1">
      <c r="A57" s="17"/>
      <c r="B57" s="69"/>
      <c r="C57" s="5"/>
      <c r="D57" s="5"/>
    </row>
    <row r="58" spans="1:4" ht="14.25">
      <c r="A58" s="18"/>
      <c r="B58" s="70"/>
      <c r="C58" s="18"/>
      <c r="D58" s="18"/>
    </row>
  </sheetData>
  <sheetProtection/>
  <mergeCells count="1">
    <mergeCell ref="D53:E53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25">
      <selection activeCell="A40" sqref="A40:IV40"/>
    </sheetView>
  </sheetViews>
  <sheetFormatPr defaultColWidth="9.125" defaultRowHeight="12.75"/>
  <cols>
    <col min="1" max="1" width="34.125" style="1" customWidth="1"/>
    <col min="2" max="2" width="5.875" style="1" customWidth="1"/>
    <col min="3" max="4" width="21.625" style="1" customWidth="1"/>
    <col min="5" max="7" width="9.125" style="1" customWidth="1"/>
    <col min="8" max="8" width="12.00390625" style="1" bestFit="1" customWidth="1"/>
    <col min="9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46</v>
      </c>
      <c r="B2" s="8"/>
    </row>
    <row r="3" spans="1:4" ht="46.5" customHeight="1">
      <c r="A3" s="119" t="s">
        <v>28</v>
      </c>
      <c r="B3" s="37"/>
      <c r="C3" s="38" t="s">
        <v>51</v>
      </c>
      <c r="D3" s="38" t="s">
        <v>43</v>
      </c>
    </row>
    <row r="4" spans="1:4" ht="30.75" customHeight="1" thickBot="1">
      <c r="A4" s="120"/>
      <c r="B4" s="19" t="s">
        <v>41</v>
      </c>
      <c r="C4" s="19"/>
      <c r="D4" s="19"/>
    </row>
    <row r="5" spans="1:4" ht="12.75">
      <c r="A5" s="5"/>
      <c r="B5" s="5"/>
      <c r="C5" s="98"/>
      <c r="D5" s="98"/>
    </row>
    <row r="6" spans="1:4" ht="12.75" customHeight="1">
      <c r="A6" s="5" t="s">
        <v>29</v>
      </c>
      <c r="B6" s="63">
        <v>14</v>
      </c>
      <c r="C6" s="98"/>
      <c r="D6" s="98">
        <v>116137</v>
      </c>
    </row>
    <row r="7" spans="1:4" ht="12.75">
      <c r="A7" s="5" t="s">
        <v>30</v>
      </c>
      <c r="B7" s="63">
        <v>15</v>
      </c>
      <c r="C7" s="98"/>
      <c r="D7" s="98">
        <v>-91073</v>
      </c>
    </row>
    <row r="8" spans="1:4" ht="13.5" thickBot="1">
      <c r="A8" s="20"/>
      <c r="B8" s="64"/>
      <c r="C8" s="99"/>
      <c r="D8" s="99"/>
    </row>
    <row r="9" spans="1:4" ht="12.75" customHeight="1">
      <c r="A9" s="21"/>
      <c r="B9" s="65"/>
      <c r="C9" s="100"/>
      <c r="D9" s="100"/>
    </row>
    <row r="10" spans="1:4" ht="12.75" customHeight="1">
      <c r="A10" s="21" t="s">
        <v>31</v>
      </c>
      <c r="B10" s="65"/>
      <c r="C10" s="100">
        <f>SUM(C6:C7)</f>
        <v>0</v>
      </c>
      <c r="D10" s="100">
        <f>SUM(D6:D7)</f>
        <v>25064</v>
      </c>
    </row>
    <row r="11" spans="1:4" ht="12.75" customHeight="1">
      <c r="A11" s="5"/>
      <c r="B11" s="63"/>
      <c r="C11" s="98"/>
      <c r="D11" s="98"/>
    </row>
    <row r="12" spans="1:4" ht="12.75" customHeight="1">
      <c r="A12" s="5" t="s">
        <v>16</v>
      </c>
      <c r="B12" s="63">
        <v>16</v>
      </c>
      <c r="C12" s="98">
        <v>-20139</v>
      </c>
      <c r="D12" s="98">
        <v>-27788</v>
      </c>
    </row>
    <row r="13" spans="1:4" ht="12.75" customHeight="1">
      <c r="A13" s="5" t="s">
        <v>69</v>
      </c>
      <c r="B13" s="63">
        <v>17</v>
      </c>
      <c r="C13" s="98"/>
      <c r="D13" s="98">
        <v>-36547</v>
      </c>
    </row>
    <row r="14" spans="1:4" ht="12.75" customHeight="1">
      <c r="A14" s="5" t="s">
        <v>70</v>
      </c>
      <c r="B14" s="63">
        <v>18</v>
      </c>
      <c r="C14" s="98">
        <v>-7581</v>
      </c>
      <c r="D14" s="98"/>
    </row>
    <row r="15" spans="1:4" ht="12.75" customHeight="1">
      <c r="A15" s="5" t="s">
        <v>32</v>
      </c>
      <c r="B15" s="63"/>
      <c r="C15" s="98">
        <v>132369</v>
      </c>
      <c r="D15" s="98">
        <v>8657</v>
      </c>
    </row>
    <row r="16" spans="1:4" ht="13.5" customHeight="1" thickBot="1">
      <c r="A16" s="20" t="s">
        <v>33</v>
      </c>
      <c r="B16" s="64"/>
      <c r="C16" s="99">
        <v>-142782</v>
      </c>
      <c r="D16" s="99">
        <v>-19320</v>
      </c>
    </row>
    <row r="17" spans="1:4" ht="12.75" customHeight="1">
      <c r="A17" s="21"/>
      <c r="B17" s="65"/>
      <c r="C17" s="100"/>
      <c r="D17" s="100"/>
    </row>
    <row r="18" spans="1:4" ht="12.75" customHeight="1">
      <c r="A18" s="21" t="s">
        <v>71</v>
      </c>
      <c r="B18" s="65"/>
      <c r="C18" s="100">
        <f>SUM(C12:C17)</f>
        <v>-38133</v>
      </c>
      <c r="D18" s="100">
        <f>SUM(D10:D16)</f>
        <v>-49934</v>
      </c>
    </row>
    <row r="19" spans="1:4" ht="12.75" customHeight="1">
      <c r="A19" s="5"/>
      <c r="B19" s="63"/>
      <c r="C19" s="98"/>
      <c r="D19" s="98"/>
    </row>
    <row r="20" spans="1:4" ht="12.75" customHeight="1">
      <c r="A20" s="5" t="s">
        <v>14</v>
      </c>
      <c r="B20" s="63"/>
      <c r="C20" s="98">
        <v>1472</v>
      </c>
      <c r="D20" s="98">
        <v>2352</v>
      </c>
    </row>
    <row r="21" spans="1:4" ht="12.75" customHeight="1">
      <c r="A21" s="5" t="s">
        <v>13</v>
      </c>
      <c r="B21" s="63"/>
      <c r="C21" s="98">
        <v>-21949</v>
      </c>
      <c r="D21" s="98">
        <v>-10512</v>
      </c>
    </row>
    <row r="22" spans="1:4" ht="13.5" customHeight="1" thickBot="1">
      <c r="A22" s="20"/>
      <c r="B22" s="64"/>
      <c r="C22" s="99"/>
      <c r="D22" s="99"/>
    </row>
    <row r="23" spans="1:4" ht="12.75" customHeight="1">
      <c r="A23" s="21"/>
      <c r="B23" s="65"/>
      <c r="C23" s="100"/>
      <c r="D23" s="100"/>
    </row>
    <row r="24" spans="1:4" ht="12.75" customHeight="1">
      <c r="A24" s="21" t="s">
        <v>72</v>
      </c>
      <c r="B24" s="65"/>
      <c r="C24" s="100">
        <f>SUM(C18:C21)</f>
        <v>-58610</v>
      </c>
      <c r="D24" s="100">
        <f>SUM(D18:D21)</f>
        <v>-58094</v>
      </c>
    </row>
    <row r="25" spans="1:4" ht="8.25" customHeight="1">
      <c r="A25" s="5"/>
      <c r="B25" s="63"/>
      <c r="C25" s="98"/>
      <c r="D25" s="98"/>
    </row>
    <row r="26" spans="1:4" ht="12.75" customHeight="1">
      <c r="A26" s="5" t="s">
        <v>34</v>
      </c>
      <c r="B26" s="63"/>
      <c r="C26" s="98">
        <v>-5</v>
      </c>
      <c r="D26" s="98">
        <v>-5</v>
      </c>
    </row>
    <row r="27" spans="1:4" ht="13.5" customHeight="1" thickBot="1">
      <c r="A27" s="20"/>
      <c r="B27" s="64"/>
      <c r="C27" s="99"/>
      <c r="D27" s="99"/>
    </row>
    <row r="28" spans="1:4" ht="12.75" customHeight="1">
      <c r="A28" s="21"/>
      <c r="B28" s="65"/>
      <c r="C28" s="100"/>
      <c r="D28" s="100"/>
    </row>
    <row r="29" spans="1:4" ht="12.75" customHeight="1">
      <c r="A29" s="21" t="s">
        <v>73</v>
      </c>
      <c r="B29" s="65"/>
      <c r="C29" s="100">
        <f>SUM(C24:C26)</f>
        <v>-58615</v>
      </c>
      <c r="D29" s="100">
        <f>SUM(D24:D26)</f>
        <v>-58099</v>
      </c>
    </row>
    <row r="30" spans="1:4" ht="13.5" thickBot="1">
      <c r="A30" s="23"/>
      <c r="B30" s="66"/>
      <c r="C30" s="101"/>
      <c r="D30" s="101"/>
    </row>
    <row r="31" spans="1:4" ht="13.5" customHeight="1" thickTop="1">
      <c r="A31" s="21"/>
      <c r="B31" s="65"/>
      <c r="C31" s="100"/>
      <c r="D31" s="100"/>
    </row>
    <row r="32" spans="1:4" ht="12.75" customHeight="1">
      <c r="A32" s="5" t="s">
        <v>39</v>
      </c>
      <c r="B32" s="63"/>
      <c r="C32" s="102"/>
      <c r="D32" s="102"/>
    </row>
    <row r="33" spans="1:4" ht="13.5" customHeight="1" thickBot="1">
      <c r="A33" s="20"/>
      <c r="B33" s="64"/>
      <c r="C33" s="99"/>
      <c r="D33" s="99"/>
    </row>
    <row r="34" spans="1:4" ht="12.75" customHeight="1">
      <c r="A34" s="21"/>
      <c r="B34" s="65"/>
      <c r="C34" s="100"/>
      <c r="D34" s="100"/>
    </row>
    <row r="35" spans="1:4" ht="12.75" customHeight="1">
      <c r="A35" s="21" t="s">
        <v>74</v>
      </c>
      <c r="B35" s="65"/>
      <c r="C35" s="100">
        <f>C29+C32</f>
        <v>-58615</v>
      </c>
      <c r="D35" s="100">
        <f>D29+D32</f>
        <v>-58099</v>
      </c>
    </row>
    <row r="36" spans="1:4" ht="13.5" customHeight="1" thickBot="1">
      <c r="A36" s="23"/>
      <c r="B36" s="66"/>
      <c r="C36" s="101"/>
      <c r="D36" s="101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8" ht="24" customHeight="1">
      <c r="A41" s="14" t="s">
        <v>37</v>
      </c>
      <c r="B41" s="14"/>
      <c r="D41" s="118" t="s">
        <v>36</v>
      </c>
      <c r="E41" s="118"/>
      <c r="H41" s="74"/>
    </row>
    <row r="42" spans="1:7" ht="13.5">
      <c r="A42" s="6" t="s">
        <v>55</v>
      </c>
      <c r="B42" s="21"/>
      <c r="C42" s="15"/>
      <c r="D42" s="6" t="s">
        <v>56</v>
      </c>
      <c r="G42" s="72"/>
    </row>
    <row r="43" spans="1:7" ht="33" customHeight="1">
      <c r="A43" s="6" t="s">
        <v>57</v>
      </c>
      <c r="B43" s="21"/>
      <c r="C43" s="15"/>
      <c r="D43" s="16" t="s">
        <v>27</v>
      </c>
      <c r="G43" s="7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69">
      <selection activeCell="L73" sqref="L73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5.75390625" style="1" customWidth="1"/>
    <col min="8" max="8" width="9.125" style="1" customWidth="1"/>
    <col min="9" max="9" width="13.625" style="22" customWidth="1"/>
    <col min="10" max="10" width="13.50390625" style="22" customWidth="1"/>
    <col min="11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47</v>
      </c>
    </row>
    <row r="3" spans="1:6" ht="12.75">
      <c r="A3" s="122" t="s">
        <v>192</v>
      </c>
      <c r="B3" s="122"/>
      <c r="C3" s="122"/>
      <c r="D3" s="122"/>
      <c r="E3" s="122"/>
      <c r="F3" s="87"/>
    </row>
    <row r="4" spans="1:10" s="86" customFormat="1" ht="12.75">
      <c r="A4" s="88" t="s">
        <v>193</v>
      </c>
      <c r="B4" s="88"/>
      <c r="C4" s="88"/>
      <c r="D4" s="88"/>
      <c r="E4" s="88"/>
      <c r="F4" s="88"/>
      <c r="I4" s="89"/>
      <c r="J4" s="89"/>
    </row>
    <row r="5" spans="9:10" s="86" customFormat="1" ht="12.75">
      <c r="I5" s="89"/>
      <c r="J5" s="89"/>
    </row>
    <row r="6" ht="12" customHeight="1"/>
    <row r="7" spans="2:10" ht="21.75" customHeight="1">
      <c r="B7" s="135" t="s">
        <v>80</v>
      </c>
      <c r="C7" s="135"/>
      <c r="D7" s="135"/>
      <c r="E7" s="135"/>
      <c r="F7" s="135"/>
      <c r="G7" s="135"/>
      <c r="H7" s="78" t="s">
        <v>81</v>
      </c>
      <c r="I7" s="123" t="s">
        <v>51</v>
      </c>
      <c r="J7" s="123" t="s">
        <v>43</v>
      </c>
    </row>
    <row r="8" spans="2:10" ht="15" customHeight="1">
      <c r="B8" s="135"/>
      <c r="C8" s="135"/>
      <c r="D8" s="135"/>
      <c r="E8" s="135"/>
      <c r="F8" s="135"/>
      <c r="G8" s="135"/>
      <c r="H8" s="78"/>
      <c r="I8" s="123"/>
      <c r="J8" s="123"/>
    </row>
    <row r="9" spans="2:10" ht="12" customHeight="1">
      <c r="B9" s="135" t="s">
        <v>82</v>
      </c>
      <c r="C9" s="135"/>
      <c r="D9" s="135"/>
      <c r="E9" s="135"/>
      <c r="F9" s="135"/>
      <c r="G9" s="135"/>
      <c r="H9" s="135"/>
      <c r="I9" s="135"/>
      <c r="J9" s="135"/>
    </row>
    <row r="10" spans="2:10" ht="12" customHeight="1">
      <c r="B10" s="129" t="s">
        <v>83</v>
      </c>
      <c r="C10" s="129"/>
      <c r="D10" s="129"/>
      <c r="E10" s="129"/>
      <c r="F10" s="129"/>
      <c r="G10" s="129"/>
      <c r="H10" s="79" t="s">
        <v>84</v>
      </c>
      <c r="I10" s="103">
        <f>SUM(I12:I17)</f>
        <v>21705</v>
      </c>
      <c r="J10" s="104">
        <f>SUM(J12:J17)</f>
        <v>346623</v>
      </c>
    </row>
    <row r="11" spans="2:10" ht="12" customHeight="1">
      <c r="B11" s="128" t="s">
        <v>85</v>
      </c>
      <c r="C11" s="128"/>
      <c r="D11" s="128"/>
      <c r="E11" s="128"/>
      <c r="F11" s="128"/>
      <c r="G11" s="128"/>
      <c r="H11" s="80"/>
      <c r="I11" s="105"/>
      <c r="J11" s="106"/>
    </row>
    <row r="12" spans="2:10" ht="12" customHeight="1">
      <c r="B12" s="128" t="s">
        <v>86</v>
      </c>
      <c r="C12" s="128"/>
      <c r="D12" s="128"/>
      <c r="E12" s="128"/>
      <c r="F12" s="128"/>
      <c r="G12" s="128"/>
      <c r="H12" s="81" t="s">
        <v>87</v>
      </c>
      <c r="I12" s="107">
        <v>19695</v>
      </c>
      <c r="J12" s="108">
        <v>214467</v>
      </c>
    </row>
    <row r="13" spans="2:10" ht="12" customHeight="1">
      <c r="B13" s="128" t="s">
        <v>88</v>
      </c>
      <c r="C13" s="128"/>
      <c r="D13" s="128"/>
      <c r="E13" s="128"/>
      <c r="F13" s="128"/>
      <c r="G13" s="128"/>
      <c r="H13" s="81" t="s">
        <v>89</v>
      </c>
      <c r="I13" s="107" t="s">
        <v>90</v>
      </c>
      <c r="J13" s="108" t="s">
        <v>90</v>
      </c>
    </row>
    <row r="14" spans="2:10" ht="12" customHeight="1">
      <c r="B14" s="132" t="s">
        <v>91</v>
      </c>
      <c r="C14" s="132"/>
      <c r="D14" s="132"/>
      <c r="E14" s="132"/>
      <c r="F14" s="132"/>
      <c r="G14" s="132"/>
      <c r="H14" s="81" t="s">
        <v>92</v>
      </c>
      <c r="I14" s="107" t="s">
        <v>90</v>
      </c>
      <c r="J14" s="108">
        <v>43253</v>
      </c>
    </row>
    <row r="15" spans="2:10" ht="12" customHeight="1">
      <c r="B15" s="128" t="s">
        <v>93</v>
      </c>
      <c r="C15" s="128"/>
      <c r="D15" s="128"/>
      <c r="E15" s="128"/>
      <c r="F15" s="128"/>
      <c r="G15" s="128"/>
      <c r="H15" s="81" t="s">
        <v>94</v>
      </c>
      <c r="I15" s="107" t="s">
        <v>90</v>
      </c>
      <c r="J15" s="108" t="s">
        <v>90</v>
      </c>
    </row>
    <row r="16" spans="2:10" ht="12" customHeight="1">
      <c r="B16" s="128" t="s">
        <v>95</v>
      </c>
      <c r="C16" s="128"/>
      <c r="D16" s="128"/>
      <c r="E16" s="128"/>
      <c r="F16" s="128"/>
      <c r="G16" s="128"/>
      <c r="H16" s="81" t="s">
        <v>96</v>
      </c>
      <c r="I16" s="107" t="s">
        <v>90</v>
      </c>
      <c r="J16" s="108" t="s">
        <v>90</v>
      </c>
    </row>
    <row r="17" spans="2:10" ht="12" customHeight="1">
      <c r="B17" s="128" t="s">
        <v>97</v>
      </c>
      <c r="C17" s="128"/>
      <c r="D17" s="128"/>
      <c r="E17" s="128"/>
      <c r="F17" s="128"/>
      <c r="G17" s="128"/>
      <c r="H17" s="81" t="s">
        <v>98</v>
      </c>
      <c r="I17" s="107">
        <v>2010</v>
      </c>
      <c r="J17" s="108">
        <v>88903</v>
      </c>
    </row>
    <row r="18" spans="2:10" ht="12" customHeight="1">
      <c r="B18" s="129" t="s">
        <v>99</v>
      </c>
      <c r="C18" s="129"/>
      <c r="D18" s="129"/>
      <c r="E18" s="129"/>
      <c r="F18" s="129"/>
      <c r="G18" s="129"/>
      <c r="H18" s="79" t="s">
        <v>100</v>
      </c>
      <c r="I18" s="103">
        <f>SUM(I20:I26)</f>
        <v>170274</v>
      </c>
      <c r="J18" s="104">
        <f>SUM(J20:J26)</f>
        <v>344226</v>
      </c>
    </row>
    <row r="19" spans="2:10" ht="12" customHeight="1">
      <c r="B19" s="128" t="s">
        <v>85</v>
      </c>
      <c r="C19" s="128"/>
      <c r="D19" s="128"/>
      <c r="E19" s="128"/>
      <c r="F19" s="128"/>
      <c r="G19" s="128"/>
      <c r="H19" s="80"/>
      <c r="I19" s="105"/>
      <c r="J19" s="106"/>
    </row>
    <row r="20" spans="2:10" ht="12" customHeight="1">
      <c r="B20" s="128" t="s">
        <v>101</v>
      </c>
      <c r="C20" s="128"/>
      <c r="D20" s="128"/>
      <c r="E20" s="128"/>
      <c r="F20" s="128"/>
      <c r="G20" s="128"/>
      <c r="H20" s="81" t="s">
        <v>102</v>
      </c>
      <c r="I20" s="107">
        <v>11533</v>
      </c>
      <c r="J20" s="108">
        <v>144052</v>
      </c>
    </row>
    <row r="21" spans="2:10" ht="12" customHeight="1">
      <c r="B21" s="128" t="s">
        <v>103</v>
      </c>
      <c r="C21" s="128"/>
      <c r="D21" s="128"/>
      <c r="E21" s="128"/>
      <c r="F21" s="128"/>
      <c r="G21" s="128"/>
      <c r="H21" s="81" t="s">
        <v>104</v>
      </c>
      <c r="I21" s="107">
        <v>12879</v>
      </c>
      <c r="J21" s="108">
        <v>59294</v>
      </c>
    </row>
    <row r="22" spans="2:10" ht="12" customHeight="1">
      <c r="B22" s="128" t="s">
        <v>105</v>
      </c>
      <c r="C22" s="128"/>
      <c r="D22" s="128"/>
      <c r="E22" s="128"/>
      <c r="F22" s="128"/>
      <c r="G22" s="128"/>
      <c r="H22" s="81" t="s">
        <v>106</v>
      </c>
      <c r="I22" s="107">
        <v>12361</v>
      </c>
      <c r="J22" s="108">
        <v>37188</v>
      </c>
    </row>
    <row r="23" spans="2:10" ht="12" customHeight="1">
      <c r="B23" s="128" t="s">
        <v>107</v>
      </c>
      <c r="C23" s="128"/>
      <c r="D23" s="128"/>
      <c r="E23" s="128"/>
      <c r="F23" s="128"/>
      <c r="G23" s="128"/>
      <c r="H23" s="81" t="s">
        <v>108</v>
      </c>
      <c r="I23" s="107"/>
      <c r="J23" s="108"/>
    </row>
    <row r="24" spans="2:10" ht="12" customHeight="1">
      <c r="B24" s="128" t="s">
        <v>109</v>
      </c>
      <c r="C24" s="128"/>
      <c r="D24" s="128"/>
      <c r="E24" s="128"/>
      <c r="F24" s="128"/>
      <c r="G24" s="128"/>
      <c r="H24" s="81" t="s">
        <v>110</v>
      </c>
      <c r="I24" s="107"/>
      <c r="J24" s="108"/>
    </row>
    <row r="25" spans="2:10" ht="12" customHeight="1">
      <c r="B25" s="128" t="s">
        <v>111</v>
      </c>
      <c r="C25" s="128"/>
      <c r="D25" s="128"/>
      <c r="E25" s="128"/>
      <c r="F25" s="128"/>
      <c r="G25" s="128"/>
      <c r="H25" s="81" t="s">
        <v>112</v>
      </c>
      <c r="I25" s="107">
        <v>16434</v>
      </c>
      <c r="J25" s="108">
        <v>103692</v>
      </c>
    </row>
    <row r="26" spans="2:10" ht="12" customHeight="1">
      <c r="B26" s="128" t="s">
        <v>113</v>
      </c>
      <c r="C26" s="128"/>
      <c r="D26" s="128"/>
      <c r="E26" s="128"/>
      <c r="F26" s="128"/>
      <c r="G26" s="128"/>
      <c r="H26" s="81" t="s">
        <v>114</v>
      </c>
      <c r="I26" s="108">
        <v>117067</v>
      </c>
      <c r="J26" s="108"/>
    </row>
    <row r="27" spans="2:10" ht="12" customHeight="1">
      <c r="B27" s="127" t="s">
        <v>115</v>
      </c>
      <c r="C27" s="127"/>
      <c r="D27" s="127"/>
      <c r="E27" s="127"/>
      <c r="F27" s="127"/>
      <c r="G27" s="127"/>
      <c r="H27" s="82" t="s">
        <v>116</v>
      </c>
      <c r="I27" s="104">
        <f>I10-I18</f>
        <v>-148569</v>
      </c>
      <c r="J27" s="104">
        <f>J10-J18</f>
        <v>2397</v>
      </c>
    </row>
    <row r="28" spans="2:10" ht="12" customHeight="1">
      <c r="B28" s="127"/>
      <c r="C28" s="127"/>
      <c r="D28" s="127"/>
      <c r="E28" s="127"/>
      <c r="F28" s="127"/>
      <c r="G28" s="127"/>
      <c r="H28" s="82"/>
      <c r="I28" s="90"/>
      <c r="J28" s="90"/>
    </row>
    <row r="29" spans="2:10" ht="12" customHeight="1">
      <c r="B29" s="131" t="s">
        <v>117</v>
      </c>
      <c r="C29" s="131"/>
      <c r="D29" s="131"/>
      <c r="E29" s="131"/>
      <c r="F29" s="131"/>
      <c r="G29" s="131"/>
      <c r="H29" s="131"/>
      <c r="I29" s="131"/>
      <c r="J29" s="131"/>
    </row>
    <row r="30" spans="2:10" ht="12" customHeight="1">
      <c r="B30" s="129" t="s">
        <v>118</v>
      </c>
      <c r="C30" s="129"/>
      <c r="D30" s="129"/>
      <c r="E30" s="129"/>
      <c r="F30" s="129"/>
      <c r="G30" s="129"/>
      <c r="H30" s="79" t="s">
        <v>119</v>
      </c>
      <c r="I30" s="103">
        <f>SUM(I32:I42)</f>
        <v>0</v>
      </c>
      <c r="J30" s="103">
        <f>SUM(J32:J42)</f>
        <v>0</v>
      </c>
    </row>
    <row r="31" spans="2:10" ht="12" customHeight="1">
      <c r="B31" s="128" t="s">
        <v>85</v>
      </c>
      <c r="C31" s="128"/>
      <c r="D31" s="128"/>
      <c r="E31" s="128"/>
      <c r="F31" s="128"/>
      <c r="G31" s="128"/>
      <c r="H31" s="80"/>
      <c r="I31" s="105"/>
      <c r="J31" s="106"/>
    </row>
    <row r="32" spans="2:10" ht="12" customHeight="1">
      <c r="B32" s="128" t="s">
        <v>120</v>
      </c>
      <c r="C32" s="128"/>
      <c r="D32" s="128"/>
      <c r="E32" s="128"/>
      <c r="F32" s="128"/>
      <c r="G32" s="128"/>
      <c r="H32" s="81" t="s">
        <v>121</v>
      </c>
      <c r="I32" s="107"/>
      <c r="J32" s="108" t="s">
        <v>90</v>
      </c>
    </row>
    <row r="33" spans="2:10" ht="12" customHeight="1">
      <c r="B33" s="128" t="s">
        <v>122</v>
      </c>
      <c r="C33" s="128"/>
      <c r="D33" s="128"/>
      <c r="E33" s="128"/>
      <c r="F33" s="128"/>
      <c r="G33" s="128"/>
      <c r="H33" s="81" t="s">
        <v>123</v>
      </c>
      <c r="I33" s="107" t="s">
        <v>90</v>
      </c>
      <c r="J33" s="108" t="s">
        <v>90</v>
      </c>
    </row>
    <row r="34" spans="2:10" ht="12" customHeight="1">
      <c r="B34" s="128" t="s">
        <v>124</v>
      </c>
      <c r="C34" s="128"/>
      <c r="D34" s="128"/>
      <c r="E34" s="128"/>
      <c r="F34" s="128"/>
      <c r="G34" s="128"/>
      <c r="H34" s="81" t="s">
        <v>125</v>
      </c>
      <c r="I34" s="107" t="s">
        <v>90</v>
      </c>
      <c r="J34" s="108" t="s">
        <v>90</v>
      </c>
    </row>
    <row r="35" spans="2:10" ht="12" customHeight="1">
      <c r="B35" s="132" t="s">
        <v>126</v>
      </c>
      <c r="C35" s="132"/>
      <c r="D35" s="132"/>
      <c r="E35" s="132"/>
      <c r="F35" s="132"/>
      <c r="G35" s="132"/>
      <c r="H35" s="81" t="s">
        <v>127</v>
      </c>
      <c r="I35" s="107" t="s">
        <v>90</v>
      </c>
      <c r="J35" s="108" t="s">
        <v>90</v>
      </c>
    </row>
    <row r="36" spans="2:10" ht="12" customHeight="1">
      <c r="B36" s="128" t="s">
        <v>128</v>
      </c>
      <c r="C36" s="128"/>
      <c r="D36" s="128"/>
      <c r="E36" s="128"/>
      <c r="F36" s="128"/>
      <c r="G36" s="128"/>
      <c r="H36" s="81" t="s">
        <v>129</v>
      </c>
      <c r="I36" s="107" t="s">
        <v>90</v>
      </c>
      <c r="J36" s="108" t="s">
        <v>90</v>
      </c>
    </row>
    <row r="37" spans="2:10" ht="12" customHeight="1">
      <c r="B37" s="128" t="s">
        <v>130</v>
      </c>
      <c r="C37" s="128"/>
      <c r="D37" s="128"/>
      <c r="E37" s="128"/>
      <c r="F37" s="128"/>
      <c r="G37" s="128"/>
      <c r="H37" s="81" t="s">
        <v>131</v>
      </c>
      <c r="I37" s="107" t="s">
        <v>90</v>
      </c>
      <c r="J37" s="108" t="s">
        <v>90</v>
      </c>
    </row>
    <row r="38" spans="2:10" ht="12" customHeight="1">
      <c r="B38" s="128" t="s">
        <v>132</v>
      </c>
      <c r="C38" s="128"/>
      <c r="D38" s="128"/>
      <c r="E38" s="128"/>
      <c r="F38" s="128"/>
      <c r="G38" s="128"/>
      <c r="H38" s="81" t="s">
        <v>133</v>
      </c>
      <c r="I38" s="107" t="s">
        <v>90</v>
      </c>
      <c r="J38" s="108" t="s">
        <v>90</v>
      </c>
    </row>
    <row r="39" spans="2:10" ht="12" customHeight="1">
      <c r="B39" s="128" t="s">
        <v>134</v>
      </c>
      <c r="C39" s="128"/>
      <c r="D39" s="128"/>
      <c r="E39" s="128"/>
      <c r="F39" s="128"/>
      <c r="G39" s="128"/>
      <c r="H39" s="81" t="s">
        <v>135</v>
      </c>
      <c r="I39" s="107" t="s">
        <v>90</v>
      </c>
      <c r="J39" s="108" t="s">
        <v>90</v>
      </c>
    </row>
    <row r="40" spans="2:10" ht="12" customHeight="1">
      <c r="B40" s="128" t="s">
        <v>136</v>
      </c>
      <c r="C40" s="128"/>
      <c r="D40" s="128"/>
      <c r="E40" s="128"/>
      <c r="F40" s="128"/>
      <c r="G40" s="128"/>
      <c r="H40" s="81" t="s">
        <v>137</v>
      </c>
      <c r="I40" s="107" t="s">
        <v>90</v>
      </c>
      <c r="J40" s="108" t="s">
        <v>90</v>
      </c>
    </row>
    <row r="41" spans="2:10" ht="12" customHeight="1">
      <c r="B41" s="128" t="s">
        <v>95</v>
      </c>
      <c r="C41" s="128"/>
      <c r="D41" s="128"/>
      <c r="E41" s="128"/>
      <c r="F41" s="128"/>
      <c r="G41" s="128"/>
      <c r="H41" s="81" t="s">
        <v>138</v>
      </c>
      <c r="I41" s="107" t="s">
        <v>90</v>
      </c>
      <c r="J41" s="108" t="s">
        <v>90</v>
      </c>
    </row>
    <row r="42" spans="2:10" ht="12" customHeight="1">
      <c r="B42" s="128" t="s">
        <v>97</v>
      </c>
      <c r="C42" s="128"/>
      <c r="D42" s="128"/>
      <c r="E42" s="128"/>
      <c r="F42" s="128"/>
      <c r="G42" s="128"/>
      <c r="H42" s="81" t="s">
        <v>139</v>
      </c>
      <c r="I42" s="107" t="s">
        <v>90</v>
      </c>
      <c r="J42" s="108" t="s">
        <v>90</v>
      </c>
    </row>
    <row r="43" spans="2:10" ht="12" customHeight="1">
      <c r="B43" s="129" t="s">
        <v>140</v>
      </c>
      <c r="C43" s="129"/>
      <c r="D43" s="129"/>
      <c r="E43" s="129"/>
      <c r="F43" s="129"/>
      <c r="G43" s="129"/>
      <c r="H43" s="79" t="s">
        <v>141</v>
      </c>
      <c r="I43" s="103">
        <f>SUM(I45:I55)</f>
        <v>0</v>
      </c>
      <c r="J43" s="103">
        <f>SUM(J45:J55)</f>
        <v>0</v>
      </c>
    </row>
    <row r="44" spans="2:10" ht="12" customHeight="1">
      <c r="B44" s="128" t="s">
        <v>85</v>
      </c>
      <c r="C44" s="128"/>
      <c r="D44" s="128"/>
      <c r="E44" s="128"/>
      <c r="F44" s="128"/>
      <c r="G44" s="128"/>
      <c r="H44" s="80"/>
      <c r="I44" s="105"/>
      <c r="J44" s="106"/>
    </row>
    <row r="45" spans="2:10" ht="12" customHeight="1">
      <c r="B45" s="128" t="s">
        <v>142</v>
      </c>
      <c r="C45" s="128"/>
      <c r="D45" s="128"/>
      <c r="E45" s="128"/>
      <c r="F45" s="128"/>
      <c r="G45" s="128"/>
      <c r="H45" s="81" t="s">
        <v>143</v>
      </c>
      <c r="I45" s="107"/>
      <c r="J45" s="108"/>
    </row>
    <row r="46" spans="2:10" ht="12" customHeight="1">
      <c r="B46" s="128" t="s">
        <v>144</v>
      </c>
      <c r="C46" s="128"/>
      <c r="D46" s="128"/>
      <c r="E46" s="128"/>
      <c r="F46" s="128"/>
      <c r="G46" s="128"/>
      <c r="H46" s="81" t="s">
        <v>145</v>
      </c>
      <c r="I46" s="107" t="s">
        <v>90</v>
      </c>
      <c r="J46" s="108" t="s">
        <v>90</v>
      </c>
    </row>
    <row r="47" spans="2:10" ht="12" customHeight="1">
      <c r="B47" s="128" t="s">
        <v>146</v>
      </c>
      <c r="C47" s="128"/>
      <c r="D47" s="128"/>
      <c r="E47" s="128"/>
      <c r="F47" s="128"/>
      <c r="G47" s="128"/>
      <c r="H47" s="81" t="s">
        <v>147</v>
      </c>
      <c r="I47" s="107" t="s">
        <v>90</v>
      </c>
      <c r="J47" s="108" t="s">
        <v>90</v>
      </c>
    </row>
    <row r="48" spans="2:10" ht="12" customHeight="1">
      <c r="B48" s="132" t="s">
        <v>148</v>
      </c>
      <c r="C48" s="132"/>
      <c r="D48" s="132"/>
      <c r="E48" s="132"/>
      <c r="F48" s="132"/>
      <c r="G48" s="132"/>
      <c r="H48" s="81" t="s">
        <v>149</v>
      </c>
      <c r="I48" s="107" t="s">
        <v>90</v>
      </c>
      <c r="J48" s="108" t="s">
        <v>90</v>
      </c>
    </row>
    <row r="49" spans="2:10" ht="12" customHeight="1">
      <c r="B49" s="128" t="s">
        <v>150</v>
      </c>
      <c r="C49" s="128"/>
      <c r="D49" s="128"/>
      <c r="E49" s="128"/>
      <c r="F49" s="128"/>
      <c r="G49" s="128"/>
      <c r="H49" s="81" t="s">
        <v>151</v>
      </c>
      <c r="I49" s="107" t="s">
        <v>90</v>
      </c>
      <c r="J49" s="108" t="s">
        <v>90</v>
      </c>
    </row>
    <row r="50" spans="2:10" ht="12" customHeight="1">
      <c r="B50" s="128" t="s">
        <v>152</v>
      </c>
      <c r="C50" s="128"/>
      <c r="D50" s="128"/>
      <c r="E50" s="128"/>
      <c r="F50" s="128"/>
      <c r="G50" s="128"/>
      <c r="H50" s="81" t="s">
        <v>153</v>
      </c>
      <c r="I50" s="107" t="s">
        <v>90</v>
      </c>
      <c r="J50" s="108" t="s">
        <v>90</v>
      </c>
    </row>
    <row r="51" spans="2:10" ht="12" customHeight="1">
      <c r="B51" s="128" t="s">
        <v>154</v>
      </c>
      <c r="C51" s="128"/>
      <c r="D51" s="128"/>
      <c r="E51" s="128"/>
      <c r="F51" s="128"/>
      <c r="G51" s="128"/>
      <c r="H51" s="81" t="s">
        <v>155</v>
      </c>
      <c r="I51" s="107" t="s">
        <v>90</v>
      </c>
      <c r="J51" s="108" t="s">
        <v>90</v>
      </c>
    </row>
    <row r="52" spans="2:10" ht="12" customHeight="1">
      <c r="B52" s="128" t="s">
        <v>156</v>
      </c>
      <c r="C52" s="128"/>
      <c r="D52" s="128"/>
      <c r="E52" s="128"/>
      <c r="F52" s="128"/>
      <c r="G52" s="128"/>
      <c r="H52" s="81" t="s">
        <v>157</v>
      </c>
      <c r="I52" s="107" t="s">
        <v>90</v>
      </c>
      <c r="J52" s="108" t="s">
        <v>90</v>
      </c>
    </row>
    <row r="53" spans="2:10" ht="12" customHeight="1">
      <c r="B53" s="128" t="s">
        <v>134</v>
      </c>
      <c r="C53" s="128"/>
      <c r="D53" s="128"/>
      <c r="E53" s="128"/>
      <c r="F53" s="128"/>
      <c r="G53" s="128"/>
      <c r="H53" s="81" t="s">
        <v>158</v>
      </c>
      <c r="I53" s="107" t="s">
        <v>90</v>
      </c>
      <c r="J53" s="108" t="s">
        <v>90</v>
      </c>
    </row>
    <row r="54" spans="2:10" ht="12" customHeight="1">
      <c r="B54" s="128" t="s">
        <v>159</v>
      </c>
      <c r="C54" s="128"/>
      <c r="D54" s="128"/>
      <c r="E54" s="128"/>
      <c r="F54" s="128"/>
      <c r="G54" s="128"/>
      <c r="H54" s="81" t="s">
        <v>160</v>
      </c>
      <c r="I54" s="107" t="s">
        <v>90</v>
      </c>
      <c r="J54" s="108" t="s">
        <v>90</v>
      </c>
    </row>
    <row r="55" spans="2:10" ht="12" customHeight="1">
      <c r="B55" s="130" t="s">
        <v>113</v>
      </c>
      <c r="C55" s="130"/>
      <c r="D55" s="130"/>
      <c r="E55" s="130"/>
      <c r="F55" s="130"/>
      <c r="G55" s="130"/>
      <c r="H55" s="85" t="s">
        <v>161</v>
      </c>
      <c r="I55" s="108" t="s">
        <v>90</v>
      </c>
      <c r="J55" s="108" t="s">
        <v>90</v>
      </c>
    </row>
    <row r="56" spans="2:10" ht="12" customHeight="1">
      <c r="B56" s="126" t="s">
        <v>162</v>
      </c>
      <c r="C56" s="126"/>
      <c r="D56" s="126"/>
      <c r="E56" s="126"/>
      <c r="F56" s="126"/>
      <c r="G56" s="126"/>
      <c r="H56" s="83" t="s">
        <v>163</v>
      </c>
      <c r="I56" s="104">
        <f>I30-I43</f>
        <v>0</v>
      </c>
      <c r="J56" s="104">
        <f>J30-J43</f>
        <v>0</v>
      </c>
    </row>
    <row r="57" spans="2:10" ht="12" customHeight="1">
      <c r="B57" s="126"/>
      <c r="C57" s="126"/>
      <c r="D57" s="126"/>
      <c r="E57" s="126"/>
      <c r="F57" s="126"/>
      <c r="G57" s="126"/>
      <c r="H57" s="83"/>
      <c r="I57" s="90"/>
      <c r="J57" s="90"/>
    </row>
    <row r="58" spans="2:10" ht="12" customHeight="1">
      <c r="B58" s="131" t="s">
        <v>164</v>
      </c>
      <c r="C58" s="131"/>
      <c r="D58" s="131"/>
      <c r="E58" s="131"/>
      <c r="F58" s="131"/>
      <c r="G58" s="131"/>
      <c r="H58" s="131"/>
      <c r="I58" s="131"/>
      <c r="J58" s="131"/>
    </row>
    <row r="59" spans="2:10" ht="12" customHeight="1">
      <c r="B59" s="129" t="s">
        <v>165</v>
      </c>
      <c r="C59" s="129"/>
      <c r="D59" s="129"/>
      <c r="E59" s="129"/>
      <c r="F59" s="129"/>
      <c r="G59" s="129"/>
      <c r="H59" s="83" t="s">
        <v>166</v>
      </c>
      <c r="I59" s="104">
        <f>SUM(I61:I64)</f>
        <v>142402</v>
      </c>
      <c r="J59" s="104">
        <f>SUM(J61:J64)</f>
        <v>2352</v>
      </c>
    </row>
    <row r="60" spans="2:10" ht="12" customHeight="1">
      <c r="B60" s="128" t="s">
        <v>85</v>
      </c>
      <c r="C60" s="128"/>
      <c r="D60" s="128"/>
      <c r="E60" s="128"/>
      <c r="F60" s="128"/>
      <c r="G60" s="128"/>
      <c r="H60" s="84"/>
      <c r="I60" s="109"/>
      <c r="J60" s="106"/>
    </row>
    <row r="61" spans="2:10" ht="12" customHeight="1">
      <c r="B61" s="128" t="s">
        <v>167</v>
      </c>
      <c r="C61" s="128"/>
      <c r="D61" s="128"/>
      <c r="E61" s="128"/>
      <c r="F61" s="128"/>
      <c r="G61" s="128"/>
      <c r="H61" s="85" t="s">
        <v>168</v>
      </c>
      <c r="I61" s="107" t="s">
        <v>90</v>
      </c>
      <c r="J61" s="108" t="s">
        <v>90</v>
      </c>
    </row>
    <row r="62" spans="2:10" ht="12" customHeight="1">
      <c r="B62" s="128" t="s">
        <v>169</v>
      </c>
      <c r="C62" s="128"/>
      <c r="D62" s="128"/>
      <c r="E62" s="128"/>
      <c r="F62" s="128"/>
      <c r="G62" s="128"/>
      <c r="H62" s="85" t="s">
        <v>170</v>
      </c>
      <c r="I62" s="107">
        <v>140930</v>
      </c>
      <c r="J62" s="108"/>
    </row>
    <row r="63" spans="2:10" ht="12" customHeight="1">
      <c r="B63" s="128" t="s">
        <v>95</v>
      </c>
      <c r="C63" s="128"/>
      <c r="D63" s="128"/>
      <c r="E63" s="128"/>
      <c r="F63" s="128"/>
      <c r="G63" s="128"/>
      <c r="H63" s="85" t="s">
        <v>171</v>
      </c>
      <c r="I63" s="107">
        <v>1472</v>
      </c>
      <c r="J63" s="108">
        <v>2352</v>
      </c>
    </row>
    <row r="64" spans="2:10" ht="12" customHeight="1">
      <c r="B64" s="128" t="s">
        <v>97</v>
      </c>
      <c r="C64" s="128"/>
      <c r="D64" s="128"/>
      <c r="E64" s="128"/>
      <c r="F64" s="128"/>
      <c r="G64" s="128"/>
      <c r="H64" s="85" t="s">
        <v>172</v>
      </c>
      <c r="I64" s="107" t="s">
        <v>90</v>
      </c>
      <c r="J64" s="108" t="s">
        <v>90</v>
      </c>
    </row>
    <row r="65" spans="2:10" ht="12" customHeight="1">
      <c r="B65" s="129" t="s">
        <v>173</v>
      </c>
      <c r="C65" s="129"/>
      <c r="D65" s="129"/>
      <c r="E65" s="129"/>
      <c r="F65" s="129"/>
      <c r="G65" s="129"/>
      <c r="H65" s="83" t="s">
        <v>174</v>
      </c>
      <c r="I65" s="104">
        <f>SUM(I67:I70)</f>
        <v>0</v>
      </c>
      <c r="J65" s="104">
        <f>SUM(J67:J70)</f>
        <v>0</v>
      </c>
    </row>
    <row r="66" spans="2:10" ht="12" customHeight="1">
      <c r="B66" s="128" t="s">
        <v>85</v>
      </c>
      <c r="C66" s="128"/>
      <c r="D66" s="128"/>
      <c r="E66" s="128"/>
      <c r="F66" s="128"/>
      <c r="G66" s="128"/>
      <c r="H66" s="84"/>
      <c r="I66" s="109"/>
      <c r="J66" s="106"/>
    </row>
    <row r="67" spans="2:10" ht="12" customHeight="1">
      <c r="B67" s="128" t="s">
        <v>175</v>
      </c>
      <c r="C67" s="128"/>
      <c r="D67" s="128"/>
      <c r="E67" s="128"/>
      <c r="F67" s="128"/>
      <c r="G67" s="128"/>
      <c r="H67" s="85" t="s">
        <v>176</v>
      </c>
      <c r="I67" s="107"/>
      <c r="J67" s="108"/>
    </row>
    <row r="68" spans="2:10" ht="12" customHeight="1">
      <c r="B68" s="128" t="s">
        <v>107</v>
      </c>
      <c r="C68" s="128"/>
      <c r="D68" s="128"/>
      <c r="E68" s="128"/>
      <c r="F68" s="128"/>
      <c r="G68" s="128"/>
      <c r="H68" s="85" t="s">
        <v>177</v>
      </c>
      <c r="I68" s="107"/>
      <c r="J68" s="108"/>
    </row>
    <row r="69" spans="2:10" ht="12" customHeight="1">
      <c r="B69" s="128" t="s">
        <v>178</v>
      </c>
      <c r="C69" s="128"/>
      <c r="D69" s="128"/>
      <c r="E69" s="128"/>
      <c r="F69" s="128"/>
      <c r="G69" s="128"/>
      <c r="H69" s="85" t="s">
        <v>179</v>
      </c>
      <c r="I69" s="107"/>
      <c r="J69" s="108"/>
    </row>
    <row r="70" spans="2:10" ht="12" customHeight="1">
      <c r="B70" s="128" t="s">
        <v>180</v>
      </c>
      <c r="C70" s="128"/>
      <c r="D70" s="128"/>
      <c r="E70" s="128"/>
      <c r="F70" s="128"/>
      <c r="G70" s="128"/>
      <c r="H70" s="85" t="s">
        <v>181</v>
      </c>
      <c r="I70" s="107" t="s">
        <v>90</v>
      </c>
      <c r="J70" s="108" t="s">
        <v>90</v>
      </c>
    </row>
    <row r="71" spans="2:10" ht="12" customHeight="1">
      <c r="B71" s="126" t="s">
        <v>182</v>
      </c>
      <c r="C71" s="126"/>
      <c r="D71" s="126"/>
      <c r="E71" s="126"/>
      <c r="F71" s="126"/>
      <c r="G71" s="126"/>
      <c r="H71" s="83" t="s">
        <v>183</v>
      </c>
      <c r="I71" s="104">
        <f>I59-I65</f>
        <v>142402</v>
      </c>
      <c r="J71" s="104">
        <f>J59-J65</f>
        <v>2352</v>
      </c>
    </row>
    <row r="72" spans="2:10" ht="12" customHeight="1">
      <c r="B72" s="126"/>
      <c r="C72" s="126"/>
      <c r="D72" s="126"/>
      <c r="E72" s="126"/>
      <c r="F72" s="126"/>
      <c r="G72" s="126"/>
      <c r="H72" s="83"/>
      <c r="I72" s="104"/>
      <c r="J72" s="104"/>
    </row>
    <row r="73" spans="2:10" ht="12" customHeight="1">
      <c r="B73" s="126" t="s">
        <v>184</v>
      </c>
      <c r="C73" s="126"/>
      <c r="D73" s="126"/>
      <c r="E73" s="126"/>
      <c r="F73" s="126"/>
      <c r="G73" s="126"/>
      <c r="H73" s="83" t="s">
        <v>185</v>
      </c>
      <c r="I73" s="104" t="s">
        <v>90</v>
      </c>
      <c r="J73" s="104" t="s">
        <v>90</v>
      </c>
    </row>
    <row r="74" spans="2:10" ht="12" customHeight="1">
      <c r="B74" s="126"/>
      <c r="C74" s="126"/>
      <c r="D74" s="126"/>
      <c r="E74" s="126"/>
      <c r="F74" s="126"/>
      <c r="G74" s="126"/>
      <c r="H74" s="83"/>
      <c r="I74" s="104"/>
      <c r="J74" s="104"/>
    </row>
    <row r="75" spans="2:10" ht="12" customHeight="1">
      <c r="B75" s="127" t="s">
        <v>186</v>
      </c>
      <c r="C75" s="127"/>
      <c r="D75" s="127"/>
      <c r="E75" s="127"/>
      <c r="F75" s="127"/>
      <c r="G75" s="127"/>
      <c r="H75" s="83" t="s">
        <v>187</v>
      </c>
      <c r="I75" s="104">
        <f>I27+I56+I71</f>
        <v>-6167</v>
      </c>
      <c r="J75" s="104">
        <f>J27+J56+J71</f>
        <v>4749</v>
      </c>
    </row>
    <row r="76" spans="2:10" ht="12" customHeight="1">
      <c r="B76" s="127"/>
      <c r="C76" s="127"/>
      <c r="D76" s="127"/>
      <c r="E76" s="127"/>
      <c r="F76" s="127"/>
      <c r="G76" s="127"/>
      <c r="H76" s="83"/>
      <c r="I76" s="104"/>
      <c r="J76" s="104"/>
    </row>
    <row r="77" spans="2:10" ht="12" customHeight="1">
      <c r="B77" s="126" t="s">
        <v>188</v>
      </c>
      <c r="C77" s="126"/>
      <c r="D77" s="126"/>
      <c r="E77" s="126"/>
      <c r="F77" s="126"/>
      <c r="G77" s="126"/>
      <c r="H77" s="83" t="s">
        <v>189</v>
      </c>
      <c r="I77" s="104">
        <v>7316</v>
      </c>
      <c r="J77" s="104">
        <v>10517</v>
      </c>
    </row>
    <row r="78" spans="2:10" ht="12" customHeight="1">
      <c r="B78" s="126"/>
      <c r="C78" s="126"/>
      <c r="D78" s="126"/>
      <c r="E78" s="126"/>
      <c r="F78" s="126"/>
      <c r="G78" s="126"/>
      <c r="H78" s="83"/>
      <c r="I78" s="104"/>
      <c r="J78" s="104"/>
    </row>
    <row r="79" spans="2:10" ht="12" customHeight="1">
      <c r="B79" s="126" t="s">
        <v>190</v>
      </c>
      <c r="C79" s="126"/>
      <c r="D79" s="126"/>
      <c r="E79" s="126"/>
      <c r="F79" s="126"/>
      <c r="G79" s="126"/>
      <c r="H79" s="83" t="s">
        <v>191</v>
      </c>
      <c r="I79" s="104">
        <f>I75+I77</f>
        <v>1149</v>
      </c>
      <c r="J79" s="104">
        <f>J75+J77</f>
        <v>15266</v>
      </c>
    </row>
    <row r="80" spans="2:10" ht="12" customHeight="1">
      <c r="B80" s="126"/>
      <c r="C80" s="126"/>
      <c r="D80" s="126"/>
      <c r="E80" s="126"/>
      <c r="F80" s="126"/>
      <c r="G80" s="126"/>
      <c r="H80" s="83"/>
      <c r="I80" s="104"/>
      <c r="J80" s="104"/>
    </row>
    <row r="81" ht="12" customHeight="1"/>
    <row r="82" ht="12" customHeight="1"/>
    <row r="83" spans="1:5" ht="12.75">
      <c r="A83" s="5"/>
      <c r="B83" s="5"/>
      <c r="C83" s="4"/>
      <c r="D83" s="5"/>
      <c r="E83" s="5"/>
    </row>
    <row r="84" spans="1:9" ht="18" customHeight="1">
      <c r="A84" s="5"/>
      <c r="B84" s="14" t="s">
        <v>37</v>
      </c>
      <c r="D84" s="134"/>
      <c r="E84" s="134"/>
      <c r="F84" s="124" t="s">
        <v>37</v>
      </c>
      <c r="G84" s="124"/>
      <c r="H84" s="124"/>
      <c r="I84" s="124"/>
    </row>
    <row r="85" spans="1:9" ht="14.25">
      <c r="A85" s="18"/>
      <c r="B85" s="6" t="s">
        <v>55</v>
      </c>
      <c r="D85" s="6"/>
      <c r="E85" s="18"/>
      <c r="F85" s="125" t="s">
        <v>56</v>
      </c>
      <c r="G85" s="125"/>
      <c r="H85" s="125"/>
      <c r="I85" s="125"/>
    </row>
    <row r="86" spans="1:9" ht="30" customHeight="1">
      <c r="A86" s="24"/>
      <c r="B86" s="6" t="s">
        <v>57</v>
      </c>
      <c r="D86" s="133"/>
      <c r="E86" s="133"/>
      <c r="F86" s="121" t="s">
        <v>27</v>
      </c>
      <c r="G86" s="121"/>
      <c r="H86" s="121"/>
      <c r="I86" s="121"/>
    </row>
    <row r="87" spans="1:4" ht="12.75">
      <c r="A87" s="27"/>
      <c r="B87" s="7"/>
      <c r="C87" s="7"/>
      <c r="D87" s="7"/>
    </row>
    <row r="88" spans="1:4" ht="12.75">
      <c r="A88" s="28"/>
      <c r="B88" s="10"/>
      <c r="C88" s="7"/>
      <c r="D88" s="7"/>
    </row>
    <row r="89" spans="1:4" ht="12.75">
      <c r="A89" s="28"/>
      <c r="B89" s="10"/>
      <c r="C89" s="7"/>
      <c r="D89" s="7"/>
    </row>
  </sheetData>
  <sheetProtection/>
  <mergeCells count="74">
    <mergeCell ref="D86:E86"/>
    <mergeCell ref="D84:E84"/>
    <mergeCell ref="B7:G8"/>
    <mergeCell ref="B9:J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8"/>
    <mergeCell ref="B29:J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7"/>
    <mergeCell ref="B58:J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2"/>
    <mergeCell ref="F86:I86"/>
    <mergeCell ref="A3:E3"/>
    <mergeCell ref="I7:I8"/>
    <mergeCell ref="J7:J8"/>
    <mergeCell ref="F84:I84"/>
    <mergeCell ref="F85:I85"/>
    <mergeCell ref="B73:G74"/>
    <mergeCell ref="B75:G76"/>
    <mergeCell ref="B77:G78"/>
    <mergeCell ref="B79:G80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7">
      <selection activeCell="A26" sqref="A26:IV26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48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59</v>
      </c>
      <c r="D4" s="30" t="s">
        <v>75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79</v>
      </c>
      <c r="B7" s="110">
        <v>3628806</v>
      </c>
      <c r="C7" s="110">
        <v>1130586</v>
      </c>
      <c r="D7" s="110">
        <v>-4394471</v>
      </c>
      <c r="E7" s="111">
        <f>B7+C7+D7</f>
        <v>364921</v>
      </c>
      <c r="H7" s="73"/>
      <c r="I7" s="73"/>
    </row>
    <row r="8" spans="1:5" ht="12.75">
      <c r="A8" s="34"/>
      <c r="B8" s="112"/>
      <c r="C8" s="112"/>
      <c r="D8" s="112"/>
      <c r="E8" s="113"/>
    </row>
    <row r="9" spans="1:5" ht="12.75">
      <c r="A9" s="34" t="s">
        <v>78</v>
      </c>
      <c r="B9" s="112" t="s">
        <v>24</v>
      </c>
      <c r="C9" s="112" t="s">
        <v>24</v>
      </c>
      <c r="D9" s="112">
        <v>-58099</v>
      </c>
      <c r="E9" s="112">
        <f>SUM(B9:D9)</f>
        <v>-58099</v>
      </c>
    </row>
    <row r="10" spans="1:5" ht="12.75">
      <c r="A10" s="34"/>
      <c r="B10" s="112"/>
      <c r="C10" s="112"/>
      <c r="D10" s="112"/>
      <c r="E10" s="113"/>
    </row>
    <row r="11" spans="1:9" s="8" customFormat="1" ht="26.25" customHeight="1">
      <c r="A11" s="76" t="s">
        <v>76</v>
      </c>
      <c r="B11" s="114"/>
      <c r="C11" s="114"/>
      <c r="D11" s="114">
        <f>D9</f>
        <v>-58099</v>
      </c>
      <c r="E11" s="115">
        <f>SUM(B11:D11)</f>
        <v>-58099</v>
      </c>
      <c r="H11" s="77"/>
      <c r="I11" s="77"/>
    </row>
    <row r="12" spans="1:5" ht="12.75">
      <c r="A12" s="34"/>
      <c r="B12" s="112"/>
      <c r="C12" s="112"/>
      <c r="D12" s="112"/>
      <c r="E12" s="112"/>
    </row>
    <row r="13" spans="1:5" ht="13.5" thickBot="1">
      <c r="A13" s="34"/>
      <c r="B13" s="112"/>
      <c r="C13" s="112"/>
      <c r="D13" s="112"/>
      <c r="E13" s="113"/>
    </row>
    <row r="14" spans="1:9" s="33" customFormat="1" ht="15" customHeight="1" thickBot="1">
      <c r="A14" s="32" t="s">
        <v>44</v>
      </c>
      <c r="B14" s="110">
        <f>B7+B11</f>
        <v>3628806</v>
      </c>
      <c r="C14" s="110">
        <f>C7+C11</f>
        <v>1130586</v>
      </c>
      <c r="D14" s="110">
        <f>D7+D11</f>
        <v>-4452570</v>
      </c>
      <c r="E14" s="111">
        <f>E7+E11</f>
        <v>306822</v>
      </c>
      <c r="H14" s="73"/>
      <c r="I14" s="73"/>
    </row>
    <row r="15" spans="1:9" s="33" customFormat="1" ht="15" customHeight="1" thickBot="1">
      <c r="A15" s="52"/>
      <c r="B15" s="116"/>
      <c r="C15" s="116"/>
      <c r="D15" s="116"/>
      <c r="E15" s="116"/>
      <c r="H15" s="73"/>
      <c r="I15" s="73"/>
    </row>
    <row r="16" spans="1:9" s="33" customFormat="1" ht="15" customHeight="1" thickBot="1">
      <c r="A16" s="32" t="s">
        <v>49</v>
      </c>
      <c r="B16" s="110">
        <v>297152</v>
      </c>
      <c r="C16" s="110">
        <v>42516</v>
      </c>
      <c r="D16" s="110">
        <v>-1737191</v>
      </c>
      <c r="E16" s="111">
        <f>SUM(B16:D16)</f>
        <v>-1397523</v>
      </c>
      <c r="H16" s="73"/>
      <c r="I16" s="73"/>
    </row>
    <row r="17" spans="1:5" ht="12.75">
      <c r="A17" s="35"/>
      <c r="B17" s="117"/>
      <c r="C17" s="117"/>
      <c r="D17" s="117"/>
      <c r="E17" s="113"/>
    </row>
    <row r="18" spans="1:5" ht="12.75">
      <c r="A18" s="34" t="s">
        <v>77</v>
      </c>
      <c r="B18" s="112" t="s">
        <v>24</v>
      </c>
      <c r="C18" s="112">
        <v>4292</v>
      </c>
      <c r="D18" s="112">
        <v>-58615</v>
      </c>
      <c r="E18" s="112">
        <f>SUM(B18:D18)</f>
        <v>-54323</v>
      </c>
    </row>
    <row r="19" spans="1:5" ht="12.75">
      <c r="A19" s="34"/>
      <c r="B19" s="112"/>
      <c r="C19" s="112"/>
      <c r="D19" s="112"/>
      <c r="E19" s="113"/>
    </row>
    <row r="20" spans="1:9" s="8" customFormat="1" ht="27" customHeight="1">
      <c r="A20" s="76" t="s">
        <v>76</v>
      </c>
      <c r="B20" s="114" t="s">
        <v>24</v>
      </c>
      <c r="C20" s="114">
        <f>C18</f>
        <v>4292</v>
      </c>
      <c r="D20" s="114">
        <f>D18</f>
        <v>-58615</v>
      </c>
      <c r="E20" s="115">
        <f>SUM(B20:D20)</f>
        <v>-54323</v>
      </c>
      <c r="H20" s="77"/>
      <c r="I20" s="77"/>
    </row>
    <row r="21" spans="1:5" ht="12.75" hidden="1">
      <c r="A21" s="34"/>
      <c r="B21" s="112"/>
      <c r="C21" s="112"/>
      <c r="D21" s="112"/>
      <c r="E21" s="112"/>
    </row>
    <row r="22" spans="1:5" ht="12.75" hidden="1">
      <c r="A22" s="34" t="s">
        <v>38</v>
      </c>
      <c r="B22" s="112"/>
      <c r="C22" s="112"/>
      <c r="D22" s="112"/>
      <c r="E22" s="112"/>
    </row>
    <row r="23" spans="1:5" ht="13.5" thickBot="1">
      <c r="A23" s="34"/>
      <c r="B23" s="112"/>
      <c r="C23" s="112"/>
      <c r="D23" s="112"/>
      <c r="E23" s="113"/>
    </row>
    <row r="24" spans="1:9" s="33" customFormat="1" ht="16.5" customHeight="1" thickBot="1">
      <c r="A24" s="32" t="s">
        <v>50</v>
      </c>
      <c r="B24" s="110">
        <f>B16</f>
        <v>297152</v>
      </c>
      <c r="C24" s="110">
        <f>C16+C20+C22</f>
        <v>46808</v>
      </c>
      <c r="D24" s="110">
        <f>D16+D20+D22</f>
        <v>-1795806</v>
      </c>
      <c r="E24" s="111">
        <f>SUM(B24:D24)</f>
        <v>-1451846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18" t="s">
        <v>37</v>
      </c>
      <c r="E28" s="118"/>
    </row>
    <row r="29" spans="1:9" ht="13.5">
      <c r="A29" s="6" t="s">
        <v>55</v>
      </c>
      <c r="B29" s="21"/>
      <c r="C29" s="15"/>
      <c r="D29" s="6" t="s">
        <v>56</v>
      </c>
      <c r="G29" s="72"/>
      <c r="H29" s="1"/>
      <c r="I29" s="1"/>
    </row>
    <row r="30" spans="1:9" ht="33" customHeight="1">
      <c r="A30" s="6" t="s">
        <v>57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36"/>
      <c r="D56" s="136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XxX</cp:lastModifiedBy>
  <cp:lastPrinted>2016-05-27T08:59:27Z</cp:lastPrinted>
  <dcterms:created xsi:type="dcterms:W3CDTF">2007-11-14T10:21:26Z</dcterms:created>
  <dcterms:modified xsi:type="dcterms:W3CDTF">2016-05-27T09:07:42Z</dcterms:modified>
  <cp:category/>
  <cp:version/>
  <cp:contentType/>
  <cp:contentStatus/>
</cp:coreProperties>
</file>