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45" windowWidth="14805" windowHeight="7470"/>
  </bookViews>
  <sheets>
    <sheet name="ОФП" sheetId="2" r:id="rId1"/>
    <sheet name="ОПиУ" sheetId="3" r:id="rId2"/>
    <sheet name="ОДД" sheetId="4" r:id="rId3"/>
    <sheet name="ОИК" sheetId="5" r:id="rId4"/>
  </sheets>
  <externalReferences>
    <externalReference r:id="rId5"/>
    <externalReference r:id="rId6"/>
    <externalReference r:id="rId7"/>
  </externalReferences>
  <definedNames>
    <definedName name="GR_CODE_ROW">4583</definedName>
    <definedName name="GR_CODE_SHEET">4</definedName>
    <definedName name="_xlnm.Database" localSheetId="2">#REF!</definedName>
    <definedName name="_xlnm.Database" localSheetId="3">#REF!</definedName>
    <definedName name="_xlnm.Database">#REF!</definedName>
    <definedName name="_xlnm.Print_Area" localSheetId="2">ОДД!$A$1:$D$56</definedName>
    <definedName name="_xlnm.Print_Area" localSheetId="1">ОПиУ!$A$1:$D$47</definedName>
  </definedNames>
  <calcPr calcId="162913"/>
</workbook>
</file>

<file path=xl/calcChain.xml><?xml version="1.0" encoding="utf-8"?>
<calcChain xmlns="http://schemas.openxmlformats.org/spreadsheetml/2006/main">
  <c r="I13" i="5" l="1"/>
  <c r="I15" i="5" s="1"/>
  <c r="H15" i="5"/>
  <c r="I17" i="5"/>
  <c r="I23" i="5" s="1"/>
  <c r="C23" i="5"/>
  <c r="C24" i="5" s="1"/>
  <c r="I24" i="5" s="1"/>
  <c r="H24" i="5"/>
  <c r="C19" i="4" l="1"/>
  <c r="C42" i="4" s="1"/>
  <c r="C45" i="4" s="1"/>
  <c r="C31" i="4"/>
  <c r="C41" i="4"/>
  <c r="D41" i="4"/>
  <c r="D42" i="4" s="1"/>
  <c r="D45" i="4" s="1"/>
  <c r="C25" i="3" l="1"/>
  <c r="C27" i="3" s="1"/>
  <c r="C29" i="3" s="1"/>
  <c r="C35" i="3" s="1"/>
  <c r="D29" i="3"/>
  <c r="D35" i="3"/>
  <c r="C22" i="2" l="1"/>
  <c r="D52" i="2" l="1"/>
  <c r="C52" i="2" l="1"/>
  <c r="C34" i="2"/>
  <c r="C35" i="2" l="1"/>
  <c r="C44" i="2"/>
</calcChain>
</file>

<file path=xl/sharedStrings.xml><?xml version="1.0" encoding="utf-8"?>
<sst xmlns="http://schemas.openxmlformats.org/spreadsheetml/2006/main" count="188" uniqueCount="151">
  <si>
    <t xml:space="preserve">Отчет о финансовом положении </t>
  </si>
  <si>
    <t>Наименование группы субсчетов</t>
  </si>
  <si>
    <t>Код строки</t>
  </si>
  <si>
    <t>Краткосрочные активы</t>
  </si>
  <si>
    <t>Долгосрочные активы</t>
  </si>
  <si>
    <t>Краткосрочные обязательства</t>
  </si>
  <si>
    <t>Долгосрочные  обязательства</t>
  </si>
  <si>
    <t>Капитал</t>
  </si>
  <si>
    <t xml:space="preserve">Руководитель </t>
  </si>
  <si>
    <t>Главный бухгалтер</t>
  </si>
  <si>
    <t>Усабаев Арман Каирбекович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</si>
  <si>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"Ипотечная организация "Баспана"</t>
    </r>
  </si>
  <si>
    <t>по состоянию на 01 октября 2018 года</t>
  </si>
  <si>
    <t>Байдосов Талгат Хакимович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</si>
  <si>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</si>
  <si>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На  текущий отчетный период</t>
  </si>
  <si>
    <t>На предыдущий отчетный период</t>
  </si>
  <si>
    <t xml:space="preserve">Деньги </t>
  </si>
  <si>
    <r>
      <t xml:space="preserve">Вклады размещенные (за вычетом резервов на обесценение) </t>
    </r>
    <r>
      <rPr>
        <sz val="11"/>
        <color indexed="8"/>
        <rFont val="Times New Roman"/>
        <family val="1"/>
        <charset val="204"/>
      </rPr>
      <t/>
    </r>
  </si>
  <si>
    <t>Финансовые инвестиции, оцениваемые по справедливой стоимости, изменения которой отражаются в составе прибыли или убытка</t>
  </si>
  <si>
    <r>
      <t xml:space="preserve">Финансовые инвестиции, имеющиеся в наличии для продажи (за вычетом резервов на обесценение) </t>
    </r>
    <r>
      <rPr>
        <sz val="11"/>
        <color indexed="8"/>
        <rFont val="Times New Roman"/>
        <family val="1"/>
        <charset val="204"/>
      </rPr>
      <t/>
    </r>
  </si>
  <si>
    <r>
      <t xml:space="preserve">Финансовые инвестиции, удерживаемые до погашения (за вычетом резервов на обесценение) </t>
    </r>
    <r>
      <rPr>
        <sz val="11"/>
        <color indexed="8"/>
        <rFont val="Times New Roman"/>
        <family val="1"/>
        <charset val="204"/>
      </rPr>
      <t/>
    </r>
  </si>
  <si>
    <t xml:space="preserve">Прочие краткосрочные финансовые инвестиции </t>
  </si>
  <si>
    <r>
      <t xml:space="preserve">Краткосрочная торговая и прочая дебиторская задолженность </t>
    </r>
    <r>
      <rPr>
        <sz val="11"/>
        <color indexed="8"/>
        <rFont val="Times New Roman"/>
        <family val="1"/>
        <charset val="204"/>
      </rPr>
      <t/>
    </r>
  </si>
  <si>
    <t xml:space="preserve">Активы (или выбывающие группы), предназначенные для продажи </t>
  </si>
  <si>
    <t>Финансовые инвестиции, имеющиеся в наличии для продажи (за вычетом резервов на обесценение)</t>
  </si>
  <si>
    <t>Финансовые инвестиции, удерживаемые до погашения (за вычетом резервов на обесценение)</t>
  </si>
  <si>
    <t>Прочие долгосрочные финансовые инвестиции</t>
  </si>
  <si>
    <r>
      <t xml:space="preserve">Долгосрочная торговая и прочая дебиторская задолженность </t>
    </r>
    <r>
      <rPr>
        <sz val="11"/>
        <color indexed="8"/>
        <rFont val="Times New Roman"/>
        <family val="1"/>
        <charset val="204"/>
      </rPr>
      <t/>
    </r>
  </si>
  <si>
    <t>Инвестиции, учитываемые методом долевого участия</t>
  </si>
  <si>
    <t>Основные средства</t>
  </si>
  <si>
    <t>Нематериальные активы</t>
  </si>
  <si>
    <t xml:space="preserve">Отложенные налоговые активы </t>
  </si>
  <si>
    <r>
      <t xml:space="preserve">Прочие долгосрочные активы </t>
    </r>
    <r>
      <rPr>
        <sz val="11"/>
        <color indexed="8"/>
        <rFont val="Times New Roman"/>
        <family val="1"/>
        <charset val="204"/>
      </rPr>
      <t/>
    </r>
  </si>
  <si>
    <t xml:space="preserve">Итого долгосрочных активов </t>
  </si>
  <si>
    <t xml:space="preserve">Всего активы </t>
  </si>
  <si>
    <t xml:space="preserve">Текущие налоговые активы </t>
  </si>
  <si>
    <t xml:space="preserve">Запасы </t>
  </si>
  <si>
    <r>
      <t xml:space="preserve">Прочие краткосрочные активы </t>
    </r>
    <r>
      <rPr>
        <b/>
        <sz val="11"/>
        <color indexed="8"/>
        <rFont val="Times New Roman"/>
        <family val="1"/>
        <charset val="204"/>
      </rPr>
      <t/>
    </r>
  </si>
  <si>
    <t xml:space="preserve">Итого краткосрочных активов </t>
  </si>
  <si>
    <t>Займы полученные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</si>
  <si>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</si>
  <si>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</si>
  <si>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 xml:space="preserve">Краткосрочные резервы </t>
  </si>
  <si>
    <t xml:space="preserve">Текущие налоговые обязательства </t>
  </si>
  <si>
    <r>
      <t xml:space="preserve">Прочие краткосрочные обязательства </t>
    </r>
    <r>
      <rPr>
        <sz val="11"/>
        <color indexed="8"/>
        <rFont val="Times New Roman"/>
        <family val="1"/>
        <charset val="204"/>
      </rPr>
      <t/>
    </r>
  </si>
  <si>
    <t>Обязательства выбывающих групп, предназначенных для продажи</t>
  </si>
  <si>
    <t xml:space="preserve">Итого краткосрочных обязательств </t>
  </si>
  <si>
    <t xml:space="preserve">Займы полученные </t>
  </si>
  <si>
    <t xml:space="preserve">Прочие долгосрочные финансовые обязательства </t>
  </si>
  <si>
    <r>
      <t xml:space="preserve">Долгосрочная торговая и прочая кредиторская задолженность </t>
    </r>
    <r>
      <rPr>
        <sz val="11"/>
        <color indexed="8"/>
        <rFont val="Times New Roman"/>
        <family val="1"/>
        <charset val="204"/>
      </rPr>
      <t/>
    </r>
  </si>
  <si>
    <t xml:space="preserve">Долгосрочные резервы 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</si>
  <si>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</si>
  <si>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</si>
  <si>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</si>
  <si>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Уставный капитал</t>
  </si>
  <si>
    <t xml:space="preserve">Дополнительно оплаченный капитал </t>
  </si>
  <si>
    <t>Выкупленные собственные долевые инструменты</t>
  </si>
  <si>
    <t>Резервный капитал</t>
  </si>
  <si>
    <t xml:space="preserve">Прочие резервы </t>
  </si>
  <si>
    <t xml:space="preserve">Нераспределенная прибыль (непокрытый убыток) </t>
  </si>
  <si>
    <t>Итого капитал</t>
  </si>
  <si>
    <t xml:space="preserve">Всего обязательства и капитал </t>
  </si>
  <si>
    <t>Балансовая стоимость на одну акцию в тенге</t>
  </si>
  <si>
    <t>в тыс.тенге</t>
  </si>
  <si>
    <t>Базовая прибыль на одну акцию в тенге</t>
  </si>
  <si>
    <t xml:space="preserve">Итого совокупного дохода </t>
  </si>
  <si>
    <t xml:space="preserve">Прочий совокупный доход </t>
  </si>
  <si>
    <t>Прочие операции</t>
  </si>
  <si>
    <t xml:space="preserve">Переоценка основных средств всего </t>
  </si>
  <si>
    <t>Резерв по переоценке финансовых активов, имеющихся в наличии для продажи всего</t>
  </si>
  <si>
    <t>Прочий совокупный доход</t>
  </si>
  <si>
    <t>Чистая прибыль (убыток)</t>
  </si>
  <si>
    <t>Прибыль (убыток) от прекращенной деятельности</t>
  </si>
  <si>
    <t>Прибыль (убыток) после налогообложения от продолжающейся деятельности</t>
  </si>
  <si>
    <t>Расходы по подоходному налогу</t>
  </si>
  <si>
    <t xml:space="preserve">Прибыль (убыток) до налогообложения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</si>
  <si>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</si>
  <si>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</si>
  <si>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</si>
  <si>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>Расходы в виде вознаграждения по полученным займам и финансовой аренде</t>
  </si>
  <si>
    <t>Расходы в виде вознаграждения по приобретенным ценным бумагам</t>
  </si>
  <si>
    <t>Прочие доходы</t>
  </si>
  <si>
    <t>Доходы (расходы) от переоценки иностранной валюты</t>
  </si>
  <si>
    <t>Доходы (расходы) от изменения стоимости ценных бумаг, имеющихся в наличии для продажи</t>
  </si>
  <si>
    <t xml:space="preserve"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</t>
  </si>
  <si>
    <t xml:space="preserve">Доходы (расходы) от купли-продажи ценных бумаг </t>
  </si>
  <si>
    <t>Доходы в виде вознаграждения по приобретенным ценным бумагам</t>
  </si>
  <si>
    <t>Доходы в виде вознаграждения по размещенным вкладам</t>
  </si>
  <si>
    <t xml:space="preserve">Валовая прибыль (убыток) </t>
  </si>
  <si>
    <t xml:space="preserve">Себестоимость реализованной продукции и услуг </t>
  </si>
  <si>
    <t xml:space="preserve">Выручка </t>
  </si>
  <si>
    <t>На отчетную дату предыдущего периода</t>
  </si>
  <si>
    <t>На отчетную дату текущего периода</t>
  </si>
  <si>
    <t>за период с 11 июня 2018 года по 30 сентября 2018 года.</t>
  </si>
  <si>
    <t>Отчет о  совокупном доходе</t>
  </si>
  <si>
    <t>Деньги на конец отчетного периода</t>
  </si>
  <si>
    <t>Деньги на начало отчетного периода</t>
  </si>
  <si>
    <t>Влияние обменных курсов валют</t>
  </si>
  <si>
    <t xml:space="preserve">Чистое движение денег </t>
  </si>
  <si>
    <t>Чистое движение денег от финансовой деятельности</t>
  </si>
  <si>
    <t>Прочие выплаты</t>
  </si>
  <si>
    <t>Прочие поступления</t>
  </si>
  <si>
    <t>Дивиденды выплаченные по собственным долевым инструментам</t>
  </si>
  <si>
    <t>Вознаграждение выплаченное по финансовым обязательствам</t>
  </si>
  <si>
    <t>Выбытие денег при погашении финансовых обязательств</t>
  </si>
  <si>
    <t>Поступление денег от выпуска финансовых обязательств</t>
  </si>
  <si>
    <t>Выбытие денег при выкупе собственных долевых инструментов</t>
  </si>
  <si>
    <t>Поступление денег от выпуска собственных долевых инструментов</t>
  </si>
  <si>
    <t>Движение денег от финансовой деятельности</t>
  </si>
  <si>
    <t xml:space="preserve">Чистое движение денег от инвестиционной деятельности 
</t>
  </si>
  <si>
    <t>Дивиденды полученные от финансовых инвестиций и ассоциированных организаций</t>
  </si>
  <si>
    <t>Вознаграждение полученное от финансовых инвестиций</t>
  </si>
  <si>
    <t>Выбытие денег при приобретении финансовых инвестиций</t>
  </si>
  <si>
    <t>Поступление денег от реализации финансовых инвестиций</t>
  </si>
  <si>
    <t>Выбытие денег при приобретении нематериальных активов</t>
  </si>
  <si>
    <t>Поступление денег от реализации нематериальных активов</t>
  </si>
  <si>
    <t>Выбытие денег при приобретении основных средств</t>
  </si>
  <si>
    <t>Поступление денег от реализации основных средств</t>
  </si>
  <si>
    <t>Движение денег от инвестиционной деятельности</t>
  </si>
  <si>
    <t xml:space="preserve">Чистое движение денег от операционной деятельности </t>
  </si>
  <si>
    <t>Расчеты по подоходному налогу</t>
  </si>
  <si>
    <t>Расчеты с работниками и от имени работников</t>
  </si>
  <si>
    <t>Авансы выплаченые поставщикам за товары и услуги</t>
  </si>
  <si>
    <t>Авансы, полученные от покупателей и заказчиков</t>
  </si>
  <si>
    <t>Расчеты с поставщиками за товары и услуги</t>
  </si>
  <si>
    <t>Поступление денег от реализации товаров и услуг</t>
  </si>
  <si>
    <t>Движение денег от операционной деятельности</t>
  </si>
  <si>
    <t>Наименование показателей</t>
  </si>
  <si>
    <t>Отчет о движении денег (прямой метод)</t>
  </si>
  <si>
    <t>Наименование организации: АО "Ипотечная организация "Баспана"</t>
  </si>
  <si>
    <t>Остаток на конец текущего отчетного периода</t>
  </si>
  <si>
    <t xml:space="preserve">Операции с собственниками, отраженные непосредственно в составе капитала за период </t>
  </si>
  <si>
    <t>Подоходный налог по операциям с собственниками</t>
  </si>
  <si>
    <t>Прочие операции с собственниками</t>
  </si>
  <si>
    <t>Выплата дивидендов</t>
  </si>
  <si>
    <t>Дополнительные взносы в капитал</t>
  </si>
  <si>
    <t xml:space="preserve">Взносы в резервный капитал </t>
  </si>
  <si>
    <t>Взносы в уставный капитал</t>
  </si>
  <si>
    <t>Операции с собственниками, отраженные непосредственно в составе капитала</t>
  </si>
  <si>
    <t xml:space="preserve">Всего совокупного дохода за период </t>
  </si>
  <si>
    <t xml:space="preserve">Прочий совокупный доход за период </t>
  </si>
  <si>
    <t>Чистая прибыль (убыток) за период</t>
  </si>
  <si>
    <t xml:space="preserve">Остаток на начало текущего отчетного периода (скорректированный) </t>
  </si>
  <si>
    <t>Изменения в учетной политике и ошибки</t>
  </si>
  <si>
    <t>Остаток на начало текущего отчетного периода</t>
  </si>
  <si>
    <t>Всего (гр.3+гр.4+гр.5+гр.6+гр.7+гр.8)</t>
  </si>
  <si>
    <t>Нераспределенная прибыль (непокрытый убыток)</t>
  </si>
  <si>
    <t>Прочие резервы</t>
  </si>
  <si>
    <t>Дополнительно оплаченный капитал</t>
  </si>
  <si>
    <t xml:space="preserve">Отчет об изменениях в капитале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</si>
</sst>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р_.;\(#,##0\)_р_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b/>
      <sz val="11"/>
      <color rgb="FFC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3" fillId="0" borderId="0"/>
    <xf numFmtId="0" fontId="15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7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</cellStyleXfs>
  <cellXfs count="135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top"/>
    </xf>
    <xf numFmtId="3" fontId="8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0" fontId="11" fillId="0" borderId="1" xfId="2" applyFont="1" applyFill="1" applyBorder="1" applyAlignment="1">
      <alignment horizontal="center" vertical="top"/>
    </xf>
    <xf numFmtId="4" fontId="5" fillId="0" borderId="0" xfId="0" applyNumberFormat="1" applyFont="1" applyFill="1"/>
    <xf numFmtId="0" fontId="6" fillId="0" borderId="1" xfId="0" applyFont="1" applyFill="1" applyBorder="1" applyAlignment="1">
      <alignment vertical="top" wrapText="1"/>
    </xf>
    <xf numFmtId="0" fontId="10" fillId="0" borderId="0" xfId="0" applyFont="1" applyFill="1" applyAlignment="1" applyProtection="1">
      <alignment horizontal="left" vertical="top"/>
      <protection hidden="1"/>
    </xf>
    <xf numFmtId="0" fontId="8" fillId="0" borderId="0" xfId="0" applyFont="1" applyFill="1"/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 applyProtection="1">
      <alignment horizontal="center" vertical="top" wrapText="1"/>
      <protection hidden="1"/>
    </xf>
    <xf numFmtId="0" fontId="10" fillId="0" borderId="0" xfId="0" applyFont="1" applyFill="1" applyAlignment="1" applyProtection="1">
      <alignment horizontal="center" vertical="top"/>
      <protection hidden="1"/>
    </xf>
    <xf numFmtId="0" fontId="10" fillId="0" borderId="0" xfId="1" applyFont="1" applyFill="1" applyAlignment="1">
      <alignment horizontal="left"/>
    </xf>
    <xf numFmtId="0" fontId="10" fillId="0" borderId="0" xfId="0" applyFont="1" applyFill="1" applyAlignment="1">
      <alignment vertical="top"/>
    </xf>
    <xf numFmtId="0" fontId="3" fillId="0" borderId="0" xfId="3"/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1" fillId="0" borderId="1" xfId="2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" fontId="18" fillId="0" borderId="0" xfId="0" applyNumberFormat="1" applyFont="1" applyFill="1" applyBorder="1"/>
    <xf numFmtId="0" fontId="13" fillId="0" borderId="0" xfId="0" applyFont="1" applyFill="1" applyAlignment="1" applyProtection="1">
      <alignment horizontal="left" vertical="top"/>
      <protection hidden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/>
    <xf numFmtId="3" fontId="5" fillId="0" borderId="1" xfId="0" applyNumberFormat="1" applyFont="1" applyFill="1" applyBorder="1"/>
    <xf numFmtId="3" fontId="7" fillId="0" borderId="1" xfId="0" applyNumberFormat="1" applyFont="1" applyFill="1" applyBorder="1"/>
    <xf numFmtId="3" fontId="8" fillId="2" borderId="1" xfId="0" applyNumberFormat="1" applyFont="1" applyFill="1" applyBorder="1"/>
    <xf numFmtId="3" fontId="7" fillId="2" borderId="1" xfId="0" applyNumberFormat="1" applyFont="1" applyFill="1" applyBorder="1"/>
    <xf numFmtId="0" fontId="2" fillId="0" borderId="0" xfId="3" applyFont="1" applyAlignment="1">
      <alignment horizontal="right"/>
    </xf>
    <xf numFmtId="0" fontId="6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5" fillId="0" borderId="0" xfId="12" applyFont="1" applyFill="1"/>
    <xf numFmtId="0" fontId="10" fillId="0" borderId="0" xfId="12" applyFont="1" applyFill="1" applyAlignment="1">
      <alignment vertical="top"/>
    </xf>
    <xf numFmtId="0" fontId="10" fillId="0" borderId="0" xfId="12" applyFont="1" applyFill="1" applyAlignment="1" applyProtection="1">
      <alignment horizontal="center" vertical="top"/>
      <protection hidden="1"/>
    </xf>
    <xf numFmtId="0" fontId="10" fillId="0" borderId="0" xfId="12" applyFont="1" applyFill="1" applyAlignment="1">
      <alignment vertical="top" wrapText="1"/>
    </xf>
    <xf numFmtId="0" fontId="10" fillId="0" borderId="0" xfId="12" applyFont="1" applyFill="1" applyAlignment="1" applyProtection="1">
      <alignment horizontal="left" vertical="top"/>
      <protection hidden="1"/>
    </xf>
    <xf numFmtId="0" fontId="10" fillId="0" borderId="0" xfId="12" applyFont="1" applyFill="1" applyAlignment="1" applyProtection="1">
      <alignment horizontal="center" vertical="top" wrapText="1"/>
      <protection hidden="1"/>
    </xf>
    <xf numFmtId="0" fontId="8" fillId="0" borderId="0" xfId="12" applyFont="1" applyFill="1"/>
    <xf numFmtId="0" fontId="13" fillId="0" borderId="0" xfId="12" applyFont="1" applyFill="1" applyAlignment="1" applyProtection="1">
      <alignment horizontal="left" vertical="top"/>
      <protection hidden="1"/>
    </xf>
    <xf numFmtId="4" fontId="13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vertical="top" wrapText="1"/>
    </xf>
    <xf numFmtId="0" fontId="6" fillId="0" borderId="0" xfId="12" applyFont="1" applyFill="1"/>
    <xf numFmtId="3" fontId="8" fillId="2" borderId="1" xfId="12" applyNumberFormat="1" applyFont="1" applyFill="1" applyBorder="1"/>
    <xf numFmtId="3" fontId="8" fillId="0" borderId="1" xfId="12" applyNumberFormat="1" applyFont="1" applyFill="1" applyBorder="1"/>
    <xf numFmtId="0" fontId="8" fillId="0" borderId="1" xfId="12" applyFont="1" applyFill="1" applyBorder="1" applyAlignment="1">
      <alignment horizontal="center" vertical="top" wrapText="1"/>
    </xf>
    <xf numFmtId="0" fontId="8" fillId="0" borderId="1" xfId="12" applyFont="1" applyFill="1" applyBorder="1" applyAlignment="1">
      <alignment vertical="top" wrapText="1"/>
    </xf>
    <xf numFmtId="3" fontId="5" fillId="0" borderId="1" xfId="12" applyNumberFormat="1" applyFont="1" applyFill="1" applyBorder="1"/>
    <xf numFmtId="0" fontId="5" fillId="0" borderId="1" xfId="12" applyFont="1" applyFill="1" applyBorder="1" applyAlignment="1">
      <alignment horizontal="center" vertical="top" wrapText="1"/>
    </xf>
    <xf numFmtId="0" fontId="5" fillId="0" borderId="1" xfId="12" applyFont="1" applyFill="1" applyBorder="1" applyAlignment="1">
      <alignment vertical="top" wrapText="1"/>
    </xf>
    <xf numFmtId="3" fontId="18" fillId="0" borderId="1" xfId="12" applyNumberFormat="1" applyFont="1" applyFill="1" applyBorder="1"/>
    <xf numFmtId="0" fontId="7" fillId="0" borderId="1" xfId="12" applyFont="1" applyFill="1" applyBorder="1" applyAlignment="1">
      <alignment vertical="top" wrapText="1"/>
    </xf>
    <xf numFmtId="3" fontId="5" fillId="2" borderId="1" xfId="12" applyNumberFormat="1" applyFont="1" applyFill="1" applyBorder="1"/>
    <xf numFmtId="0" fontId="5" fillId="2" borderId="0" xfId="12" applyFont="1" applyFill="1"/>
    <xf numFmtId="3" fontId="7" fillId="2" borderId="1" xfId="12" applyNumberFormat="1" applyFont="1" applyFill="1" applyBorder="1"/>
    <xf numFmtId="0" fontId="6" fillId="2" borderId="1" xfId="12" applyFont="1" applyFill="1" applyBorder="1" applyAlignment="1">
      <alignment vertical="top" wrapText="1"/>
    </xf>
    <xf numFmtId="0" fontId="5" fillId="0" borderId="1" xfId="12" applyFont="1" applyFill="1" applyBorder="1"/>
    <xf numFmtId="0" fontId="7" fillId="0" borderId="1" xfId="12" applyFont="1" applyFill="1" applyBorder="1"/>
    <xf numFmtId="3" fontId="7" fillId="0" borderId="1" xfId="12" applyNumberFormat="1" applyFont="1" applyFill="1" applyBorder="1"/>
    <xf numFmtId="0" fontId="6" fillId="0" borderId="1" xfId="12" applyFont="1" applyFill="1" applyBorder="1" applyAlignment="1">
      <alignment vertical="top" wrapText="1"/>
    </xf>
    <xf numFmtId="0" fontId="8" fillId="0" borderId="1" xfId="12" applyFont="1" applyFill="1" applyBorder="1" applyAlignment="1">
      <alignment horizontal="center"/>
    </xf>
    <xf numFmtId="0" fontId="8" fillId="0" borderId="1" xfId="12" applyFont="1" applyFill="1" applyBorder="1" applyAlignment="1">
      <alignment wrapText="1"/>
    </xf>
    <xf numFmtId="0" fontId="5" fillId="0" borderId="1" xfId="12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center" vertical="center" wrapText="1"/>
    </xf>
    <xf numFmtId="0" fontId="5" fillId="0" borderId="0" xfId="12" applyFont="1" applyFill="1" applyAlignment="1">
      <alignment horizontal="right"/>
    </xf>
    <xf numFmtId="0" fontId="8" fillId="0" borderId="0" xfId="13" applyFont="1" applyFill="1" applyAlignment="1">
      <alignment horizontal="center"/>
    </xf>
    <xf numFmtId="0" fontId="8" fillId="0" borderId="0" xfId="12" applyFont="1" applyFill="1" applyAlignment="1">
      <alignment horizontal="center"/>
    </xf>
    <xf numFmtId="0" fontId="1" fillId="0" borderId="0" xfId="13"/>
    <xf numFmtId="0" fontId="1" fillId="0" borderId="0" xfId="13" applyFont="1" applyFill="1"/>
    <xf numFmtId="0" fontId="20" fillId="0" borderId="0" xfId="13" applyFont="1" applyFill="1" applyAlignment="1">
      <alignment vertical="top" wrapText="1"/>
    </xf>
    <xf numFmtId="0" fontId="20" fillId="0" borderId="0" xfId="13" applyFont="1" applyFill="1" applyAlignment="1">
      <alignment vertical="top"/>
    </xf>
    <xf numFmtId="0" fontId="20" fillId="0" borderId="0" xfId="13" applyFont="1" applyFill="1" applyAlignment="1" applyProtection="1">
      <alignment horizontal="center" vertical="top"/>
      <protection hidden="1"/>
    </xf>
    <xf numFmtId="0" fontId="5" fillId="0" borderId="0" xfId="13" applyFont="1" applyFill="1"/>
    <xf numFmtId="0" fontId="20" fillId="0" borderId="0" xfId="13" applyFont="1" applyFill="1" applyAlignment="1" applyProtection="1">
      <alignment horizontal="left" vertical="top"/>
      <protection hidden="1"/>
    </xf>
    <xf numFmtId="0" fontId="20" fillId="0" borderId="0" xfId="1" applyFont="1" applyFill="1" applyAlignment="1">
      <alignment horizontal="center"/>
    </xf>
    <xf numFmtId="0" fontId="20" fillId="0" borderId="0" xfId="13" applyFont="1" applyFill="1" applyAlignment="1" applyProtection="1">
      <alignment horizontal="center" vertical="top" wrapText="1"/>
      <protection hidden="1"/>
    </xf>
    <xf numFmtId="0" fontId="8" fillId="0" borderId="0" xfId="13" applyFont="1" applyFill="1"/>
    <xf numFmtId="0" fontId="13" fillId="0" borderId="0" xfId="13" applyFont="1" applyFill="1" applyAlignment="1" applyProtection="1">
      <alignment horizontal="left" vertical="top"/>
      <protection hidden="1"/>
    </xf>
    <xf numFmtId="0" fontId="10" fillId="0" borderId="0" xfId="13" applyFont="1" applyFill="1" applyAlignment="1" applyProtection="1">
      <alignment horizontal="left" vertical="top"/>
      <protection hidden="1"/>
    </xf>
    <xf numFmtId="0" fontId="10" fillId="0" borderId="0" xfId="13" applyFont="1" applyFill="1" applyAlignment="1">
      <alignment vertical="top" wrapText="1"/>
    </xf>
    <xf numFmtId="0" fontId="8" fillId="0" borderId="0" xfId="13" applyFont="1" applyFill="1" applyBorder="1" applyAlignment="1">
      <alignment vertical="center" wrapText="1"/>
    </xf>
    <xf numFmtId="3" fontId="1" fillId="0" borderId="0" xfId="13" applyNumberFormat="1" applyFont="1" applyFill="1"/>
    <xf numFmtId="4" fontId="1" fillId="0" borderId="0" xfId="13" applyNumberFormat="1" applyFont="1" applyFill="1" applyBorder="1"/>
    <xf numFmtId="3" fontId="5" fillId="0" borderId="0" xfId="13" applyNumberFormat="1" applyFont="1" applyFill="1" applyBorder="1"/>
    <xf numFmtId="3" fontId="8" fillId="0" borderId="1" xfId="13" applyNumberFormat="1" applyFont="1" applyFill="1" applyBorder="1" applyAlignment="1">
      <alignment vertical="center" wrapText="1"/>
    </xf>
    <xf numFmtId="0" fontId="8" fillId="0" borderId="1" xfId="13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vertical="center" wrapText="1"/>
    </xf>
    <xf numFmtId="0" fontId="5" fillId="0" borderId="1" xfId="13" applyFont="1" applyFill="1" applyBorder="1" applyAlignment="1">
      <alignment horizontal="center" vertical="center"/>
    </xf>
    <xf numFmtId="0" fontId="5" fillId="0" borderId="1" xfId="13" applyFont="1" applyFill="1" applyBorder="1"/>
    <xf numFmtId="3" fontId="5" fillId="0" borderId="1" xfId="13" applyNumberFormat="1" applyFont="1" applyFill="1" applyBorder="1" applyAlignment="1">
      <alignment vertical="center" wrapText="1"/>
    </xf>
    <xf numFmtId="3" fontId="1" fillId="0" borderId="1" xfId="13" applyNumberFormat="1" applyFont="1" applyFill="1" applyBorder="1"/>
    <xf numFmtId="0" fontId="5" fillId="0" borderId="1" xfId="13" applyFont="1" applyFill="1" applyBorder="1" applyAlignment="1">
      <alignment vertical="center" wrapText="1"/>
    </xf>
    <xf numFmtId="3" fontId="5" fillId="2" borderId="1" xfId="13" applyNumberFormat="1" applyFont="1" applyFill="1" applyBorder="1" applyAlignment="1">
      <alignment vertical="center" wrapText="1"/>
    </xf>
    <xf numFmtId="3" fontId="6" fillId="0" borderId="1" xfId="13" applyNumberFormat="1" applyFont="1" applyFill="1" applyBorder="1" applyAlignment="1">
      <alignment vertical="center" wrapText="1"/>
    </xf>
    <xf numFmtId="3" fontId="5" fillId="0" borderId="1" xfId="13" applyNumberFormat="1" applyFont="1" applyFill="1" applyBorder="1" applyAlignment="1">
      <alignment horizontal="center" vertical="center"/>
    </xf>
    <xf numFmtId="4" fontId="1" fillId="0" borderId="0" xfId="13" applyNumberFormat="1" applyFont="1" applyFill="1"/>
    <xf numFmtId="0" fontId="1" fillId="0" borderId="1" xfId="13" applyFont="1" applyFill="1" applyBorder="1"/>
    <xf numFmtId="4" fontId="5" fillId="0" borderId="1" xfId="13" applyNumberFormat="1" applyFont="1" applyFill="1" applyBorder="1" applyAlignment="1">
      <alignment vertical="center" wrapText="1"/>
    </xf>
    <xf numFmtId="4" fontId="1" fillId="0" borderId="1" xfId="13" applyNumberFormat="1" applyFont="1" applyFill="1" applyBorder="1"/>
    <xf numFmtId="0" fontId="20" fillId="0" borderId="1" xfId="13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0" xfId="13" applyFont="1" applyFill="1" applyAlignment="1">
      <alignment horizontal="right"/>
    </xf>
    <xf numFmtId="0" fontId="10" fillId="0" borderId="0" xfId="13" applyFont="1" applyFill="1" applyAlignment="1">
      <alignment vertical="top"/>
    </xf>
    <xf numFmtId="0" fontId="10" fillId="0" borderId="0" xfId="13" applyFont="1" applyFill="1" applyAlignment="1" applyProtection="1">
      <alignment horizontal="center" vertical="top"/>
      <protection hidden="1"/>
    </xf>
    <xf numFmtId="0" fontId="10" fillId="0" borderId="0" xfId="1" applyFont="1" applyFill="1" applyAlignment="1">
      <alignment horizontal="center"/>
    </xf>
    <xf numFmtId="0" fontId="10" fillId="0" borderId="0" xfId="13" applyFont="1" applyFill="1" applyAlignment="1" applyProtection="1">
      <alignment horizontal="center" vertical="top" wrapText="1"/>
      <protection hidden="1"/>
    </xf>
    <xf numFmtId="4" fontId="1" fillId="0" borderId="0" xfId="13" applyNumberFormat="1"/>
    <xf numFmtId="3" fontId="8" fillId="0" borderId="1" xfId="13" applyNumberFormat="1" applyFont="1" applyFill="1" applyBorder="1"/>
    <xf numFmtId="4" fontId="8" fillId="0" borderId="1" xfId="13" applyNumberFormat="1" applyFont="1" applyFill="1" applyBorder="1"/>
    <xf numFmtId="165" fontId="7" fillId="0" borderId="1" xfId="13" applyNumberFormat="1" applyFont="1" applyFill="1" applyBorder="1" applyAlignment="1">
      <alignment horizontal="center" vertical="top" wrapText="1"/>
    </xf>
    <xf numFmtId="165" fontId="7" fillId="0" borderId="1" xfId="13" applyNumberFormat="1" applyFont="1" applyFill="1" applyBorder="1" applyAlignment="1">
      <alignment horizontal="left" vertical="top" wrapText="1"/>
    </xf>
    <xf numFmtId="3" fontId="5" fillId="0" borderId="1" xfId="13" applyNumberFormat="1" applyFont="1" applyFill="1" applyBorder="1"/>
    <xf numFmtId="0" fontId="5" fillId="0" borderId="1" xfId="13" applyFont="1" applyFill="1" applyBorder="1" applyAlignment="1">
      <alignment vertical="top" wrapText="1"/>
    </xf>
    <xf numFmtId="165" fontId="6" fillId="0" borderId="1" xfId="13" applyNumberFormat="1" applyFont="1" applyFill="1" applyBorder="1" applyAlignment="1">
      <alignment horizontal="center" vertical="top" wrapText="1"/>
    </xf>
    <xf numFmtId="165" fontId="6" fillId="0" borderId="1" xfId="13" applyNumberFormat="1" applyFont="1" applyFill="1" applyBorder="1" applyAlignment="1">
      <alignment vertical="top" wrapText="1"/>
    </xf>
    <xf numFmtId="165" fontId="7" fillId="0" borderId="1" xfId="13" applyNumberFormat="1" applyFont="1" applyFill="1" applyBorder="1" applyAlignment="1">
      <alignment vertical="top" wrapText="1"/>
    </xf>
    <xf numFmtId="3" fontId="7" fillId="0" borderId="1" xfId="13" applyNumberFormat="1" applyFont="1" applyFill="1" applyBorder="1"/>
    <xf numFmtId="4" fontId="7" fillId="0" borderId="1" xfId="13" applyNumberFormat="1" applyFont="1" applyFill="1" applyBorder="1"/>
    <xf numFmtId="3" fontId="6" fillId="0" borderId="1" xfId="13" applyNumberFormat="1" applyFont="1" applyFill="1" applyBorder="1"/>
    <xf numFmtId="2" fontId="5" fillId="0" borderId="1" xfId="13" applyNumberFormat="1" applyFont="1" applyFill="1" applyBorder="1"/>
    <xf numFmtId="165" fontId="6" fillId="0" borderId="1" xfId="13" applyNumberFormat="1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1" fillId="0" borderId="0" xfId="13" applyFont="1" applyFill="1" applyAlignment="1">
      <alignment horizontal="right" vertical="center"/>
    </xf>
    <xf numFmtId="0" fontId="7" fillId="0" borderId="0" xfId="13" applyFont="1" applyFill="1" applyAlignment="1">
      <alignment horizontal="center"/>
    </xf>
  </cellXfs>
  <cellStyles count="14">
    <cellStyle name="Normal_22" xfId="4"/>
    <cellStyle name="Обычный" xfId="0" builtinId="0"/>
    <cellStyle name="Обычный 2" xfId="2"/>
    <cellStyle name="Обычный 2 2" xfId="5"/>
    <cellStyle name="Обычный 2 2 2" xfId="6"/>
    <cellStyle name="Обычный 3" xfId="7"/>
    <cellStyle name="Обычный 4" xfId="8"/>
    <cellStyle name="Обычный 5" xfId="9"/>
    <cellStyle name="Обычный 6" xfId="3"/>
    <cellStyle name="Обычный 6 2" xfId="13"/>
    <cellStyle name="Обычный 7" xfId="12"/>
    <cellStyle name="Обычный_ФормОтчет" xfId="1"/>
    <cellStyle name="Финансовый 2" xfId="10"/>
    <cellStyle name="Финансовый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rdaulet.baimukhame\AppData\Local\Microsoft\Windows\Temporary%20Internet%20Files\Content.Outlook\LIJF5LSO\FO_2_&#1054;&#1055;&#1080;&#1059;_01102018%20&#1074;%20&#1090;&#1099;&#1089;&#1103;&#1095;&#1072;&#1093;%20&#1090;&#1077;&#1085;&#1075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rdaulet.baimukhame\AppData\Local\Microsoft\Windows\Temporary%20Internet%20Files\Content.Outlook\LIJF5LSO\FO_4_&#1054;&#1044;&#1044;_01102018_&#1087;&#1088;&#1103;&#1084;&#1086;&#1081;%20&#1074;%20&#1090;&#1099;&#1089;&#1103;&#1095;&#1072;&#1093;%20&#1090;&#1077;&#1085;&#1075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rdaulet.baimukhame\AppData\Local\Microsoft\Windows\Temporary%20Internet%20Files\Content.Outlook\LIJF5LSO\FO_6_&#1054;&#1048;&#1050;_01102018%20&#1074;%20&#1090;&#1099;&#1089;&#1103;&#1095;&#1072;&#1093;%20&#1090;&#1077;&#1085;&#1075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65" sqref="A65"/>
    </sheetView>
  </sheetViews>
  <sheetFormatPr defaultRowHeight="15" x14ac:dyDescent="0.25"/>
  <cols>
    <col min="1" max="1" width="57.85546875" style="2" customWidth="1"/>
    <col min="2" max="2" width="12.42578125" style="2" customWidth="1"/>
    <col min="3" max="4" width="20.7109375" style="2" customWidth="1"/>
    <col min="5" max="230" width="9.140625" style="2"/>
    <col min="231" max="231" width="11.85546875" style="2" customWidth="1"/>
    <col min="232" max="232" width="66.85546875" style="2" customWidth="1"/>
    <col min="233" max="233" width="8.42578125" style="2" customWidth="1"/>
    <col min="234" max="234" width="24.5703125" style="2" customWidth="1"/>
    <col min="235" max="236" width="22.7109375" style="2" customWidth="1"/>
    <col min="237" max="237" width="21" style="2" customWidth="1"/>
    <col min="238" max="486" width="9.140625" style="2"/>
    <col min="487" max="487" width="11.85546875" style="2" customWidth="1"/>
    <col min="488" max="488" width="66.85546875" style="2" customWidth="1"/>
    <col min="489" max="489" width="8.42578125" style="2" customWidth="1"/>
    <col min="490" max="490" width="24.5703125" style="2" customWidth="1"/>
    <col min="491" max="492" width="22.7109375" style="2" customWidth="1"/>
    <col min="493" max="493" width="21" style="2" customWidth="1"/>
    <col min="494" max="742" width="9.140625" style="2"/>
    <col min="743" max="743" width="11.85546875" style="2" customWidth="1"/>
    <col min="744" max="744" width="66.85546875" style="2" customWidth="1"/>
    <col min="745" max="745" width="8.42578125" style="2" customWidth="1"/>
    <col min="746" max="746" width="24.5703125" style="2" customWidth="1"/>
    <col min="747" max="748" width="22.7109375" style="2" customWidth="1"/>
    <col min="749" max="749" width="21" style="2" customWidth="1"/>
    <col min="750" max="998" width="9.140625" style="2"/>
    <col min="999" max="999" width="11.85546875" style="2" customWidth="1"/>
    <col min="1000" max="1000" width="66.85546875" style="2" customWidth="1"/>
    <col min="1001" max="1001" width="8.42578125" style="2" customWidth="1"/>
    <col min="1002" max="1002" width="24.5703125" style="2" customWidth="1"/>
    <col min="1003" max="1004" width="22.7109375" style="2" customWidth="1"/>
    <col min="1005" max="1005" width="21" style="2" customWidth="1"/>
    <col min="1006" max="1254" width="9.140625" style="2"/>
    <col min="1255" max="1255" width="11.85546875" style="2" customWidth="1"/>
    <col min="1256" max="1256" width="66.85546875" style="2" customWidth="1"/>
    <col min="1257" max="1257" width="8.42578125" style="2" customWidth="1"/>
    <col min="1258" max="1258" width="24.5703125" style="2" customWidth="1"/>
    <col min="1259" max="1260" width="22.7109375" style="2" customWidth="1"/>
    <col min="1261" max="1261" width="21" style="2" customWidth="1"/>
    <col min="1262" max="1510" width="9.140625" style="2"/>
    <col min="1511" max="1511" width="11.85546875" style="2" customWidth="1"/>
    <col min="1512" max="1512" width="66.85546875" style="2" customWidth="1"/>
    <col min="1513" max="1513" width="8.42578125" style="2" customWidth="1"/>
    <col min="1514" max="1514" width="24.5703125" style="2" customWidth="1"/>
    <col min="1515" max="1516" width="22.7109375" style="2" customWidth="1"/>
    <col min="1517" max="1517" width="21" style="2" customWidth="1"/>
    <col min="1518" max="1766" width="9.140625" style="2"/>
    <col min="1767" max="1767" width="11.85546875" style="2" customWidth="1"/>
    <col min="1768" max="1768" width="66.85546875" style="2" customWidth="1"/>
    <col min="1769" max="1769" width="8.42578125" style="2" customWidth="1"/>
    <col min="1770" max="1770" width="24.5703125" style="2" customWidth="1"/>
    <col min="1771" max="1772" width="22.7109375" style="2" customWidth="1"/>
    <col min="1773" max="1773" width="21" style="2" customWidth="1"/>
    <col min="1774" max="2022" width="9.140625" style="2"/>
    <col min="2023" max="2023" width="11.85546875" style="2" customWidth="1"/>
    <col min="2024" max="2024" width="66.85546875" style="2" customWidth="1"/>
    <col min="2025" max="2025" width="8.42578125" style="2" customWidth="1"/>
    <col min="2026" max="2026" width="24.5703125" style="2" customWidth="1"/>
    <col min="2027" max="2028" width="22.7109375" style="2" customWidth="1"/>
    <col min="2029" max="2029" width="21" style="2" customWidth="1"/>
    <col min="2030" max="2278" width="9.140625" style="2"/>
    <col min="2279" max="2279" width="11.85546875" style="2" customWidth="1"/>
    <col min="2280" max="2280" width="66.85546875" style="2" customWidth="1"/>
    <col min="2281" max="2281" width="8.42578125" style="2" customWidth="1"/>
    <col min="2282" max="2282" width="24.5703125" style="2" customWidth="1"/>
    <col min="2283" max="2284" width="22.7109375" style="2" customWidth="1"/>
    <col min="2285" max="2285" width="21" style="2" customWidth="1"/>
    <col min="2286" max="2534" width="9.140625" style="2"/>
    <col min="2535" max="2535" width="11.85546875" style="2" customWidth="1"/>
    <col min="2536" max="2536" width="66.85546875" style="2" customWidth="1"/>
    <col min="2537" max="2537" width="8.42578125" style="2" customWidth="1"/>
    <col min="2538" max="2538" width="24.5703125" style="2" customWidth="1"/>
    <col min="2539" max="2540" width="22.7109375" style="2" customWidth="1"/>
    <col min="2541" max="2541" width="21" style="2" customWidth="1"/>
    <col min="2542" max="2790" width="9.140625" style="2"/>
    <col min="2791" max="2791" width="11.85546875" style="2" customWidth="1"/>
    <col min="2792" max="2792" width="66.85546875" style="2" customWidth="1"/>
    <col min="2793" max="2793" width="8.42578125" style="2" customWidth="1"/>
    <col min="2794" max="2794" width="24.5703125" style="2" customWidth="1"/>
    <col min="2795" max="2796" width="22.7109375" style="2" customWidth="1"/>
    <col min="2797" max="2797" width="21" style="2" customWidth="1"/>
    <col min="2798" max="3046" width="9.140625" style="2"/>
    <col min="3047" max="3047" width="11.85546875" style="2" customWidth="1"/>
    <col min="3048" max="3048" width="66.85546875" style="2" customWidth="1"/>
    <col min="3049" max="3049" width="8.42578125" style="2" customWidth="1"/>
    <col min="3050" max="3050" width="24.5703125" style="2" customWidth="1"/>
    <col min="3051" max="3052" width="22.7109375" style="2" customWidth="1"/>
    <col min="3053" max="3053" width="21" style="2" customWidth="1"/>
    <col min="3054" max="3302" width="9.140625" style="2"/>
    <col min="3303" max="3303" width="11.85546875" style="2" customWidth="1"/>
    <col min="3304" max="3304" width="66.85546875" style="2" customWidth="1"/>
    <col min="3305" max="3305" width="8.42578125" style="2" customWidth="1"/>
    <col min="3306" max="3306" width="24.5703125" style="2" customWidth="1"/>
    <col min="3307" max="3308" width="22.7109375" style="2" customWidth="1"/>
    <col min="3309" max="3309" width="21" style="2" customWidth="1"/>
    <col min="3310" max="3558" width="9.140625" style="2"/>
    <col min="3559" max="3559" width="11.85546875" style="2" customWidth="1"/>
    <col min="3560" max="3560" width="66.85546875" style="2" customWidth="1"/>
    <col min="3561" max="3561" width="8.42578125" style="2" customWidth="1"/>
    <col min="3562" max="3562" width="24.5703125" style="2" customWidth="1"/>
    <col min="3563" max="3564" width="22.7109375" style="2" customWidth="1"/>
    <col min="3565" max="3565" width="21" style="2" customWidth="1"/>
    <col min="3566" max="3814" width="9.140625" style="2"/>
    <col min="3815" max="3815" width="11.85546875" style="2" customWidth="1"/>
    <col min="3816" max="3816" width="66.85546875" style="2" customWidth="1"/>
    <col min="3817" max="3817" width="8.42578125" style="2" customWidth="1"/>
    <col min="3818" max="3818" width="24.5703125" style="2" customWidth="1"/>
    <col min="3819" max="3820" width="22.7109375" style="2" customWidth="1"/>
    <col min="3821" max="3821" width="21" style="2" customWidth="1"/>
    <col min="3822" max="4070" width="9.140625" style="2"/>
    <col min="4071" max="4071" width="11.85546875" style="2" customWidth="1"/>
    <col min="4072" max="4072" width="66.85546875" style="2" customWidth="1"/>
    <col min="4073" max="4073" width="8.42578125" style="2" customWidth="1"/>
    <col min="4074" max="4074" width="24.5703125" style="2" customWidth="1"/>
    <col min="4075" max="4076" width="22.7109375" style="2" customWidth="1"/>
    <col min="4077" max="4077" width="21" style="2" customWidth="1"/>
    <col min="4078" max="4326" width="9.140625" style="2"/>
    <col min="4327" max="4327" width="11.85546875" style="2" customWidth="1"/>
    <col min="4328" max="4328" width="66.85546875" style="2" customWidth="1"/>
    <col min="4329" max="4329" width="8.42578125" style="2" customWidth="1"/>
    <col min="4330" max="4330" width="24.5703125" style="2" customWidth="1"/>
    <col min="4331" max="4332" width="22.7109375" style="2" customWidth="1"/>
    <col min="4333" max="4333" width="21" style="2" customWidth="1"/>
    <col min="4334" max="4582" width="9.140625" style="2"/>
    <col min="4583" max="4583" width="11.85546875" style="2" customWidth="1"/>
    <col min="4584" max="4584" width="66.85546875" style="2" customWidth="1"/>
    <col min="4585" max="4585" width="8.42578125" style="2" customWidth="1"/>
    <col min="4586" max="4586" width="24.5703125" style="2" customWidth="1"/>
    <col min="4587" max="4588" width="22.7109375" style="2" customWidth="1"/>
    <col min="4589" max="4589" width="21" style="2" customWidth="1"/>
    <col min="4590" max="4838" width="9.140625" style="2"/>
    <col min="4839" max="4839" width="11.85546875" style="2" customWidth="1"/>
    <col min="4840" max="4840" width="66.85546875" style="2" customWidth="1"/>
    <col min="4841" max="4841" width="8.42578125" style="2" customWidth="1"/>
    <col min="4842" max="4842" width="24.5703125" style="2" customWidth="1"/>
    <col min="4843" max="4844" width="22.7109375" style="2" customWidth="1"/>
    <col min="4845" max="4845" width="21" style="2" customWidth="1"/>
    <col min="4846" max="5094" width="9.140625" style="2"/>
    <col min="5095" max="5095" width="11.85546875" style="2" customWidth="1"/>
    <col min="5096" max="5096" width="66.85546875" style="2" customWidth="1"/>
    <col min="5097" max="5097" width="8.42578125" style="2" customWidth="1"/>
    <col min="5098" max="5098" width="24.5703125" style="2" customWidth="1"/>
    <col min="5099" max="5100" width="22.7109375" style="2" customWidth="1"/>
    <col min="5101" max="5101" width="21" style="2" customWidth="1"/>
    <col min="5102" max="5350" width="9.140625" style="2"/>
    <col min="5351" max="5351" width="11.85546875" style="2" customWidth="1"/>
    <col min="5352" max="5352" width="66.85546875" style="2" customWidth="1"/>
    <col min="5353" max="5353" width="8.42578125" style="2" customWidth="1"/>
    <col min="5354" max="5354" width="24.5703125" style="2" customWidth="1"/>
    <col min="5355" max="5356" width="22.7109375" style="2" customWidth="1"/>
    <col min="5357" max="5357" width="21" style="2" customWidth="1"/>
    <col min="5358" max="5606" width="9.140625" style="2"/>
    <col min="5607" max="5607" width="11.85546875" style="2" customWidth="1"/>
    <col min="5608" max="5608" width="66.85546875" style="2" customWidth="1"/>
    <col min="5609" max="5609" width="8.42578125" style="2" customWidth="1"/>
    <col min="5610" max="5610" width="24.5703125" style="2" customWidth="1"/>
    <col min="5611" max="5612" width="22.7109375" style="2" customWidth="1"/>
    <col min="5613" max="5613" width="21" style="2" customWidth="1"/>
    <col min="5614" max="5862" width="9.140625" style="2"/>
    <col min="5863" max="5863" width="11.85546875" style="2" customWidth="1"/>
    <col min="5864" max="5864" width="66.85546875" style="2" customWidth="1"/>
    <col min="5865" max="5865" width="8.42578125" style="2" customWidth="1"/>
    <col min="5866" max="5866" width="24.5703125" style="2" customWidth="1"/>
    <col min="5867" max="5868" width="22.7109375" style="2" customWidth="1"/>
    <col min="5869" max="5869" width="21" style="2" customWidth="1"/>
    <col min="5870" max="6118" width="9.140625" style="2"/>
    <col min="6119" max="6119" width="11.85546875" style="2" customWidth="1"/>
    <col min="6120" max="6120" width="66.85546875" style="2" customWidth="1"/>
    <col min="6121" max="6121" width="8.42578125" style="2" customWidth="1"/>
    <col min="6122" max="6122" width="24.5703125" style="2" customWidth="1"/>
    <col min="6123" max="6124" width="22.7109375" style="2" customWidth="1"/>
    <col min="6125" max="6125" width="21" style="2" customWidth="1"/>
    <col min="6126" max="6374" width="9.140625" style="2"/>
    <col min="6375" max="6375" width="11.85546875" style="2" customWidth="1"/>
    <col min="6376" max="6376" width="66.85546875" style="2" customWidth="1"/>
    <col min="6377" max="6377" width="8.42578125" style="2" customWidth="1"/>
    <col min="6378" max="6378" width="24.5703125" style="2" customWidth="1"/>
    <col min="6379" max="6380" width="22.7109375" style="2" customWidth="1"/>
    <col min="6381" max="6381" width="21" style="2" customWidth="1"/>
    <col min="6382" max="6630" width="9.140625" style="2"/>
    <col min="6631" max="6631" width="11.85546875" style="2" customWidth="1"/>
    <col min="6632" max="6632" width="66.85546875" style="2" customWidth="1"/>
    <col min="6633" max="6633" width="8.42578125" style="2" customWidth="1"/>
    <col min="6634" max="6634" width="24.5703125" style="2" customWidth="1"/>
    <col min="6635" max="6636" width="22.7109375" style="2" customWidth="1"/>
    <col min="6637" max="6637" width="21" style="2" customWidth="1"/>
    <col min="6638" max="6886" width="9.140625" style="2"/>
    <col min="6887" max="6887" width="11.85546875" style="2" customWidth="1"/>
    <col min="6888" max="6888" width="66.85546875" style="2" customWidth="1"/>
    <col min="6889" max="6889" width="8.42578125" style="2" customWidth="1"/>
    <col min="6890" max="6890" width="24.5703125" style="2" customWidth="1"/>
    <col min="6891" max="6892" width="22.7109375" style="2" customWidth="1"/>
    <col min="6893" max="6893" width="21" style="2" customWidth="1"/>
    <col min="6894" max="7142" width="9.140625" style="2"/>
    <col min="7143" max="7143" width="11.85546875" style="2" customWidth="1"/>
    <col min="7144" max="7144" width="66.85546875" style="2" customWidth="1"/>
    <col min="7145" max="7145" width="8.42578125" style="2" customWidth="1"/>
    <col min="7146" max="7146" width="24.5703125" style="2" customWidth="1"/>
    <col min="7147" max="7148" width="22.7109375" style="2" customWidth="1"/>
    <col min="7149" max="7149" width="21" style="2" customWidth="1"/>
    <col min="7150" max="7398" width="9.140625" style="2"/>
    <col min="7399" max="7399" width="11.85546875" style="2" customWidth="1"/>
    <col min="7400" max="7400" width="66.85546875" style="2" customWidth="1"/>
    <col min="7401" max="7401" width="8.42578125" style="2" customWidth="1"/>
    <col min="7402" max="7402" width="24.5703125" style="2" customWidth="1"/>
    <col min="7403" max="7404" width="22.7109375" style="2" customWidth="1"/>
    <col min="7405" max="7405" width="21" style="2" customWidth="1"/>
    <col min="7406" max="7654" width="9.140625" style="2"/>
    <col min="7655" max="7655" width="11.85546875" style="2" customWidth="1"/>
    <col min="7656" max="7656" width="66.85546875" style="2" customWidth="1"/>
    <col min="7657" max="7657" width="8.42578125" style="2" customWidth="1"/>
    <col min="7658" max="7658" width="24.5703125" style="2" customWidth="1"/>
    <col min="7659" max="7660" width="22.7109375" style="2" customWidth="1"/>
    <col min="7661" max="7661" width="21" style="2" customWidth="1"/>
    <col min="7662" max="7910" width="9.140625" style="2"/>
    <col min="7911" max="7911" width="11.85546875" style="2" customWidth="1"/>
    <col min="7912" max="7912" width="66.85546875" style="2" customWidth="1"/>
    <col min="7913" max="7913" width="8.42578125" style="2" customWidth="1"/>
    <col min="7914" max="7914" width="24.5703125" style="2" customWidth="1"/>
    <col min="7915" max="7916" width="22.7109375" style="2" customWidth="1"/>
    <col min="7917" max="7917" width="21" style="2" customWidth="1"/>
    <col min="7918" max="8166" width="9.140625" style="2"/>
    <col min="8167" max="8167" width="11.85546875" style="2" customWidth="1"/>
    <col min="8168" max="8168" width="66.85546875" style="2" customWidth="1"/>
    <col min="8169" max="8169" width="8.42578125" style="2" customWidth="1"/>
    <col min="8170" max="8170" width="24.5703125" style="2" customWidth="1"/>
    <col min="8171" max="8172" width="22.7109375" style="2" customWidth="1"/>
    <col min="8173" max="8173" width="21" style="2" customWidth="1"/>
    <col min="8174" max="8422" width="9.140625" style="2"/>
    <col min="8423" max="8423" width="11.85546875" style="2" customWidth="1"/>
    <col min="8424" max="8424" width="66.85546875" style="2" customWidth="1"/>
    <col min="8425" max="8425" width="8.42578125" style="2" customWidth="1"/>
    <col min="8426" max="8426" width="24.5703125" style="2" customWidth="1"/>
    <col min="8427" max="8428" width="22.7109375" style="2" customWidth="1"/>
    <col min="8429" max="8429" width="21" style="2" customWidth="1"/>
    <col min="8430" max="8678" width="9.140625" style="2"/>
    <col min="8679" max="8679" width="11.85546875" style="2" customWidth="1"/>
    <col min="8680" max="8680" width="66.85546875" style="2" customWidth="1"/>
    <col min="8681" max="8681" width="8.42578125" style="2" customWidth="1"/>
    <col min="8682" max="8682" width="24.5703125" style="2" customWidth="1"/>
    <col min="8683" max="8684" width="22.7109375" style="2" customWidth="1"/>
    <col min="8685" max="8685" width="21" style="2" customWidth="1"/>
    <col min="8686" max="8934" width="9.140625" style="2"/>
    <col min="8935" max="8935" width="11.85546875" style="2" customWidth="1"/>
    <col min="8936" max="8936" width="66.85546875" style="2" customWidth="1"/>
    <col min="8937" max="8937" width="8.42578125" style="2" customWidth="1"/>
    <col min="8938" max="8938" width="24.5703125" style="2" customWidth="1"/>
    <col min="8939" max="8940" width="22.7109375" style="2" customWidth="1"/>
    <col min="8941" max="8941" width="21" style="2" customWidth="1"/>
    <col min="8942" max="9190" width="9.140625" style="2"/>
    <col min="9191" max="9191" width="11.85546875" style="2" customWidth="1"/>
    <col min="9192" max="9192" width="66.85546875" style="2" customWidth="1"/>
    <col min="9193" max="9193" width="8.42578125" style="2" customWidth="1"/>
    <col min="9194" max="9194" width="24.5703125" style="2" customWidth="1"/>
    <col min="9195" max="9196" width="22.7109375" style="2" customWidth="1"/>
    <col min="9197" max="9197" width="21" style="2" customWidth="1"/>
    <col min="9198" max="9446" width="9.140625" style="2"/>
    <col min="9447" max="9447" width="11.85546875" style="2" customWidth="1"/>
    <col min="9448" max="9448" width="66.85546875" style="2" customWidth="1"/>
    <col min="9449" max="9449" width="8.42578125" style="2" customWidth="1"/>
    <col min="9450" max="9450" width="24.5703125" style="2" customWidth="1"/>
    <col min="9451" max="9452" width="22.7109375" style="2" customWidth="1"/>
    <col min="9453" max="9453" width="21" style="2" customWidth="1"/>
    <col min="9454" max="9702" width="9.140625" style="2"/>
    <col min="9703" max="9703" width="11.85546875" style="2" customWidth="1"/>
    <col min="9704" max="9704" width="66.85546875" style="2" customWidth="1"/>
    <col min="9705" max="9705" width="8.42578125" style="2" customWidth="1"/>
    <col min="9706" max="9706" width="24.5703125" style="2" customWidth="1"/>
    <col min="9707" max="9708" width="22.7109375" style="2" customWidth="1"/>
    <col min="9709" max="9709" width="21" style="2" customWidth="1"/>
    <col min="9710" max="9958" width="9.140625" style="2"/>
    <col min="9959" max="9959" width="11.85546875" style="2" customWidth="1"/>
    <col min="9960" max="9960" width="66.85546875" style="2" customWidth="1"/>
    <col min="9961" max="9961" width="8.42578125" style="2" customWidth="1"/>
    <col min="9962" max="9962" width="24.5703125" style="2" customWidth="1"/>
    <col min="9963" max="9964" width="22.7109375" style="2" customWidth="1"/>
    <col min="9965" max="9965" width="21" style="2" customWidth="1"/>
    <col min="9966" max="10214" width="9.140625" style="2"/>
    <col min="10215" max="10215" width="11.85546875" style="2" customWidth="1"/>
    <col min="10216" max="10216" width="66.85546875" style="2" customWidth="1"/>
    <col min="10217" max="10217" width="8.42578125" style="2" customWidth="1"/>
    <col min="10218" max="10218" width="24.5703125" style="2" customWidth="1"/>
    <col min="10219" max="10220" width="22.7109375" style="2" customWidth="1"/>
    <col min="10221" max="10221" width="21" style="2" customWidth="1"/>
    <col min="10222" max="10470" width="9.140625" style="2"/>
    <col min="10471" max="10471" width="11.85546875" style="2" customWidth="1"/>
    <col min="10472" max="10472" width="66.85546875" style="2" customWidth="1"/>
    <col min="10473" max="10473" width="8.42578125" style="2" customWidth="1"/>
    <col min="10474" max="10474" width="24.5703125" style="2" customWidth="1"/>
    <col min="10475" max="10476" width="22.7109375" style="2" customWidth="1"/>
    <col min="10477" max="10477" width="21" style="2" customWidth="1"/>
    <col min="10478" max="10726" width="9.140625" style="2"/>
    <col min="10727" max="10727" width="11.85546875" style="2" customWidth="1"/>
    <col min="10728" max="10728" width="66.85546875" style="2" customWidth="1"/>
    <col min="10729" max="10729" width="8.42578125" style="2" customWidth="1"/>
    <col min="10730" max="10730" width="24.5703125" style="2" customWidth="1"/>
    <col min="10731" max="10732" width="22.7109375" style="2" customWidth="1"/>
    <col min="10733" max="10733" width="21" style="2" customWidth="1"/>
    <col min="10734" max="10982" width="9.140625" style="2"/>
    <col min="10983" max="10983" width="11.85546875" style="2" customWidth="1"/>
    <col min="10984" max="10984" width="66.85546875" style="2" customWidth="1"/>
    <col min="10985" max="10985" width="8.42578125" style="2" customWidth="1"/>
    <col min="10986" max="10986" width="24.5703125" style="2" customWidth="1"/>
    <col min="10987" max="10988" width="22.7109375" style="2" customWidth="1"/>
    <col min="10989" max="10989" width="21" style="2" customWidth="1"/>
    <col min="10990" max="11238" width="9.140625" style="2"/>
    <col min="11239" max="11239" width="11.85546875" style="2" customWidth="1"/>
    <col min="11240" max="11240" width="66.85546875" style="2" customWidth="1"/>
    <col min="11241" max="11241" width="8.42578125" style="2" customWidth="1"/>
    <col min="11242" max="11242" width="24.5703125" style="2" customWidth="1"/>
    <col min="11243" max="11244" width="22.7109375" style="2" customWidth="1"/>
    <col min="11245" max="11245" width="21" style="2" customWidth="1"/>
    <col min="11246" max="11494" width="9.140625" style="2"/>
    <col min="11495" max="11495" width="11.85546875" style="2" customWidth="1"/>
    <col min="11496" max="11496" width="66.85546875" style="2" customWidth="1"/>
    <col min="11497" max="11497" width="8.42578125" style="2" customWidth="1"/>
    <col min="11498" max="11498" width="24.5703125" style="2" customWidth="1"/>
    <col min="11499" max="11500" width="22.7109375" style="2" customWidth="1"/>
    <col min="11501" max="11501" width="21" style="2" customWidth="1"/>
    <col min="11502" max="11750" width="9.140625" style="2"/>
    <col min="11751" max="11751" width="11.85546875" style="2" customWidth="1"/>
    <col min="11752" max="11752" width="66.85546875" style="2" customWidth="1"/>
    <col min="11753" max="11753" width="8.42578125" style="2" customWidth="1"/>
    <col min="11754" max="11754" width="24.5703125" style="2" customWidth="1"/>
    <col min="11755" max="11756" width="22.7109375" style="2" customWidth="1"/>
    <col min="11757" max="11757" width="21" style="2" customWidth="1"/>
    <col min="11758" max="12006" width="9.140625" style="2"/>
    <col min="12007" max="12007" width="11.85546875" style="2" customWidth="1"/>
    <col min="12008" max="12008" width="66.85546875" style="2" customWidth="1"/>
    <col min="12009" max="12009" width="8.42578125" style="2" customWidth="1"/>
    <col min="12010" max="12010" width="24.5703125" style="2" customWidth="1"/>
    <col min="12011" max="12012" width="22.7109375" style="2" customWidth="1"/>
    <col min="12013" max="12013" width="21" style="2" customWidth="1"/>
    <col min="12014" max="12262" width="9.140625" style="2"/>
    <col min="12263" max="12263" width="11.85546875" style="2" customWidth="1"/>
    <col min="12264" max="12264" width="66.85546875" style="2" customWidth="1"/>
    <col min="12265" max="12265" width="8.42578125" style="2" customWidth="1"/>
    <col min="12266" max="12266" width="24.5703125" style="2" customWidth="1"/>
    <col min="12267" max="12268" width="22.7109375" style="2" customWidth="1"/>
    <col min="12269" max="12269" width="21" style="2" customWidth="1"/>
    <col min="12270" max="12518" width="9.140625" style="2"/>
    <col min="12519" max="12519" width="11.85546875" style="2" customWidth="1"/>
    <col min="12520" max="12520" width="66.85546875" style="2" customWidth="1"/>
    <col min="12521" max="12521" width="8.42578125" style="2" customWidth="1"/>
    <col min="12522" max="12522" width="24.5703125" style="2" customWidth="1"/>
    <col min="12523" max="12524" width="22.7109375" style="2" customWidth="1"/>
    <col min="12525" max="12525" width="21" style="2" customWidth="1"/>
    <col min="12526" max="12774" width="9.140625" style="2"/>
    <col min="12775" max="12775" width="11.85546875" style="2" customWidth="1"/>
    <col min="12776" max="12776" width="66.85546875" style="2" customWidth="1"/>
    <col min="12777" max="12777" width="8.42578125" style="2" customWidth="1"/>
    <col min="12778" max="12778" width="24.5703125" style="2" customWidth="1"/>
    <col min="12779" max="12780" width="22.7109375" style="2" customWidth="1"/>
    <col min="12781" max="12781" width="21" style="2" customWidth="1"/>
    <col min="12782" max="13030" width="9.140625" style="2"/>
    <col min="13031" max="13031" width="11.85546875" style="2" customWidth="1"/>
    <col min="13032" max="13032" width="66.85546875" style="2" customWidth="1"/>
    <col min="13033" max="13033" width="8.42578125" style="2" customWidth="1"/>
    <col min="13034" max="13034" width="24.5703125" style="2" customWidth="1"/>
    <col min="13035" max="13036" width="22.7109375" style="2" customWidth="1"/>
    <col min="13037" max="13037" width="21" style="2" customWidth="1"/>
    <col min="13038" max="13286" width="9.140625" style="2"/>
    <col min="13287" max="13287" width="11.85546875" style="2" customWidth="1"/>
    <col min="13288" max="13288" width="66.85546875" style="2" customWidth="1"/>
    <col min="13289" max="13289" width="8.42578125" style="2" customWidth="1"/>
    <col min="13290" max="13290" width="24.5703125" style="2" customWidth="1"/>
    <col min="13291" max="13292" width="22.7109375" style="2" customWidth="1"/>
    <col min="13293" max="13293" width="21" style="2" customWidth="1"/>
    <col min="13294" max="13542" width="9.140625" style="2"/>
    <col min="13543" max="13543" width="11.85546875" style="2" customWidth="1"/>
    <col min="13544" max="13544" width="66.85546875" style="2" customWidth="1"/>
    <col min="13545" max="13545" width="8.42578125" style="2" customWidth="1"/>
    <col min="13546" max="13546" width="24.5703125" style="2" customWidth="1"/>
    <col min="13547" max="13548" width="22.7109375" style="2" customWidth="1"/>
    <col min="13549" max="13549" width="21" style="2" customWidth="1"/>
    <col min="13550" max="13798" width="9.140625" style="2"/>
    <col min="13799" max="13799" width="11.85546875" style="2" customWidth="1"/>
    <col min="13800" max="13800" width="66.85546875" style="2" customWidth="1"/>
    <col min="13801" max="13801" width="8.42578125" style="2" customWidth="1"/>
    <col min="13802" max="13802" width="24.5703125" style="2" customWidth="1"/>
    <col min="13803" max="13804" width="22.7109375" style="2" customWidth="1"/>
    <col min="13805" max="13805" width="21" style="2" customWidth="1"/>
    <col min="13806" max="14054" width="9.140625" style="2"/>
    <col min="14055" max="14055" width="11.85546875" style="2" customWidth="1"/>
    <col min="14056" max="14056" width="66.85546875" style="2" customWidth="1"/>
    <col min="14057" max="14057" width="8.42578125" style="2" customWidth="1"/>
    <col min="14058" max="14058" width="24.5703125" style="2" customWidth="1"/>
    <col min="14059" max="14060" width="22.7109375" style="2" customWidth="1"/>
    <col min="14061" max="14061" width="21" style="2" customWidth="1"/>
    <col min="14062" max="14310" width="9.140625" style="2"/>
    <col min="14311" max="14311" width="11.85546875" style="2" customWidth="1"/>
    <col min="14312" max="14312" width="66.85546875" style="2" customWidth="1"/>
    <col min="14313" max="14313" width="8.42578125" style="2" customWidth="1"/>
    <col min="14314" max="14314" width="24.5703125" style="2" customWidth="1"/>
    <col min="14315" max="14316" width="22.7109375" style="2" customWidth="1"/>
    <col min="14317" max="14317" width="21" style="2" customWidth="1"/>
    <col min="14318" max="14566" width="9.140625" style="2"/>
    <col min="14567" max="14567" width="11.85546875" style="2" customWidth="1"/>
    <col min="14568" max="14568" width="66.85546875" style="2" customWidth="1"/>
    <col min="14569" max="14569" width="8.42578125" style="2" customWidth="1"/>
    <col min="14570" max="14570" width="24.5703125" style="2" customWidth="1"/>
    <col min="14571" max="14572" width="22.7109375" style="2" customWidth="1"/>
    <col min="14573" max="14573" width="21" style="2" customWidth="1"/>
    <col min="14574" max="14822" width="9.140625" style="2"/>
    <col min="14823" max="14823" width="11.85546875" style="2" customWidth="1"/>
    <col min="14824" max="14824" width="66.85546875" style="2" customWidth="1"/>
    <col min="14825" max="14825" width="8.42578125" style="2" customWidth="1"/>
    <col min="14826" max="14826" width="24.5703125" style="2" customWidth="1"/>
    <col min="14827" max="14828" width="22.7109375" style="2" customWidth="1"/>
    <col min="14829" max="14829" width="21" style="2" customWidth="1"/>
    <col min="14830" max="15078" width="9.140625" style="2"/>
    <col min="15079" max="15079" width="11.85546875" style="2" customWidth="1"/>
    <col min="15080" max="15080" width="66.85546875" style="2" customWidth="1"/>
    <col min="15081" max="15081" width="8.42578125" style="2" customWidth="1"/>
    <col min="15082" max="15082" width="24.5703125" style="2" customWidth="1"/>
    <col min="15083" max="15084" width="22.7109375" style="2" customWidth="1"/>
    <col min="15085" max="15085" width="21" style="2" customWidth="1"/>
    <col min="15086" max="15334" width="9.140625" style="2"/>
    <col min="15335" max="15335" width="11.85546875" style="2" customWidth="1"/>
    <col min="15336" max="15336" width="66.85546875" style="2" customWidth="1"/>
    <col min="15337" max="15337" width="8.42578125" style="2" customWidth="1"/>
    <col min="15338" max="15338" width="24.5703125" style="2" customWidth="1"/>
    <col min="15339" max="15340" width="22.7109375" style="2" customWidth="1"/>
    <col min="15341" max="15341" width="21" style="2" customWidth="1"/>
    <col min="15342" max="15590" width="9.140625" style="2"/>
    <col min="15591" max="15591" width="11.85546875" style="2" customWidth="1"/>
    <col min="15592" max="15592" width="66.85546875" style="2" customWidth="1"/>
    <col min="15593" max="15593" width="8.42578125" style="2" customWidth="1"/>
    <col min="15594" max="15594" width="24.5703125" style="2" customWidth="1"/>
    <col min="15595" max="15596" width="22.7109375" style="2" customWidth="1"/>
    <col min="15597" max="15597" width="21" style="2" customWidth="1"/>
    <col min="15598" max="15846" width="9.140625" style="2"/>
    <col min="15847" max="15847" width="11.85546875" style="2" customWidth="1"/>
    <col min="15848" max="15848" width="66.85546875" style="2" customWidth="1"/>
    <col min="15849" max="15849" width="8.42578125" style="2" customWidth="1"/>
    <col min="15850" max="15850" width="24.5703125" style="2" customWidth="1"/>
    <col min="15851" max="15852" width="22.7109375" style="2" customWidth="1"/>
    <col min="15853" max="15853" width="21" style="2" customWidth="1"/>
    <col min="15854" max="16102" width="9.140625" style="2"/>
    <col min="16103" max="16103" width="11.85546875" style="2" customWidth="1"/>
    <col min="16104" max="16104" width="66.85546875" style="2" customWidth="1"/>
    <col min="16105" max="16105" width="8.42578125" style="2" customWidth="1"/>
    <col min="16106" max="16106" width="24.5703125" style="2" customWidth="1"/>
    <col min="16107" max="16108" width="22.7109375" style="2" customWidth="1"/>
    <col min="16109" max="16109" width="21" style="2" customWidth="1"/>
    <col min="16110" max="16384" width="9.140625" style="2"/>
  </cols>
  <sheetData>
    <row r="1" spans="1:4" x14ac:dyDescent="0.25">
      <c r="A1" s="20"/>
      <c r="B1" s="20"/>
      <c r="C1" s="20"/>
      <c r="D1" s="20"/>
    </row>
    <row r="2" spans="1:4" x14ac:dyDescent="0.25">
      <c r="A2" s="40" t="s">
        <v>11</v>
      </c>
      <c r="B2" s="40"/>
      <c r="C2" s="40"/>
      <c r="D2" s="40"/>
    </row>
    <row r="3" spans="1:4" x14ac:dyDescent="0.25">
      <c r="A3" s="1"/>
      <c r="B3" s="1"/>
    </row>
    <row r="4" spans="1:4" x14ac:dyDescent="0.25">
      <c r="A4" s="41" t="s">
        <v>0</v>
      </c>
      <c r="B4" s="41"/>
      <c r="C4" s="41"/>
      <c r="D4" s="41"/>
    </row>
    <row r="5" spans="1:4" x14ac:dyDescent="0.25">
      <c r="A5" s="41" t="s">
        <v>12</v>
      </c>
      <c r="B5" s="41"/>
      <c r="C5" s="41"/>
      <c r="D5" s="41"/>
    </row>
    <row r="7" spans="1:4" x14ac:dyDescent="0.25">
      <c r="A7" s="20"/>
      <c r="B7" s="20"/>
      <c r="C7" s="20"/>
      <c r="D7" s="39" t="s">
        <v>64</v>
      </c>
    </row>
    <row r="8" spans="1:4" ht="30" x14ac:dyDescent="0.25">
      <c r="A8" s="21" t="s">
        <v>1</v>
      </c>
      <c r="B8" s="21" t="s">
        <v>2</v>
      </c>
      <c r="C8" s="26" t="s">
        <v>15</v>
      </c>
      <c r="D8" s="26" t="s">
        <v>16</v>
      </c>
    </row>
    <row r="9" spans="1:4" x14ac:dyDescent="0.25">
      <c r="A9" s="3">
        <v>2</v>
      </c>
      <c r="B9" s="3"/>
      <c r="C9" s="3">
        <v>5</v>
      </c>
      <c r="D9" s="3">
        <v>6</v>
      </c>
    </row>
    <row r="10" spans="1:4" x14ac:dyDescent="0.25">
      <c r="A10" s="4" t="s">
        <v>3</v>
      </c>
      <c r="B10" s="10">
        <v>1</v>
      </c>
      <c r="C10" s="5"/>
      <c r="D10" s="5"/>
    </row>
    <row r="11" spans="1:4" x14ac:dyDescent="0.25">
      <c r="A11" s="6" t="s">
        <v>17</v>
      </c>
      <c r="B11" s="30">
        <v>2</v>
      </c>
      <c r="C11" s="34">
        <v>1669034</v>
      </c>
      <c r="D11" s="34">
        <v>0</v>
      </c>
    </row>
    <row r="12" spans="1:4" x14ac:dyDescent="0.25">
      <c r="A12" s="6" t="s">
        <v>18</v>
      </c>
      <c r="B12" s="30">
        <v>3</v>
      </c>
      <c r="C12" s="5">
        <v>191800494</v>
      </c>
      <c r="D12" s="5">
        <v>0</v>
      </c>
    </row>
    <row r="13" spans="1:4" ht="45" x14ac:dyDescent="0.25">
      <c r="A13" s="6" t="s">
        <v>19</v>
      </c>
      <c r="B13" s="30">
        <v>4</v>
      </c>
      <c r="C13" s="35"/>
      <c r="D13" s="35"/>
    </row>
    <row r="14" spans="1:4" ht="30" x14ac:dyDescent="0.25">
      <c r="A14" s="6" t="s">
        <v>20</v>
      </c>
      <c r="B14" s="30">
        <v>5</v>
      </c>
      <c r="C14" s="35"/>
      <c r="D14" s="35"/>
    </row>
    <row r="15" spans="1:4" ht="30" x14ac:dyDescent="0.25">
      <c r="A15" s="6" t="s">
        <v>21</v>
      </c>
      <c r="B15" s="30">
        <v>6</v>
      </c>
      <c r="C15" s="35"/>
      <c r="D15" s="35"/>
    </row>
    <row r="16" spans="1:4" x14ac:dyDescent="0.25">
      <c r="A16" s="6" t="s">
        <v>22</v>
      </c>
      <c r="B16" s="30">
        <v>7</v>
      </c>
      <c r="C16" s="5"/>
      <c r="D16" s="5"/>
    </row>
    <row r="17" spans="1:4" ht="30" x14ac:dyDescent="0.25">
      <c r="A17" s="6" t="s">
        <v>23</v>
      </c>
      <c r="B17" s="30">
        <v>8</v>
      </c>
      <c r="C17" s="5">
        <v>4832</v>
      </c>
      <c r="D17" s="5">
        <v>0</v>
      </c>
    </row>
    <row r="18" spans="1:4" x14ac:dyDescent="0.25">
      <c r="A18" s="25" t="s">
        <v>36</v>
      </c>
      <c r="B18" s="30">
        <v>9</v>
      </c>
      <c r="C18" s="5">
        <v>494321</v>
      </c>
      <c r="D18" s="5">
        <v>0</v>
      </c>
    </row>
    <row r="19" spans="1:4" s="14" customFormat="1" x14ac:dyDescent="0.2">
      <c r="A19" s="25" t="s">
        <v>37</v>
      </c>
      <c r="B19" s="30">
        <v>10</v>
      </c>
      <c r="C19" s="5">
        <v>880</v>
      </c>
      <c r="D19" s="5">
        <v>0</v>
      </c>
    </row>
    <row r="20" spans="1:4" x14ac:dyDescent="0.25">
      <c r="A20" s="25" t="s">
        <v>38</v>
      </c>
      <c r="B20" s="30">
        <v>11</v>
      </c>
      <c r="C20" s="5">
        <v>469</v>
      </c>
      <c r="D20" s="5">
        <v>0</v>
      </c>
    </row>
    <row r="21" spans="1:4" ht="30" x14ac:dyDescent="0.25">
      <c r="A21" s="6" t="s">
        <v>24</v>
      </c>
      <c r="B21" s="30">
        <v>12</v>
      </c>
      <c r="C21" s="8"/>
      <c r="D21" s="35"/>
    </row>
    <row r="22" spans="1:4" x14ac:dyDescent="0.25">
      <c r="A22" s="22" t="s">
        <v>39</v>
      </c>
      <c r="B22" s="31">
        <v>13</v>
      </c>
      <c r="C22" s="36">
        <f>C11+C12+C13+C14+C15+C16+C17+C18+C19+C20+C21</f>
        <v>193970030</v>
      </c>
      <c r="D22" s="36">
        <v>0</v>
      </c>
    </row>
    <row r="23" spans="1:4" x14ac:dyDescent="0.25">
      <c r="A23" s="23" t="s">
        <v>4</v>
      </c>
      <c r="B23" s="32">
        <v>14</v>
      </c>
      <c r="C23" s="5"/>
      <c r="D23" s="5"/>
    </row>
    <row r="24" spans="1:4" x14ac:dyDescent="0.25">
      <c r="A24" s="6" t="s">
        <v>18</v>
      </c>
      <c r="B24" s="30">
        <v>15</v>
      </c>
      <c r="C24" s="8"/>
      <c r="D24" s="35"/>
    </row>
    <row r="25" spans="1:4" ht="30" x14ac:dyDescent="0.25">
      <c r="A25" s="6" t="s">
        <v>25</v>
      </c>
      <c r="B25" s="30">
        <v>16</v>
      </c>
      <c r="C25" s="8"/>
      <c r="D25" s="35"/>
    </row>
    <row r="26" spans="1:4" ht="30" x14ac:dyDescent="0.25">
      <c r="A26" s="6" t="s">
        <v>26</v>
      </c>
      <c r="B26" s="30">
        <v>17</v>
      </c>
      <c r="C26" s="8"/>
      <c r="D26" s="35"/>
    </row>
    <row r="27" spans="1:4" x14ac:dyDescent="0.25">
      <c r="A27" s="6" t="s">
        <v>27</v>
      </c>
      <c r="B27" s="30">
        <v>18</v>
      </c>
      <c r="C27" s="5">
        <v>13132104</v>
      </c>
      <c r="D27" s="5">
        <v>0</v>
      </c>
    </row>
    <row r="28" spans="1:4" x14ac:dyDescent="0.25">
      <c r="A28" s="6" t="s">
        <v>28</v>
      </c>
      <c r="B28" s="30">
        <v>19</v>
      </c>
      <c r="C28" s="8"/>
      <c r="D28" s="35"/>
    </row>
    <row r="29" spans="1:4" x14ac:dyDescent="0.25">
      <c r="A29" s="6" t="s">
        <v>29</v>
      </c>
      <c r="B29" s="30">
        <v>20</v>
      </c>
      <c r="C29" s="8"/>
      <c r="D29" s="35"/>
    </row>
    <row r="30" spans="1:4" x14ac:dyDescent="0.25">
      <c r="A30" s="6" t="s">
        <v>30</v>
      </c>
      <c r="B30" s="30">
        <v>21</v>
      </c>
      <c r="C30" s="5">
        <v>471</v>
      </c>
      <c r="D30" s="5">
        <v>0</v>
      </c>
    </row>
    <row r="31" spans="1:4" x14ac:dyDescent="0.25">
      <c r="A31" s="6" t="s">
        <v>31</v>
      </c>
      <c r="B31" s="30">
        <v>22</v>
      </c>
      <c r="C31" s="8"/>
      <c r="D31" s="35"/>
    </row>
    <row r="32" spans="1:4" x14ac:dyDescent="0.25">
      <c r="A32" s="6" t="s">
        <v>32</v>
      </c>
      <c r="B32" s="30">
        <v>23</v>
      </c>
      <c r="C32" s="8"/>
      <c r="D32" s="35"/>
    </row>
    <row r="33" spans="1:4" x14ac:dyDescent="0.25">
      <c r="A33" s="6" t="s">
        <v>33</v>
      </c>
      <c r="B33" s="30">
        <v>24</v>
      </c>
      <c r="C33" s="8"/>
      <c r="D33" s="35"/>
    </row>
    <row r="34" spans="1:4" x14ac:dyDescent="0.25">
      <c r="A34" s="24" t="s">
        <v>34</v>
      </c>
      <c r="B34" s="31">
        <v>25</v>
      </c>
      <c r="C34" s="5">
        <f>C24+C25+C26+C27+C28+C29+C30+C31+C32+C33</f>
        <v>13132575</v>
      </c>
      <c r="D34" s="5">
        <v>0</v>
      </c>
    </row>
    <row r="35" spans="1:4" x14ac:dyDescent="0.25">
      <c r="A35" s="24" t="s">
        <v>35</v>
      </c>
      <c r="B35" s="31">
        <v>26</v>
      </c>
      <c r="C35" s="34">
        <f>C22+C34</f>
        <v>207102605</v>
      </c>
      <c r="D35" s="34">
        <v>0</v>
      </c>
    </row>
    <row r="36" spans="1:4" x14ac:dyDescent="0.25">
      <c r="A36" s="23" t="s">
        <v>5</v>
      </c>
      <c r="B36" s="32">
        <v>27</v>
      </c>
      <c r="C36" s="8"/>
      <c r="D36" s="35"/>
    </row>
    <row r="37" spans="1:4" x14ac:dyDescent="0.25">
      <c r="A37" s="6" t="s">
        <v>40</v>
      </c>
      <c r="B37" s="30">
        <v>28</v>
      </c>
      <c r="C37" s="8"/>
      <c r="D37" s="35"/>
    </row>
    <row r="38" spans="1:4" x14ac:dyDescent="0.25">
      <c r="A38" s="6" t="s">
        <v>41</v>
      </c>
      <c r="B38" s="30">
        <v>29</v>
      </c>
      <c r="C38" s="5">
        <v>0</v>
      </c>
      <c r="D38" s="5">
        <v>0</v>
      </c>
    </row>
    <row r="39" spans="1:4" ht="30" x14ac:dyDescent="0.25">
      <c r="A39" s="6" t="s">
        <v>42</v>
      </c>
      <c r="B39" s="30">
        <v>30</v>
      </c>
      <c r="C39" s="5">
        <v>38372</v>
      </c>
      <c r="D39" s="5">
        <v>0</v>
      </c>
    </row>
    <row r="40" spans="1:4" x14ac:dyDescent="0.25">
      <c r="A40" s="6" t="s">
        <v>43</v>
      </c>
      <c r="B40" s="30">
        <v>31</v>
      </c>
      <c r="C40" s="5">
        <v>17603</v>
      </c>
      <c r="D40" s="5">
        <v>0</v>
      </c>
    </row>
    <row r="41" spans="1:4" x14ac:dyDescent="0.25">
      <c r="A41" s="6" t="s">
        <v>44</v>
      </c>
      <c r="B41" s="30">
        <v>32</v>
      </c>
      <c r="C41" s="37">
        <v>6851</v>
      </c>
      <c r="D41" s="37">
        <v>0</v>
      </c>
    </row>
    <row r="42" spans="1:4" x14ac:dyDescent="0.25">
      <c r="A42" s="6" t="s">
        <v>45</v>
      </c>
      <c r="B42" s="30">
        <v>33</v>
      </c>
      <c r="C42" s="38">
        <v>0</v>
      </c>
      <c r="D42" s="38">
        <v>0</v>
      </c>
    </row>
    <row r="43" spans="1:4" ht="30" x14ac:dyDescent="0.25">
      <c r="A43" s="6" t="s">
        <v>46</v>
      </c>
      <c r="B43" s="30">
        <v>34</v>
      </c>
      <c r="C43" s="8"/>
      <c r="D43" s="35"/>
    </row>
    <row r="44" spans="1:4" x14ac:dyDescent="0.25">
      <c r="A44" s="24" t="s">
        <v>47</v>
      </c>
      <c r="B44" s="31">
        <v>35</v>
      </c>
      <c r="C44" s="5">
        <f>C37+C38+C39+C40+C41+C42+C43</f>
        <v>62826</v>
      </c>
      <c r="D44" s="5">
        <v>0</v>
      </c>
    </row>
    <row r="45" spans="1:4" x14ac:dyDescent="0.25">
      <c r="A45" s="23" t="s">
        <v>6</v>
      </c>
      <c r="B45" s="32">
        <v>36</v>
      </c>
      <c r="C45" s="8"/>
      <c r="D45" s="35"/>
    </row>
    <row r="46" spans="1:4" x14ac:dyDescent="0.25">
      <c r="A46" s="6" t="s">
        <v>48</v>
      </c>
      <c r="B46" s="30">
        <v>37</v>
      </c>
      <c r="C46" s="8"/>
      <c r="D46" s="35"/>
    </row>
    <row r="47" spans="1:4" x14ac:dyDescent="0.25">
      <c r="A47" s="6" t="s">
        <v>49</v>
      </c>
      <c r="B47" s="30">
        <v>38</v>
      </c>
      <c r="C47" s="7"/>
      <c r="D47" s="5"/>
    </row>
    <row r="48" spans="1:4" ht="30" x14ac:dyDescent="0.25">
      <c r="A48" s="6" t="s">
        <v>50</v>
      </c>
      <c r="B48" s="30">
        <v>39</v>
      </c>
      <c r="C48" s="8"/>
      <c r="D48" s="35"/>
    </row>
    <row r="49" spans="1:4" x14ac:dyDescent="0.25">
      <c r="A49" s="6" t="s">
        <v>51</v>
      </c>
      <c r="B49" s="30">
        <v>40</v>
      </c>
      <c r="C49" s="8"/>
      <c r="D49" s="35"/>
    </row>
    <row r="50" spans="1:4" x14ac:dyDescent="0.25">
      <c r="A50" s="6" t="s">
        <v>52</v>
      </c>
      <c r="B50" s="30">
        <v>41</v>
      </c>
      <c r="C50" s="8"/>
      <c r="D50" s="35"/>
    </row>
    <row r="51" spans="1:4" x14ac:dyDescent="0.25">
      <c r="A51" s="6" t="s">
        <v>53</v>
      </c>
      <c r="B51" s="30">
        <v>42</v>
      </c>
      <c r="C51" s="8"/>
      <c r="D51" s="35"/>
    </row>
    <row r="52" spans="1:4" x14ac:dyDescent="0.25">
      <c r="A52" s="24" t="s">
        <v>54</v>
      </c>
      <c r="B52" s="31">
        <v>43</v>
      </c>
      <c r="C52" s="9">
        <f>C46+C47+C48+C49+C50+C51</f>
        <v>0</v>
      </c>
      <c r="D52" s="5">
        <f>D46+D47+D48+D49+D50+D51</f>
        <v>0</v>
      </c>
    </row>
    <row r="53" spans="1:4" x14ac:dyDescent="0.25">
      <c r="A53" s="23" t="s">
        <v>7</v>
      </c>
      <c r="B53" s="32">
        <v>44</v>
      </c>
      <c r="C53" s="8"/>
      <c r="D53" s="35"/>
    </row>
    <row r="54" spans="1:4" x14ac:dyDescent="0.25">
      <c r="A54" s="6" t="s">
        <v>55</v>
      </c>
      <c r="B54" s="30">
        <v>45</v>
      </c>
      <c r="C54" s="5">
        <v>204138930</v>
      </c>
      <c r="D54" s="5">
        <v>0</v>
      </c>
    </row>
    <row r="55" spans="1:4" x14ac:dyDescent="0.25">
      <c r="A55" s="12" t="s">
        <v>56</v>
      </c>
      <c r="B55" s="33">
        <v>46</v>
      </c>
      <c r="C55" s="8"/>
      <c r="D55" s="35"/>
    </row>
    <row r="56" spans="1:4" x14ac:dyDescent="0.25">
      <c r="A56" s="6" t="s">
        <v>57</v>
      </c>
      <c r="B56" s="30">
        <v>47</v>
      </c>
      <c r="C56" s="8"/>
      <c r="D56" s="35"/>
    </row>
    <row r="57" spans="1:4" x14ac:dyDescent="0.25">
      <c r="A57" s="6" t="s">
        <v>58</v>
      </c>
      <c r="B57" s="30">
        <v>48</v>
      </c>
      <c r="C57" s="8"/>
      <c r="D57" s="35"/>
    </row>
    <row r="58" spans="1:4" x14ac:dyDescent="0.25">
      <c r="A58" s="6" t="s">
        <v>59</v>
      </c>
      <c r="B58" s="30">
        <v>49</v>
      </c>
      <c r="C58" s="8"/>
      <c r="D58" s="35"/>
    </row>
    <row r="59" spans="1:4" x14ac:dyDescent="0.25">
      <c r="A59" s="6" t="s">
        <v>60</v>
      </c>
      <c r="B59" s="30">
        <v>50</v>
      </c>
      <c r="C59" s="5">
        <v>2900849</v>
      </c>
      <c r="D59" s="5">
        <v>0</v>
      </c>
    </row>
    <row r="60" spans="1:4" x14ac:dyDescent="0.25">
      <c r="A60" s="24" t="s">
        <v>61</v>
      </c>
      <c r="B60" s="31">
        <v>51</v>
      </c>
      <c r="C60" s="5">
        <v>207039779</v>
      </c>
      <c r="D60" s="5">
        <v>0</v>
      </c>
    </row>
    <row r="61" spans="1:4" x14ac:dyDescent="0.25">
      <c r="A61" s="24" t="s">
        <v>62</v>
      </c>
      <c r="B61" s="31">
        <v>52</v>
      </c>
      <c r="C61" s="34">
        <v>207102605</v>
      </c>
      <c r="D61" s="34">
        <v>0</v>
      </c>
    </row>
    <row r="62" spans="1:4" x14ac:dyDescent="0.25">
      <c r="A62" s="24" t="s">
        <v>63</v>
      </c>
      <c r="B62" s="31">
        <v>53</v>
      </c>
      <c r="C62" s="34">
        <v>10142.1</v>
      </c>
      <c r="D62" s="34">
        <v>0</v>
      </c>
    </row>
    <row r="63" spans="1:4" x14ac:dyDescent="0.25">
      <c r="A63" s="27"/>
      <c r="B63" s="27"/>
      <c r="C63" s="28"/>
      <c r="D63" s="28"/>
    </row>
    <row r="64" spans="1:4" x14ac:dyDescent="0.25">
      <c r="C64" s="11"/>
      <c r="D64" s="11"/>
    </row>
    <row r="65" spans="1:4" x14ac:dyDescent="0.25">
      <c r="A65" s="29" t="s">
        <v>8</v>
      </c>
      <c r="B65" s="29"/>
      <c r="C65" s="14" t="s">
        <v>13</v>
      </c>
    </row>
    <row r="66" spans="1:4" x14ac:dyDescent="0.25">
      <c r="A66" s="13"/>
      <c r="B66" s="13"/>
      <c r="C66" s="15"/>
      <c r="D66" s="15"/>
    </row>
    <row r="67" spans="1:4" x14ac:dyDescent="0.25">
      <c r="A67" s="13"/>
      <c r="B67" s="13"/>
      <c r="C67" s="13"/>
      <c r="D67" s="13"/>
    </row>
    <row r="68" spans="1:4" x14ac:dyDescent="0.25">
      <c r="A68" s="29" t="s">
        <v>9</v>
      </c>
      <c r="B68" s="29"/>
      <c r="C68" s="14" t="s">
        <v>10</v>
      </c>
    </row>
    <row r="69" spans="1:4" x14ac:dyDescent="0.25">
      <c r="A69" s="16"/>
      <c r="B69" s="16"/>
      <c r="C69" s="15"/>
      <c r="D69" s="15"/>
    </row>
    <row r="70" spans="1:4" x14ac:dyDescent="0.25">
      <c r="A70" s="17"/>
      <c r="B70" s="17"/>
      <c r="C70" s="13"/>
      <c r="D70" s="13"/>
    </row>
    <row r="71" spans="1:4" x14ac:dyDescent="0.25">
      <c r="A71" s="18" t="s">
        <v>14</v>
      </c>
      <c r="B71" s="18"/>
      <c r="C71" s="15"/>
      <c r="D71" s="15"/>
    </row>
    <row r="72" spans="1:4" x14ac:dyDescent="0.25">
      <c r="C72" s="15"/>
      <c r="D72" s="15"/>
    </row>
    <row r="73" spans="1:4" x14ac:dyDescent="0.25">
      <c r="A73" s="17"/>
      <c r="B73" s="17"/>
      <c r="C73" s="19"/>
      <c r="D73" s="19"/>
    </row>
    <row r="74" spans="1:4" x14ac:dyDescent="0.25">
      <c r="A74" s="17"/>
      <c r="B74" s="17"/>
      <c r="C74" s="15"/>
      <c r="D74" s="15"/>
    </row>
  </sheetData>
  <mergeCells count="3">
    <mergeCell ref="A2:D2"/>
    <mergeCell ref="A4:D4"/>
    <mergeCell ref="A5:D5"/>
  </mergeCells>
  <pageMargins left="0.78740157480314965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SheetLayoutView="100" workbookViewId="0">
      <selection activeCell="A23" sqref="A23"/>
    </sheetView>
  </sheetViews>
  <sheetFormatPr defaultRowHeight="15" x14ac:dyDescent="0.25"/>
  <cols>
    <col min="1" max="1" width="58.28515625" style="42" customWidth="1"/>
    <col min="2" max="2" width="13.42578125" style="42" customWidth="1"/>
    <col min="3" max="3" width="19" style="42" customWidth="1"/>
    <col min="4" max="4" width="20.85546875" style="42" customWidth="1"/>
    <col min="5" max="16384" width="9.140625" style="42"/>
  </cols>
  <sheetData>
    <row r="1" spans="1:4" x14ac:dyDescent="0.25">
      <c r="A1" s="77"/>
      <c r="B1" s="77"/>
    </row>
    <row r="2" spans="1:4" x14ac:dyDescent="0.25">
      <c r="A2" s="76" t="s">
        <v>11</v>
      </c>
      <c r="B2" s="76"/>
      <c r="C2" s="76"/>
      <c r="D2" s="76"/>
    </row>
    <row r="4" spans="1:4" x14ac:dyDescent="0.25">
      <c r="A4" s="76" t="s">
        <v>95</v>
      </c>
      <c r="B4" s="76"/>
      <c r="C4" s="76"/>
      <c r="D4" s="76"/>
    </row>
    <row r="5" spans="1:4" x14ac:dyDescent="0.25">
      <c r="A5" s="75" t="s">
        <v>94</v>
      </c>
      <c r="B5" s="75"/>
      <c r="C5" s="75"/>
      <c r="D5" s="75"/>
    </row>
    <row r="7" spans="1:4" x14ac:dyDescent="0.25">
      <c r="D7" s="74" t="s">
        <v>64</v>
      </c>
    </row>
    <row r="8" spans="1:4" ht="45" x14ac:dyDescent="0.25">
      <c r="A8" s="21" t="s">
        <v>1</v>
      </c>
      <c r="B8" s="21" t="s">
        <v>2</v>
      </c>
      <c r="C8" s="73" t="s">
        <v>93</v>
      </c>
      <c r="D8" s="73" t="s">
        <v>92</v>
      </c>
    </row>
    <row r="9" spans="1:4" x14ac:dyDescent="0.25">
      <c r="A9" s="72">
        <v>2</v>
      </c>
      <c r="B9" s="72">
        <v>3</v>
      </c>
      <c r="C9" s="72">
        <v>5</v>
      </c>
      <c r="D9" s="72">
        <v>6</v>
      </c>
    </row>
    <row r="10" spans="1:4" x14ac:dyDescent="0.25">
      <c r="A10" s="59" t="s">
        <v>91</v>
      </c>
      <c r="B10" s="58">
        <v>1</v>
      </c>
      <c r="C10" s="66"/>
      <c r="D10" s="66"/>
    </row>
    <row r="11" spans="1:4" x14ac:dyDescent="0.25">
      <c r="A11" s="59" t="s">
        <v>90</v>
      </c>
      <c r="B11" s="58">
        <v>2</v>
      </c>
      <c r="C11" s="66"/>
      <c r="D11" s="66"/>
    </row>
    <row r="12" spans="1:4" x14ac:dyDescent="0.25">
      <c r="A12" s="71" t="s">
        <v>89</v>
      </c>
      <c r="B12" s="70">
        <v>3</v>
      </c>
      <c r="C12" s="53">
        <v>0</v>
      </c>
      <c r="D12" s="53">
        <v>0</v>
      </c>
    </row>
    <row r="13" spans="1:4" x14ac:dyDescent="0.25">
      <c r="A13" s="59" t="s">
        <v>88</v>
      </c>
      <c r="B13" s="58">
        <v>4</v>
      </c>
      <c r="C13" s="53">
        <v>3295474</v>
      </c>
      <c r="D13" s="53">
        <v>0</v>
      </c>
    </row>
    <row r="14" spans="1:4" ht="30" x14ac:dyDescent="0.25">
      <c r="A14" s="59" t="s">
        <v>87</v>
      </c>
      <c r="B14" s="58">
        <v>5</v>
      </c>
      <c r="C14" s="57"/>
      <c r="D14" s="57"/>
    </row>
    <row r="15" spans="1:4" x14ac:dyDescent="0.25">
      <c r="A15" s="69" t="s">
        <v>86</v>
      </c>
      <c r="B15" s="58">
        <v>6</v>
      </c>
      <c r="C15" s="57"/>
      <c r="D15" s="57"/>
    </row>
    <row r="16" spans="1:4" ht="45" x14ac:dyDescent="0.25">
      <c r="A16" s="69" t="s">
        <v>85</v>
      </c>
      <c r="B16" s="58">
        <v>7</v>
      </c>
      <c r="C16" s="57"/>
      <c r="D16" s="57"/>
    </row>
    <row r="17" spans="1:4" ht="30" x14ac:dyDescent="0.25">
      <c r="A17" s="69" t="s">
        <v>84</v>
      </c>
      <c r="B17" s="58">
        <v>8</v>
      </c>
      <c r="C17" s="57"/>
      <c r="D17" s="57"/>
    </row>
    <row r="18" spans="1:4" x14ac:dyDescent="0.25">
      <c r="A18" s="69" t="s">
        <v>83</v>
      </c>
      <c r="B18" s="58">
        <v>9</v>
      </c>
      <c r="C18" s="57"/>
      <c r="D18" s="57"/>
    </row>
    <row r="19" spans="1:4" x14ac:dyDescent="0.25">
      <c r="A19" s="69" t="s">
        <v>82</v>
      </c>
      <c r="B19" s="58">
        <v>10</v>
      </c>
      <c r="C19" s="68">
        <v>146559</v>
      </c>
      <c r="D19" s="53">
        <v>0</v>
      </c>
    </row>
    <row r="20" spans="1:4" ht="30" x14ac:dyDescent="0.25">
      <c r="A20" s="59" t="s">
        <v>81</v>
      </c>
      <c r="B20" s="58">
        <v>11</v>
      </c>
      <c r="C20" s="57"/>
      <c r="D20" s="57"/>
    </row>
    <row r="21" spans="1:4" ht="30" x14ac:dyDescent="0.25">
      <c r="A21" s="59" t="s">
        <v>80</v>
      </c>
      <c r="B21" s="58">
        <v>12</v>
      </c>
      <c r="C21" s="67"/>
      <c r="D21" s="67"/>
    </row>
    <row r="22" spans="1:4" x14ac:dyDescent="0.25">
      <c r="A22" s="59" t="s">
        <v>79</v>
      </c>
      <c r="B22" s="58">
        <v>13</v>
      </c>
      <c r="C22" s="66"/>
      <c r="D22" s="66"/>
    </row>
    <row r="23" spans="1:4" s="63" customFormat="1" x14ac:dyDescent="0.25">
      <c r="A23" s="65" t="s">
        <v>78</v>
      </c>
      <c r="B23" s="58">
        <v>14</v>
      </c>
      <c r="C23" s="53">
        <v>-122535</v>
      </c>
      <c r="D23" s="53">
        <v>0</v>
      </c>
    </row>
    <row r="24" spans="1:4" s="63" customFormat="1" x14ac:dyDescent="0.25">
      <c r="A24" s="65" t="s">
        <v>77</v>
      </c>
      <c r="B24" s="58">
        <v>15</v>
      </c>
      <c r="C24" s="64">
        <v>-418649</v>
      </c>
      <c r="D24" s="53">
        <v>0</v>
      </c>
    </row>
    <row r="25" spans="1:4" x14ac:dyDescent="0.25">
      <c r="A25" s="56" t="s">
        <v>76</v>
      </c>
      <c r="B25" s="55">
        <v>16</v>
      </c>
      <c r="C25" s="54">
        <f>C12+C13+C14+C15+C16+C17+C18+C19+C20+C21+C22+C23+C24</f>
        <v>2900849</v>
      </c>
      <c r="D25" s="53">
        <v>0</v>
      </c>
    </row>
    <row r="26" spans="1:4" x14ac:dyDescent="0.25">
      <c r="A26" s="59" t="s">
        <v>75</v>
      </c>
      <c r="B26" s="58">
        <v>17</v>
      </c>
      <c r="C26" s="62"/>
      <c r="D26" s="62"/>
    </row>
    <row r="27" spans="1:4" ht="28.5" x14ac:dyDescent="0.25">
      <c r="A27" s="56" t="s">
        <v>74</v>
      </c>
      <c r="B27" s="55">
        <v>18</v>
      </c>
      <c r="C27" s="54">
        <f>C25+C26</f>
        <v>2900849</v>
      </c>
      <c r="D27" s="53">
        <v>0</v>
      </c>
    </row>
    <row r="28" spans="1:4" x14ac:dyDescent="0.25">
      <c r="A28" s="59" t="s">
        <v>73</v>
      </c>
      <c r="B28" s="58">
        <v>19</v>
      </c>
      <c r="C28" s="57"/>
      <c r="D28" s="57"/>
    </row>
    <row r="29" spans="1:4" s="52" customFormat="1" x14ac:dyDescent="0.25">
      <c r="A29" s="61" t="s">
        <v>72</v>
      </c>
      <c r="B29" s="55">
        <v>20</v>
      </c>
      <c r="C29" s="60">
        <f>C27+C28</f>
        <v>2900849</v>
      </c>
      <c r="D29" s="60">
        <f>D27+D28</f>
        <v>0</v>
      </c>
    </row>
    <row r="30" spans="1:4" s="52" customFormat="1" x14ac:dyDescent="0.25">
      <c r="A30" s="56" t="s">
        <v>71</v>
      </c>
      <c r="B30" s="55">
        <v>21</v>
      </c>
      <c r="C30" s="57"/>
      <c r="D30" s="57"/>
    </row>
    <row r="31" spans="1:4" s="52" customFormat="1" ht="30" x14ac:dyDescent="0.25">
      <c r="A31" s="59" t="s">
        <v>70</v>
      </c>
      <c r="B31" s="58">
        <v>22</v>
      </c>
      <c r="C31" s="57"/>
      <c r="D31" s="57"/>
    </row>
    <row r="32" spans="1:4" s="52" customFormat="1" x14ac:dyDescent="0.25">
      <c r="A32" s="59" t="s">
        <v>69</v>
      </c>
      <c r="B32" s="58">
        <v>23</v>
      </c>
      <c r="C32" s="57"/>
      <c r="D32" s="57"/>
    </row>
    <row r="33" spans="1:4" s="52" customFormat="1" x14ac:dyDescent="0.25">
      <c r="A33" s="59" t="s">
        <v>68</v>
      </c>
      <c r="B33" s="58">
        <v>24</v>
      </c>
      <c r="C33" s="57"/>
      <c r="D33" s="57"/>
    </row>
    <row r="34" spans="1:4" s="52" customFormat="1" x14ac:dyDescent="0.25">
      <c r="A34" s="56" t="s">
        <v>67</v>
      </c>
      <c r="B34" s="55">
        <v>25</v>
      </c>
      <c r="C34" s="57"/>
      <c r="D34" s="57"/>
    </row>
    <row r="35" spans="1:4" s="52" customFormat="1" x14ac:dyDescent="0.25">
      <c r="A35" s="56" t="s">
        <v>66</v>
      </c>
      <c r="B35" s="55">
        <v>26</v>
      </c>
      <c r="C35" s="54">
        <f>C29</f>
        <v>2900849</v>
      </c>
      <c r="D35" s="53">
        <f>D29</f>
        <v>0</v>
      </c>
    </row>
    <row r="36" spans="1:4" s="52" customFormat="1" x14ac:dyDescent="0.25">
      <c r="A36" s="56" t="s">
        <v>65</v>
      </c>
      <c r="B36" s="55">
        <v>27</v>
      </c>
      <c r="C36" s="54">
        <v>142.1</v>
      </c>
      <c r="D36" s="53">
        <v>0</v>
      </c>
    </row>
    <row r="37" spans="1:4" s="52" customFormat="1" x14ac:dyDescent="0.25">
      <c r="A37" s="51"/>
      <c r="B37" s="51"/>
      <c r="C37" s="50"/>
      <c r="D37" s="50"/>
    </row>
    <row r="38" spans="1:4" x14ac:dyDescent="0.25">
      <c r="A38" s="51"/>
      <c r="B38" s="51"/>
      <c r="C38" s="50"/>
      <c r="D38" s="50"/>
    </row>
    <row r="39" spans="1:4" x14ac:dyDescent="0.25">
      <c r="A39" s="49" t="s">
        <v>8</v>
      </c>
      <c r="B39" s="49"/>
      <c r="C39" s="48" t="s">
        <v>13</v>
      </c>
    </row>
    <row r="40" spans="1:4" x14ac:dyDescent="0.25">
      <c r="A40" s="46"/>
      <c r="B40" s="46"/>
      <c r="C40" s="45"/>
      <c r="D40" s="45"/>
    </row>
    <row r="41" spans="1:4" x14ac:dyDescent="0.25">
      <c r="A41" s="46"/>
      <c r="B41" s="46"/>
      <c r="C41" s="46"/>
      <c r="D41" s="46"/>
    </row>
    <row r="42" spans="1:4" x14ac:dyDescent="0.25">
      <c r="A42" s="49" t="s">
        <v>9</v>
      </c>
      <c r="B42" s="49"/>
      <c r="C42" s="48" t="s">
        <v>10</v>
      </c>
    </row>
    <row r="43" spans="1:4" x14ac:dyDescent="0.25">
      <c r="A43" s="47"/>
      <c r="B43" s="47"/>
      <c r="C43" s="45"/>
      <c r="D43" s="45"/>
    </row>
    <row r="44" spans="1:4" x14ac:dyDescent="0.25">
      <c r="A44" s="44"/>
      <c r="B44" s="44"/>
      <c r="C44" s="46"/>
      <c r="D44" s="46"/>
    </row>
    <row r="45" spans="1:4" x14ac:dyDescent="0.25">
      <c r="A45" s="18" t="s">
        <v>14</v>
      </c>
      <c r="B45" s="18"/>
      <c r="C45" s="45"/>
      <c r="D45" s="45"/>
    </row>
    <row r="46" spans="1:4" x14ac:dyDescent="0.25">
      <c r="C46" s="45"/>
      <c r="D46" s="45"/>
    </row>
    <row r="47" spans="1:4" x14ac:dyDescent="0.25">
      <c r="A47" s="44"/>
      <c r="B47" s="44"/>
      <c r="C47" s="43"/>
      <c r="D47" s="43"/>
    </row>
  </sheetData>
  <mergeCells count="3">
    <mergeCell ref="A2:D2"/>
    <mergeCell ref="A4:D4"/>
    <mergeCell ref="A5:D5"/>
  </mergeCells>
  <pageMargins left="0.78740157480314965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zoomScaleSheetLayoutView="85" workbookViewId="0">
      <selection activeCell="A32" sqref="A32"/>
    </sheetView>
  </sheetViews>
  <sheetFormatPr defaultRowHeight="15" x14ac:dyDescent="0.25"/>
  <cols>
    <col min="1" max="1" width="62" style="78" customWidth="1"/>
    <col min="2" max="2" width="12" style="78" customWidth="1"/>
    <col min="3" max="3" width="18.28515625" style="78" customWidth="1"/>
    <col min="4" max="4" width="20.140625" style="78" customWidth="1"/>
    <col min="5" max="5" width="9.140625" style="78"/>
    <col min="6" max="6" width="16.140625" style="78" bestFit="1" customWidth="1"/>
    <col min="7" max="16384" width="9.140625" style="78"/>
  </cols>
  <sheetData>
    <row r="1" spans="1:4" x14ac:dyDescent="0.25">
      <c r="A1" s="82"/>
      <c r="B1" s="82"/>
      <c r="C1" s="82"/>
      <c r="D1" s="111"/>
    </row>
    <row r="2" spans="1:4" x14ac:dyDescent="0.25">
      <c r="A2" s="75" t="s">
        <v>130</v>
      </c>
      <c r="B2" s="75"/>
      <c r="C2" s="75"/>
      <c r="D2" s="75"/>
    </row>
    <row r="3" spans="1:4" x14ac:dyDescent="0.25">
      <c r="A3" s="82"/>
      <c r="B3" s="82"/>
      <c r="C3" s="82"/>
      <c r="D3" s="82"/>
    </row>
    <row r="4" spans="1:4" x14ac:dyDescent="0.25">
      <c r="A4" s="75" t="s">
        <v>129</v>
      </c>
      <c r="B4" s="75"/>
      <c r="C4" s="75"/>
      <c r="D4" s="75"/>
    </row>
    <row r="5" spans="1:4" x14ac:dyDescent="0.25">
      <c r="A5" s="75" t="s">
        <v>94</v>
      </c>
      <c r="B5" s="75"/>
      <c r="C5" s="75"/>
      <c r="D5" s="75"/>
    </row>
    <row r="6" spans="1:4" x14ac:dyDescent="0.25">
      <c r="A6" s="82"/>
      <c r="B6" s="82"/>
      <c r="C6" s="82"/>
    </row>
    <row r="7" spans="1:4" x14ac:dyDescent="0.25">
      <c r="A7" s="82"/>
      <c r="B7" s="82"/>
      <c r="C7" s="82"/>
      <c r="D7" s="111" t="s">
        <v>64</v>
      </c>
    </row>
    <row r="8" spans="1:4" ht="45" x14ac:dyDescent="0.25">
      <c r="A8" s="110" t="s">
        <v>128</v>
      </c>
      <c r="B8" s="110" t="s">
        <v>2</v>
      </c>
      <c r="C8" s="109" t="s">
        <v>93</v>
      </c>
      <c r="D8" s="109" t="s">
        <v>92</v>
      </c>
    </row>
    <row r="9" spans="1:4" x14ac:dyDescent="0.25">
      <c r="A9" s="110">
        <v>1</v>
      </c>
      <c r="B9" s="110">
        <v>2</v>
      </c>
      <c r="C9" s="109">
        <v>3</v>
      </c>
      <c r="D9" s="109">
        <v>4</v>
      </c>
    </row>
    <row r="10" spans="1:4" x14ac:dyDescent="0.25">
      <c r="A10" s="96" t="s">
        <v>127</v>
      </c>
      <c r="B10" s="95">
        <v>1</v>
      </c>
      <c r="C10" s="108"/>
      <c r="D10" s="106"/>
    </row>
    <row r="11" spans="1:4" x14ac:dyDescent="0.25">
      <c r="A11" s="98" t="s">
        <v>126</v>
      </c>
      <c r="B11" s="97">
        <v>2</v>
      </c>
      <c r="C11" s="107"/>
      <c r="D11" s="107"/>
    </row>
    <row r="12" spans="1:4" x14ac:dyDescent="0.25">
      <c r="A12" s="101" t="s">
        <v>125</v>
      </c>
      <c r="B12" s="97">
        <v>3</v>
      </c>
      <c r="C12" s="99">
        <v>-11676</v>
      </c>
      <c r="D12" s="107"/>
    </row>
    <row r="13" spans="1:4" x14ac:dyDescent="0.25">
      <c r="A13" s="98" t="s">
        <v>124</v>
      </c>
      <c r="B13" s="97">
        <v>4</v>
      </c>
      <c r="C13" s="99"/>
      <c r="D13" s="106"/>
    </row>
    <row r="14" spans="1:4" x14ac:dyDescent="0.25">
      <c r="A14" s="98" t="s">
        <v>123</v>
      </c>
      <c r="B14" s="97">
        <v>5</v>
      </c>
      <c r="C14" s="99">
        <v>-9013</v>
      </c>
      <c r="D14" s="99"/>
    </row>
    <row r="15" spans="1:4" x14ac:dyDescent="0.25">
      <c r="A15" s="98" t="s">
        <v>122</v>
      </c>
      <c r="B15" s="97">
        <v>6</v>
      </c>
      <c r="C15" s="99">
        <v>-60485</v>
      </c>
      <c r="D15" s="99"/>
    </row>
    <row r="16" spans="1:4" x14ac:dyDescent="0.25">
      <c r="A16" s="98" t="s">
        <v>102</v>
      </c>
      <c r="B16" s="97">
        <v>7</v>
      </c>
      <c r="C16" s="99">
        <v>15699516</v>
      </c>
      <c r="D16" s="99"/>
    </row>
    <row r="17" spans="1:6" x14ac:dyDescent="0.25">
      <c r="A17" s="98" t="s">
        <v>101</v>
      </c>
      <c r="B17" s="97">
        <v>8</v>
      </c>
      <c r="C17" s="99">
        <v>-218087767</v>
      </c>
      <c r="D17" s="99"/>
    </row>
    <row r="18" spans="1:6" x14ac:dyDescent="0.25">
      <c r="A18" s="98" t="s">
        <v>121</v>
      </c>
      <c r="B18" s="97">
        <v>9</v>
      </c>
      <c r="C18" s="100"/>
      <c r="D18" s="100"/>
    </row>
    <row r="19" spans="1:6" x14ac:dyDescent="0.25">
      <c r="A19" s="96" t="s">
        <v>120</v>
      </c>
      <c r="B19" s="95">
        <v>10</v>
      </c>
      <c r="C19" s="94">
        <f>SUM(C11:C18)</f>
        <v>-202469425</v>
      </c>
      <c r="D19" s="94">
        <v>0</v>
      </c>
    </row>
    <row r="20" spans="1:6" x14ac:dyDescent="0.25">
      <c r="A20" s="96" t="s">
        <v>119</v>
      </c>
      <c r="B20" s="95">
        <v>11</v>
      </c>
      <c r="C20" s="100"/>
      <c r="D20" s="99"/>
    </row>
    <row r="21" spans="1:6" x14ac:dyDescent="0.25">
      <c r="A21" s="101" t="s">
        <v>118</v>
      </c>
      <c r="B21" s="97">
        <v>12</v>
      </c>
      <c r="C21" s="100"/>
      <c r="D21" s="99"/>
    </row>
    <row r="22" spans="1:6" x14ac:dyDescent="0.25">
      <c r="A22" s="101" t="s">
        <v>117</v>
      </c>
      <c r="B22" s="97">
        <v>13</v>
      </c>
      <c r="C22" s="99">
        <v>-471</v>
      </c>
      <c r="D22" s="99">
        <v>0</v>
      </c>
    </row>
    <row r="23" spans="1:6" x14ac:dyDescent="0.25">
      <c r="A23" s="101" t="s">
        <v>116</v>
      </c>
      <c r="B23" s="97">
        <v>14</v>
      </c>
      <c r="C23" s="104"/>
      <c r="D23" s="99"/>
    </row>
    <row r="24" spans="1:6" x14ac:dyDescent="0.25">
      <c r="A24" s="101" t="s">
        <v>115</v>
      </c>
      <c r="B24" s="97">
        <v>15</v>
      </c>
      <c r="C24" s="104"/>
      <c r="D24" s="99"/>
    </row>
    <row r="25" spans="1:6" x14ac:dyDescent="0.25">
      <c r="A25" s="101" t="s">
        <v>114</v>
      </c>
      <c r="B25" s="97">
        <v>16</v>
      </c>
      <c r="C25" s="99"/>
      <c r="D25" s="99"/>
    </row>
    <row r="26" spans="1:6" x14ac:dyDescent="0.25">
      <c r="A26" s="101" t="s">
        <v>113</v>
      </c>
      <c r="B26" s="97">
        <v>17</v>
      </c>
      <c r="C26" s="99"/>
      <c r="D26" s="99"/>
      <c r="F26" s="105"/>
    </row>
    <row r="27" spans="1:6" x14ac:dyDescent="0.25">
      <c r="A27" s="101" t="s">
        <v>112</v>
      </c>
      <c r="B27" s="97">
        <v>18</v>
      </c>
      <c r="C27" s="104"/>
      <c r="D27" s="99"/>
    </row>
    <row r="28" spans="1:6" ht="30" x14ac:dyDescent="0.25">
      <c r="A28" s="101" t="s">
        <v>111</v>
      </c>
      <c r="B28" s="97">
        <v>19</v>
      </c>
      <c r="C28" s="104"/>
      <c r="D28" s="99"/>
    </row>
    <row r="29" spans="1:6" x14ac:dyDescent="0.25">
      <c r="A29" s="101" t="s">
        <v>102</v>
      </c>
      <c r="B29" s="97">
        <v>20</v>
      </c>
      <c r="C29" s="99"/>
      <c r="D29" s="99"/>
    </row>
    <row r="30" spans="1:6" x14ac:dyDescent="0.25">
      <c r="A30" s="101" t="s">
        <v>101</v>
      </c>
      <c r="B30" s="97">
        <v>21</v>
      </c>
      <c r="C30" s="99"/>
      <c r="D30" s="103"/>
    </row>
    <row r="31" spans="1:6" ht="28.5" x14ac:dyDescent="0.25">
      <c r="A31" s="96" t="s">
        <v>110</v>
      </c>
      <c r="B31" s="95">
        <v>22</v>
      </c>
      <c r="C31" s="94">
        <f>SUM(C21:C30)</f>
        <v>-471</v>
      </c>
      <c r="D31" s="94">
        <v>0</v>
      </c>
    </row>
    <row r="32" spans="1:6" x14ac:dyDescent="0.25">
      <c r="A32" s="96" t="s">
        <v>109</v>
      </c>
      <c r="B32" s="95">
        <v>23</v>
      </c>
      <c r="C32" s="100"/>
      <c r="D32" s="99"/>
    </row>
    <row r="33" spans="1:4" ht="30" x14ac:dyDescent="0.25">
      <c r="A33" s="101" t="s">
        <v>108</v>
      </c>
      <c r="B33" s="97">
        <v>24</v>
      </c>
      <c r="C33" s="102">
        <v>204138930</v>
      </c>
      <c r="D33" s="102">
        <v>0</v>
      </c>
    </row>
    <row r="34" spans="1:4" x14ac:dyDescent="0.25">
      <c r="A34" s="101" t="s">
        <v>107</v>
      </c>
      <c r="B34" s="97">
        <v>25</v>
      </c>
      <c r="C34" s="100"/>
      <c r="D34" s="99"/>
    </row>
    <row r="35" spans="1:4" x14ac:dyDescent="0.25">
      <c r="A35" s="101" t="s">
        <v>106</v>
      </c>
      <c r="B35" s="97">
        <v>26</v>
      </c>
      <c r="C35" s="100"/>
      <c r="D35" s="99"/>
    </row>
    <row r="36" spans="1:4" x14ac:dyDescent="0.25">
      <c r="A36" s="101" t="s">
        <v>105</v>
      </c>
      <c r="B36" s="97">
        <v>27</v>
      </c>
      <c r="C36" s="100"/>
      <c r="D36" s="99"/>
    </row>
    <row r="37" spans="1:4" x14ac:dyDescent="0.25">
      <c r="A37" s="101" t="s">
        <v>104</v>
      </c>
      <c r="B37" s="97">
        <v>28</v>
      </c>
      <c r="C37" s="100"/>
      <c r="D37" s="99"/>
    </row>
    <row r="38" spans="1:4" ht="30" x14ac:dyDescent="0.25">
      <c r="A38" s="101" t="s">
        <v>103</v>
      </c>
      <c r="B38" s="97">
        <v>29</v>
      </c>
      <c r="C38" s="100"/>
      <c r="D38" s="99"/>
    </row>
    <row r="39" spans="1:4" x14ac:dyDescent="0.25">
      <c r="A39" s="101" t="s">
        <v>102</v>
      </c>
      <c r="B39" s="97">
        <v>30</v>
      </c>
      <c r="C39" s="100"/>
      <c r="D39" s="99"/>
    </row>
    <row r="40" spans="1:4" x14ac:dyDescent="0.25">
      <c r="A40" s="101" t="s">
        <v>101</v>
      </c>
      <c r="B40" s="97">
        <v>31</v>
      </c>
      <c r="C40" s="100"/>
      <c r="D40" s="99"/>
    </row>
    <row r="41" spans="1:4" ht="28.5" customHeight="1" x14ac:dyDescent="0.25">
      <c r="A41" s="96" t="s">
        <v>100</v>
      </c>
      <c r="B41" s="95">
        <v>32</v>
      </c>
      <c r="C41" s="94">
        <f>SUM(C33:C40)</f>
        <v>204138930</v>
      </c>
      <c r="D41" s="94">
        <f>D33</f>
        <v>0</v>
      </c>
    </row>
    <row r="42" spans="1:4" x14ac:dyDescent="0.25">
      <c r="A42" s="96" t="s">
        <v>99</v>
      </c>
      <c r="B42" s="95">
        <v>33</v>
      </c>
      <c r="C42" s="94">
        <f>C19+C31+C41</f>
        <v>1669034</v>
      </c>
      <c r="D42" s="94">
        <f>D19+D31+D41</f>
        <v>0</v>
      </c>
    </row>
    <row r="43" spans="1:4" x14ac:dyDescent="0.25">
      <c r="A43" s="101" t="s">
        <v>98</v>
      </c>
      <c r="B43" s="97">
        <v>34</v>
      </c>
      <c r="C43" s="100"/>
      <c r="D43" s="99"/>
    </row>
    <row r="44" spans="1:4" x14ac:dyDescent="0.25">
      <c r="A44" s="98" t="s">
        <v>97</v>
      </c>
      <c r="B44" s="97">
        <v>35</v>
      </c>
      <c r="C44" s="94">
        <v>0</v>
      </c>
      <c r="D44" s="94">
        <v>0</v>
      </c>
    </row>
    <row r="45" spans="1:4" x14ac:dyDescent="0.25">
      <c r="A45" s="96" t="s">
        <v>96</v>
      </c>
      <c r="B45" s="95">
        <v>36</v>
      </c>
      <c r="C45" s="94">
        <f>C42+C43+C44</f>
        <v>1669034</v>
      </c>
      <c r="D45" s="94">
        <f>D42+D43+D44</f>
        <v>0</v>
      </c>
    </row>
    <row r="46" spans="1:4" x14ac:dyDescent="0.25">
      <c r="A46" s="90"/>
      <c r="B46" s="90"/>
      <c r="C46" s="93"/>
      <c r="D46" s="92"/>
    </row>
    <row r="47" spans="1:4" x14ac:dyDescent="0.25">
      <c r="B47" s="90"/>
      <c r="C47" s="91"/>
    </row>
    <row r="48" spans="1:4" x14ac:dyDescent="0.25">
      <c r="A48" s="87" t="s">
        <v>8</v>
      </c>
      <c r="B48" s="90"/>
      <c r="C48" s="86" t="s">
        <v>13</v>
      </c>
      <c r="D48" s="83"/>
    </row>
    <row r="49" spans="1:4" x14ac:dyDescent="0.25">
      <c r="A49" s="88"/>
      <c r="B49" s="88"/>
      <c r="C49" s="89"/>
      <c r="D49" s="84"/>
    </row>
    <row r="50" spans="1:4" x14ac:dyDescent="0.25">
      <c r="A50" s="88"/>
      <c r="B50" s="88"/>
      <c r="C50" s="88"/>
      <c r="D50" s="83"/>
    </row>
    <row r="51" spans="1:4" x14ac:dyDescent="0.25">
      <c r="A51" s="87" t="s">
        <v>9</v>
      </c>
      <c r="B51" s="87"/>
      <c r="C51" s="86" t="s">
        <v>10</v>
      </c>
      <c r="D51" s="83"/>
    </row>
    <row r="52" spans="1:4" x14ac:dyDescent="0.25">
      <c r="A52" s="85"/>
      <c r="B52" s="85"/>
      <c r="C52" s="79"/>
      <c r="D52" s="84"/>
    </row>
    <row r="53" spans="1:4" x14ac:dyDescent="0.25">
      <c r="A53" s="81"/>
      <c r="B53" s="81"/>
      <c r="C53" s="83"/>
      <c r="D53" s="83"/>
    </row>
    <row r="54" spans="1:4" x14ac:dyDescent="0.25">
      <c r="A54" s="18" t="s">
        <v>14</v>
      </c>
      <c r="B54" s="18"/>
      <c r="C54" s="79"/>
      <c r="D54" s="79"/>
    </row>
    <row r="55" spans="1:4" x14ac:dyDescent="0.25">
      <c r="A55" s="82"/>
      <c r="B55" s="82"/>
      <c r="C55" s="79"/>
      <c r="D55" s="79"/>
    </row>
    <row r="56" spans="1:4" x14ac:dyDescent="0.25">
      <c r="A56" s="81"/>
      <c r="B56" s="81"/>
      <c r="C56" s="80"/>
      <c r="D56" s="79"/>
    </row>
  </sheetData>
  <mergeCells count="3">
    <mergeCell ref="A4:D4"/>
    <mergeCell ref="A5:D5"/>
    <mergeCell ref="A2:D2"/>
  </mergeCells>
  <pageMargins left="0.70866141732283472" right="0.70866141732283472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A10" sqref="A10"/>
    </sheetView>
  </sheetViews>
  <sheetFormatPr defaultRowHeight="15" x14ac:dyDescent="0.25"/>
  <cols>
    <col min="1" max="1" width="59" style="78" bestFit="1" customWidth="1"/>
    <col min="2" max="2" width="11.140625" style="78" bestFit="1" customWidth="1"/>
    <col min="3" max="9" width="19.7109375" style="78" customWidth="1"/>
    <col min="10" max="16384" width="9.140625" style="78"/>
  </cols>
  <sheetData>
    <row r="1" spans="1:9" x14ac:dyDescent="0.25">
      <c r="A1" s="82"/>
      <c r="B1" s="82"/>
      <c r="C1" s="82"/>
      <c r="D1" s="82"/>
      <c r="E1" s="82"/>
      <c r="F1" s="82"/>
      <c r="G1" s="82"/>
      <c r="H1" s="82"/>
      <c r="I1" s="111"/>
    </row>
    <row r="2" spans="1:9" x14ac:dyDescent="0.25">
      <c r="A2" s="134" t="s">
        <v>130</v>
      </c>
      <c r="B2" s="134"/>
      <c r="C2" s="134"/>
      <c r="D2" s="134"/>
      <c r="E2" s="134"/>
      <c r="F2" s="134"/>
      <c r="G2" s="134"/>
      <c r="H2" s="134"/>
      <c r="I2" s="134"/>
    </row>
    <row r="3" spans="1:9" x14ac:dyDescent="0.25">
      <c r="A3" s="82"/>
      <c r="B3" s="82"/>
      <c r="C3" s="82"/>
      <c r="D3" s="82"/>
      <c r="E3" s="82"/>
      <c r="F3" s="82"/>
      <c r="G3" s="77"/>
      <c r="H3" s="77"/>
      <c r="I3" s="77"/>
    </row>
    <row r="4" spans="1:9" x14ac:dyDescent="0.25">
      <c r="A4" s="75" t="s">
        <v>150</v>
      </c>
      <c r="B4" s="75"/>
      <c r="C4" s="75"/>
      <c r="D4" s="75"/>
      <c r="E4" s="75"/>
      <c r="F4" s="75"/>
      <c r="G4" s="75"/>
      <c r="H4" s="75"/>
      <c r="I4" s="75"/>
    </row>
    <row r="5" spans="1:9" x14ac:dyDescent="0.25">
      <c r="A5" s="75" t="s">
        <v>94</v>
      </c>
      <c r="B5" s="75"/>
      <c r="C5" s="75"/>
      <c r="D5" s="75"/>
      <c r="E5" s="75"/>
      <c r="F5" s="75"/>
      <c r="G5" s="75"/>
      <c r="H5" s="75"/>
      <c r="I5" s="75"/>
    </row>
    <row r="6" spans="1:9" x14ac:dyDescent="0.25">
      <c r="A6" s="82"/>
      <c r="B6" s="82"/>
      <c r="C6" s="82"/>
      <c r="D6" s="82"/>
      <c r="E6" s="82"/>
      <c r="F6" s="82"/>
      <c r="G6" s="77"/>
      <c r="H6" s="77"/>
      <c r="I6" s="77"/>
    </row>
    <row r="7" spans="1:9" x14ac:dyDescent="0.25">
      <c r="A7" s="82"/>
      <c r="B7" s="82"/>
      <c r="C7" s="82"/>
      <c r="D7" s="82"/>
      <c r="E7" s="82"/>
      <c r="F7" s="77"/>
      <c r="G7" s="77"/>
      <c r="H7" s="77"/>
      <c r="I7" s="133" t="s">
        <v>64</v>
      </c>
    </row>
    <row r="8" spans="1:9" ht="60" x14ac:dyDescent="0.25">
      <c r="A8" s="132" t="s">
        <v>128</v>
      </c>
      <c r="B8" s="132" t="s">
        <v>2</v>
      </c>
      <c r="C8" s="132" t="s">
        <v>55</v>
      </c>
      <c r="D8" s="132" t="s">
        <v>149</v>
      </c>
      <c r="E8" s="131" t="s">
        <v>57</v>
      </c>
      <c r="F8" s="131" t="s">
        <v>58</v>
      </c>
      <c r="G8" s="131" t="s">
        <v>148</v>
      </c>
      <c r="H8" s="131" t="s">
        <v>147</v>
      </c>
      <c r="I8" s="131" t="s">
        <v>146</v>
      </c>
    </row>
    <row r="9" spans="1:9" x14ac:dyDescent="0.25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7">
        <v>8</v>
      </c>
      <c r="I9" s="97">
        <v>9</v>
      </c>
    </row>
    <row r="10" spans="1:9" x14ac:dyDescent="0.25">
      <c r="A10" s="120" t="s">
        <v>145</v>
      </c>
      <c r="B10" s="119">
        <v>1</v>
      </c>
      <c r="C10" s="118"/>
      <c r="D10" s="118"/>
      <c r="E10" s="118"/>
      <c r="F10" s="118"/>
      <c r="G10" s="118"/>
      <c r="H10" s="118"/>
      <c r="I10" s="118"/>
    </row>
    <row r="11" spans="1:9" x14ac:dyDescent="0.25">
      <c r="A11" s="130" t="s">
        <v>144</v>
      </c>
      <c r="B11" s="123">
        <v>2</v>
      </c>
      <c r="C11" s="98"/>
      <c r="D11" s="98"/>
      <c r="E11" s="98"/>
      <c r="F11" s="98"/>
      <c r="G11" s="98"/>
      <c r="H11" s="98"/>
      <c r="I11" s="98"/>
    </row>
    <row r="12" spans="1:9" ht="28.5" x14ac:dyDescent="0.25">
      <c r="A12" s="120" t="s">
        <v>143</v>
      </c>
      <c r="B12" s="119">
        <v>3</v>
      </c>
      <c r="C12" s="118"/>
      <c r="D12" s="118"/>
      <c r="E12" s="118"/>
      <c r="F12" s="118"/>
      <c r="G12" s="118"/>
      <c r="H12" s="118"/>
      <c r="I12" s="118"/>
    </row>
    <row r="13" spans="1:9" x14ac:dyDescent="0.25">
      <c r="A13" s="120" t="s">
        <v>142</v>
      </c>
      <c r="B13" s="119">
        <v>4</v>
      </c>
      <c r="C13" s="129"/>
      <c r="D13" s="129"/>
      <c r="E13" s="129"/>
      <c r="F13" s="129"/>
      <c r="G13" s="129"/>
      <c r="H13" s="128">
        <v>2900849</v>
      </c>
      <c r="I13" s="117">
        <f>C13+D13+E13+F13+G13+H13</f>
        <v>2900849</v>
      </c>
    </row>
    <row r="14" spans="1:9" x14ac:dyDescent="0.25">
      <c r="A14" s="120" t="s">
        <v>141</v>
      </c>
      <c r="B14" s="119">
        <v>5</v>
      </c>
      <c r="C14" s="98"/>
      <c r="D14" s="98"/>
      <c r="E14" s="98"/>
      <c r="F14" s="98"/>
      <c r="G14" s="98"/>
      <c r="H14" s="121"/>
      <c r="I14" s="121"/>
    </row>
    <row r="15" spans="1:9" x14ac:dyDescent="0.25">
      <c r="A15" s="120" t="s">
        <v>140</v>
      </c>
      <c r="B15" s="119">
        <v>6</v>
      </c>
      <c r="C15" s="126"/>
      <c r="D15" s="127"/>
      <c r="E15" s="127"/>
      <c r="F15" s="127"/>
      <c r="G15" s="127"/>
      <c r="H15" s="126">
        <f>H13+H14</f>
        <v>2900849</v>
      </c>
      <c r="I15" s="126">
        <f>I13+I14</f>
        <v>2900849</v>
      </c>
    </row>
    <row r="16" spans="1:9" ht="28.5" x14ac:dyDescent="0.25">
      <c r="A16" s="125" t="s">
        <v>139</v>
      </c>
      <c r="B16" s="119">
        <v>7</v>
      </c>
      <c r="C16" s="121"/>
      <c r="D16" s="122"/>
      <c r="E16" s="98"/>
      <c r="F16" s="98"/>
      <c r="G16" s="98"/>
      <c r="H16" s="121"/>
      <c r="I16" s="121"/>
    </row>
    <row r="17" spans="1:9" x14ac:dyDescent="0.25">
      <c r="A17" s="124" t="s">
        <v>138</v>
      </c>
      <c r="B17" s="123">
        <v>8</v>
      </c>
      <c r="C17" s="117">
        <v>204138930</v>
      </c>
      <c r="D17" s="122"/>
      <c r="E17" s="98"/>
      <c r="F17" s="98"/>
      <c r="G17" s="98"/>
      <c r="H17" s="121"/>
      <c r="I17" s="117">
        <f>C17+D17+E17+F17+G17+H17</f>
        <v>204138930</v>
      </c>
    </row>
    <row r="18" spans="1:9" x14ac:dyDescent="0.25">
      <c r="A18" s="124" t="s">
        <v>137</v>
      </c>
      <c r="B18" s="123">
        <v>9</v>
      </c>
      <c r="C18" s="121"/>
      <c r="D18" s="122"/>
      <c r="E18" s="98"/>
      <c r="F18" s="98"/>
      <c r="G18" s="98"/>
      <c r="H18" s="121"/>
      <c r="I18" s="121"/>
    </row>
    <row r="19" spans="1:9" x14ac:dyDescent="0.25">
      <c r="A19" s="124" t="s">
        <v>136</v>
      </c>
      <c r="B19" s="123">
        <v>10</v>
      </c>
      <c r="C19" s="121"/>
      <c r="D19" s="122"/>
      <c r="E19" s="98"/>
      <c r="F19" s="98"/>
      <c r="G19" s="98"/>
      <c r="H19" s="121"/>
      <c r="I19" s="121"/>
    </row>
    <row r="20" spans="1:9" x14ac:dyDescent="0.25">
      <c r="A20" s="124" t="s">
        <v>135</v>
      </c>
      <c r="B20" s="123">
        <v>11</v>
      </c>
      <c r="C20" s="121"/>
      <c r="D20" s="122"/>
      <c r="E20" s="98"/>
      <c r="F20" s="98"/>
      <c r="G20" s="98"/>
      <c r="H20" s="121"/>
      <c r="I20" s="121"/>
    </row>
    <row r="21" spans="1:9" x14ac:dyDescent="0.25">
      <c r="A21" s="124" t="s">
        <v>134</v>
      </c>
      <c r="B21" s="123">
        <v>12</v>
      </c>
      <c r="C21" s="121"/>
      <c r="D21" s="122"/>
      <c r="E21" s="98"/>
      <c r="F21" s="98"/>
      <c r="G21" s="98"/>
      <c r="H21" s="121"/>
      <c r="I21" s="121"/>
    </row>
    <row r="22" spans="1:9" x14ac:dyDescent="0.25">
      <c r="A22" s="124" t="s">
        <v>133</v>
      </c>
      <c r="B22" s="123">
        <v>13</v>
      </c>
      <c r="C22" s="121"/>
      <c r="D22" s="122"/>
      <c r="E22" s="98"/>
      <c r="F22" s="98"/>
      <c r="G22" s="98"/>
      <c r="H22" s="121"/>
      <c r="I22" s="121"/>
    </row>
    <row r="23" spans="1:9" ht="28.5" x14ac:dyDescent="0.25">
      <c r="A23" s="120" t="s">
        <v>132</v>
      </c>
      <c r="B23" s="119">
        <v>14</v>
      </c>
      <c r="C23" s="117">
        <f>C17+C18+C19+C20+C21+C22</f>
        <v>204138930</v>
      </c>
      <c r="D23" s="118"/>
      <c r="E23" s="118"/>
      <c r="F23" s="118"/>
      <c r="G23" s="118"/>
      <c r="H23" s="117"/>
      <c r="I23" s="117">
        <f>I17+I18+I19+I20+I21+I22</f>
        <v>204138930</v>
      </c>
    </row>
    <row r="24" spans="1:9" x14ac:dyDescent="0.25">
      <c r="A24" s="120" t="s">
        <v>131</v>
      </c>
      <c r="B24" s="119">
        <v>15</v>
      </c>
      <c r="C24" s="117">
        <f>C12+C15+C23</f>
        <v>204138930</v>
      </c>
      <c r="D24" s="118"/>
      <c r="E24" s="118"/>
      <c r="F24" s="118"/>
      <c r="G24" s="118"/>
      <c r="H24" s="117">
        <f>H12+H15+H23</f>
        <v>2900849</v>
      </c>
      <c r="I24" s="117">
        <f>C24+D24+E24+F24+G24+H24</f>
        <v>207039779</v>
      </c>
    </row>
    <row r="25" spans="1:9" x14ac:dyDescent="0.25">
      <c r="C25" s="91"/>
      <c r="I25" s="105"/>
    </row>
    <row r="26" spans="1:9" x14ac:dyDescent="0.25">
      <c r="A26" s="87" t="s">
        <v>8</v>
      </c>
      <c r="B26" s="88"/>
      <c r="C26" s="86" t="s">
        <v>13</v>
      </c>
      <c r="D26" s="82"/>
      <c r="E26" s="88"/>
      <c r="F26" s="77"/>
      <c r="G26" s="77"/>
      <c r="H26" s="116"/>
      <c r="I26" s="116"/>
    </row>
    <row r="27" spans="1:9" x14ac:dyDescent="0.25">
      <c r="A27" s="87"/>
      <c r="B27" s="88"/>
      <c r="C27" s="88"/>
      <c r="D27" s="89"/>
      <c r="E27" s="114"/>
      <c r="F27" s="77"/>
      <c r="G27" s="77"/>
      <c r="H27" s="116"/>
      <c r="I27" s="77"/>
    </row>
    <row r="28" spans="1:9" x14ac:dyDescent="0.25">
      <c r="A28" s="87"/>
      <c r="B28" s="88"/>
      <c r="C28" s="88"/>
      <c r="D28" s="88"/>
      <c r="E28" s="88"/>
      <c r="H28" s="116"/>
    </row>
    <row r="29" spans="1:9" x14ac:dyDescent="0.25">
      <c r="A29" s="87" t="s">
        <v>9</v>
      </c>
      <c r="B29" s="88"/>
      <c r="C29" s="86" t="s">
        <v>10</v>
      </c>
      <c r="D29" s="82"/>
      <c r="E29" s="88"/>
    </row>
    <row r="30" spans="1:9" x14ac:dyDescent="0.25">
      <c r="A30" s="115"/>
      <c r="B30" s="115"/>
      <c r="C30" s="88"/>
      <c r="D30" s="89"/>
      <c r="E30" s="114"/>
    </row>
    <row r="31" spans="1:9" x14ac:dyDescent="0.25">
      <c r="A31" s="113"/>
      <c r="B31" s="113"/>
      <c r="C31" s="88"/>
      <c r="D31" s="88"/>
      <c r="E31" s="88"/>
    </row>
    <row r="32" spans="1:9" x14ac:dyDescent="0.25">
      <c r="A32" s="18" t="s">
        <v>14</v>
      </c>
      <c r="B32" s="18"/>
      <c r="C32" s="89"/>
      <c r="D32" s="89"/>
      <c r="E32" s="89"/>
    </row>
    <row r="33" spans="1:5" x14ac:dyDescent="0.25">
      <c r="A33" s="82"/>
      <c r="B33" s="82"/>
      <c r="C33" s="89"/>
      <c r="D33" s="89"/>
      <c r="E33" s="89"/>
    </row>
    <row r="34" spans="1:5" x14ac:dyDescent="0.25">
      <c r="A34" s="113"/>
      <c r="B34" s="113"/>
      <c r="C34" s="82"/>
      <c r="D34" s="112"/>
      <c r="E34" s="89"/>
    </row>
  </sheetData>
  <mergeCells count="3">
    <mergeCell ref="A4:I4"/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ОФП</vt:lpstr>
      <vt:lpstr>ОПиУ</vt:lpstr>
      <vt:lpstr>ОДД</vt:lpstr>
      <vt:lpstr>ОИК</vt:lpstr>
      <vt:lpstr>ОДД!Область_печати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2018-11-16T09:31:15Z</dcterms:modified>
</cp:coreProperties>
</file>