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00" activeTab="3"/>
  </bookViews>
  <sheets>
    <sheet name="F1" sheetId="1" r:id="rId1"/>
    <sheet name="F2" sheetId="2" r:id="rId2"/>
    <sheet name="ДвижениеКапитал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<sst xmlns="http://schemas.openxmlformats.org/spreadsheetml/2006/main" count="171" uniqueCount="137">
  <si>
    <t>АО "BCC  INVEST" ДО АО "БЦК"</t>
  </si>
  <si>
    <t>БАЛАНС по состоянию на 1 октября 2019 г.</t>
  </si>
  <si>
    <t>(в тысячах казахстанских тенге)</t>
  </si>
  <si>
    <t>Статья</t>
  </si>
  <si>
    <t>Примечания</t>
  </si>
  <si>
    <t>30 сентября 2019 г.</t>
  </si>
  <si>
    <t>31 декабря 2018 г.</t>
  </si>
  <si>
    <t>АКТИВЫ:</t>
  </si>
  <si>
    <t xml:space="preserve">Денежные средства и их эквиваленты </t>
  </si>
  <si>
    <t>12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</si>
  <si>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</si>
  <si>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</si>
  <si>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14,22</t>
  </si>
  <si>
    <t>Займы и средства в банках</t>
  </si>
  <si>
    <t>14</t>
  </si>
  <si>
    <t>Инвестиции, имеющиеся в наличии для продажи</t>
  </si>
  <si>
    <t>15</t>
  </si>
  <si>
    <t>Инвестиции, удерживаемые до погашения</t>
  </si>
  <si>
    <t>13</t>
  </si>
  <si>
    <t>Основные средства и нематериальные активы</t>
  </si>
  <si>
    <t>16</t>
  </si>
  <si>
    <t>Требования по текущему налогу на прибыль</t>
  </si>
  <si>
    <t>Прочие активы</t>
  </si>
  <si>
    <t>17</t>
  </si>
  <si>
    <t>ИТОГО АКТИВЫ</t>
  </si>
  <si>
    <t>ОБЯЗАТЕЛЬСТВА И КАПИТАЛ</t>
  </si>
  <si>
    <t>ОБЯЗАТЕЛЬСТВА:</t>
  </si>
  <si>
    <t>Средства банков</t>
  </si>
  <si>
    <t>18</t>
  </si>
  <si>
    <t>Средства клиентов</t>
  </si>
  <si>
    <t>19</t>
  </si>
  <si>
    <t>Обязательства по отсроченному налогу на прибыль</t>
  </si>
  <si>
    <t>10</t>
  </si>
  <si>
    <t>Обязательства по выплате начисленных дивидендов акционерам</t>
  </si>
  <si>
    <t>Прочие обязательства</t>
  </si>
  <si>
    <t>20</t>
  </si>
  <si>
    <t>Итого обязательства</t>
  </si>
  <si>
    <t>КАПИТАЛ:</t>
  </si>
  <si>
    <t>Уставный капитал</t>
  </si>
  <si>
    <t>Дефицит переоценки финансовых активов, имеющихся в наличии для продажи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</si>
  <si>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</si>
  <si>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</si>
  <si>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</si>
  <si>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</si>
  <si>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</si>
  <si>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>Исполнитель _________________ Жанпейсова Л.О.</t>
  </si>
  <si>
    <t>Средства в банках</t>
  </si>
  <si>
    <t>ОТЧЕТ О ПРИБЫЛЯХ И УБЫТКАХ по состоянию на 1 октября 2019 г.</t>
  </si>
  <si>
    <t>30 сентября 2018 г.</t>
  </si>
  <si>
    <t>Процентный доход</t>
  </si>
  <si>
    <t>4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</si>
  <si>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</si>
  <si>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</si>
  <si>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</si>
  <si>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</si>
  <si>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</si>
  <si>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6</t>
  </si>
  <si>
    <t>Чистый (убыток)/прибыль по операциям с иностранной валютой</t>
  </si>
  <si>
    <t>7</t>
  </si>
  <si>
    <t>Доходы по услугам и комиссии</t>
  </si>
  <si>
    <t>8</t>
  </si>
  <si>
    <t>Расходы по услугам и комиссии</t>
  </si>
  <si>
    <t>Формирование прочих резервов</t>
  </si>
  <si>
    <t>5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</si>
  <si>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</si>
  <si>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</si>
  <si>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</si>
  <si>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21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</si>
  <si>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</si>
  <si>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</si>
  <si>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</si>
  <si>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</si>
  <si>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</si>
  <si>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</si>
  <si>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</si>
  <si>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ОТЧЕТ ОБ ИЗМЕНЕНИЯХ В КАПИТАЛЕ  по состоянию на 1 октября 2019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</si>
  <si>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</si>
  <si>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</si>
  <si>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</si>
  <si>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</si>
  <si>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</si>
  <si>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Акционерное Общество «BCC Invest»</t>
  </si>
  <si>
    <t>Отчет О Движении Денежных Средств</t>
  </si>
  <si>
    <t>За Год, Закончившийся 30 сентября 2019 Года</t>
  </si>
  <si>
    <t>(В Тысячах Казахстанских Тенге)</t>
  </si>
  <si>
    <t>Приме-</t>
  </si>
  <si>
    <t>Год,</t>
  </si>
  <si>
    <t>чания</t>
  </si>
  <si>
    <t>закончивший-ся</t>
  </si>
  <si>
    <t xml:space="preserve">30 сентября </t>
  </si>
  <si>
    <t>2019 года</t>
  </si>
  <si>
    <t>2018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</si>
  <si>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</si>
  <si>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</si>
  <si>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</si>
  <si>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Резерв под обесценение по инвестициям, удерживаемым до погашения</t>
  </si>
  <si>
    <t>Резерв/(восстановление) резерва под обесценение по прочим операциям</t>
  </si>
  <si>
    <t>(Прибыль)/убыток от продажи основных средств</t>
  </si>
  <si>
    <t>Прибыль по операциям с иностранной валютой по курсовым разницам</t>
  </si>
  <si>
    <t>Износ и амортизация</t>
  </si>
  <si>
    <t>Изменение в начисленных процентах, нетто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</si>
  <si>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</si>
  <si>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</si>
  <si>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</si>
  <si>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</si>
  <si>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</si>
  <si>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</si>
  <si>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</si>
  <si>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</si>
  <si>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</si>
  <si>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</si>
  <si>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</si>
  <si>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</si>
  <si>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</si>
  <si>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</si>
  <si>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</si>
  <si>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Выплата дивидендов</t>
  </si>
  <si>
    <t>Поступления от размещения простых акций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</si>
  <si>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</si>
  <si>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</si>
  <si>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</si>
  <si>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</si>
  <si>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</si>
  <si>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года</t>
  </si>
  <si>
    <t>на 01.10.2018 г.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</si>
  <si>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</si>
  <si>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</si>
  <si>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</si>
  <si>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</si>
  <si>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</si>
  <si>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</si>
  <si>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30 сентября 2019 года</t>
  </si>
  <si>
    <t>г. Алматы</t>
  </si>
  <si>
    <t>Примечания на стр. 9-57 являются неотъемлемой частью настоящей финансовой отчетности.</t>
  </si>
  <si>
    <t>Резерв по переоценке финансовых активов,имеющихся в наличии для продажи</t>
  </si>
  <si>
    <t>за 30 сентября 2018 г.</t>
  </si>
  <si>
    <t>за 31 декабря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</si>
</sst>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.000"/>
    <numFmt numFmtId="173" formatCode="0.00000"/>
    <numFmt numFmtId="174" formatCode="0.0"/>
    <numFmt numFmtId="175" formatCode="#,##0.0"/>
    <numFmt numFmtId="176" formatCode="#,##0\ _₽"/>
  </numFmts>
  <fonts count="46">
    <font>
      <sz val="8"/>
      <name val="Arial"/>
      <family val="2"/>
    </font>
    <font>
      <b/>
      <sz val="14"/>
      <name val="Times New Roman"/>
      <family val="1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3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7" borderId="1" applyNumberFormat="0" applyAlignment="0" applyProtection="0"/>
    <xf numFmtId="0" fontId="36" fillId="7" borderId="2" applyNumberFormat="0" applyAlignment="0" applyProtection="0"/>
    <xf numFmtId="0" fontId="2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2" borderId="7" applyNumberFormat="0" applyAlignment="0" applyProtection="0"/>
    <xf numFmtId="0" fontId="1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3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12" fillId="0" borderId="0" xfId="52" applyFont="1">
      <alignment/>
      <protection/>
    </xf>
    <xf numFmtId="0" fontId="33" fillId="0" borderId="0" xfId="52">
      <alignment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15" fillId="0" borderId="0" xfId="52" applyFont="1">
      <alignment/>
      <protection/>
    </xf>
    <xf numFmtId="0" fontId="16" fillId="0" borderId="0" xfId="52" applyFont="1" applyAlignment="1">
      <alignment horizontal="right" wrapText="1"/>
      <protection/>
    </xf>
    <xf numFmtId="0" fontId="33" fillId="0" borderId="0" xfId="52" applyAlignment="1">
      <alignment wrapText="1"/>
      <protection/>
    </xf>
    <xf numFmtId="0" fontId="16" fillId="0" borderId="0" xfId="52" applyFont="1" applyAlignment="1">
      <alignment wrapText="1"/>
      <protection/>
    </xf>
    <xf numFmtId="0" fontId="43" fillId="0" borderId="0" xfId="52" applyFont="1" applyAlignment="1">
      <alignment horizontal="right" wrapText="1"/>
      <protection/>
    </xf>
    <xf numFmtId="0" fontId="43" fillId="0" borderId="0" xfId="52" applyFont="1" applyAlignment="1">
      <alignment wrapText="1"/>
      <protection/>
    </xf>
    <xf numFmtId="0" fontId="17" fillId="0" borderId="0" xfId="52" applyFont="1" applyAlignment="1">
      <alignment horizontal="right" wrapText="1"/>
      <protection/>
    </xf>
    <xf numFmtId="176" fontId="43" fillId="0" borderId="0" xfId="52" applyNumberFormat="1" applyFont="1" applyAlignment="1">
      <alignment wrapText="1"/>
      <protection/>
    </xf>
    <xf numFmtId="0" fontId="17" fillId="0" borderId="0" xfId="52" applyFont="1" applyAlignment="1">
      <alignment horizontal="left" wrapText="1"/>
      <protection/>
    </xf>
    <xf numFmtId="0" fontId="17" fillId="0" borderId="0" xfId="52" applyFont="1" applyAlignment="1">
      <alignment horizontal="center" wrapText="1"/>
      <protection/>
    </xf>
    <xf numFmtId="0" fontId="43" fillId="0" borderId="11" xfId="52" applyFont="1" applyBorder="1" applyAlignment="1">
      <alignment wrapText="1"/>
      <protection/>
    </xf>
    <xf numFmtId="0" fontId="17" fillId="0" borderId="11" xfId="52" applyFont="1" applyBorder="1" applyAlignment="1">
      <alignment horizontal="center" wrapText="1"/>
      <protection/>
    </xf>
    <xf numFmtId="176" fontId="43" fillId="0" borderId="11" xfId="52" applyNumberFormat="1" applyFont="1" applyBorder="1" applyAlignment="1">
      <alignment wrapText="1"/>
      <protection/>
    </xf>
    <xf numFmtId="0" fontId="17" fillId="0" borderId="11" xfId="52" applyFont="1" applyBorder="1" applyAlignment="1">
      <alignment horizontal="left" wrapText="1"/>
      <protection/>
    </xf>
    <xf numFmtId="0" fontId="44" fillId="0" borderId="0" xfId="52" applyFont="1" applyAlignment="1">
      <alignment horizontal="right" wrapText="1"/>
      <protection/>
    </xf>
    <xf numFmtId="0" fontId="43" fillId="0" borderId="0" xfId="52" applyFont="1" applyAlignment="1">
      <alignment horizontal="center" wrapText="1"/>
      <protection/>
    </xf>
    <xf numFmtId="3" fontId="33" fillId="0" borderId="0" xfId="52" applyNumberFormat="1">
      <alignment/>
      <protection/>
    </xf>
    <xf numFmtId="3" fontId="33" fillId="0" borderId="0" xfId="52" applyNumberFormat="1" applyFont="1">
      <alignment/>
      <protection/>
    </xf>
    <xf numFmtId="0" fontId="43" fillId="0" borderId="11" xfId="52" applyFont="1" applyBorder="1" applyAlignment="1">
      <alignment horizontal="right" wrapText="1"/>
      <protection/>
    </xf>
    <xf numFmtId="3" fontId="33" fillId="0" borderId="11" xfId="52" applyNumberFormat="1" applyBorder="1">
      <alignment/>
      <protection/>
    </xf>
    <xf numFmtId="3" fontId="33" fillId="0" borderId="11" xfId="52" applyNumberFormat="1" applyFont="1" applyBorder="1">
      <alignment/>
      <protection/>
    </xf>
    <xf numFmtId="3" fontId="43" fillId="0" borderId="11" xfId="52" applyNumberFormat="1" applyFont="1" applyBorder="1" applyAlignment="1">
      <alignment wrapText="1"/>
      <protection/>
    </xf>
    <xf numFmtId="0" fontId="45" fillId="0" borderId="0" xfId="52" applyFont="1" applyAlignment="1">
      <alignment wrapText="1"/>
      <protection/>
    </xf>
    <xf numFmtId="0" fontId="43" fillId="0" borderId="11" xfId="52" applyFont="1" applyBorder="1" applyAlignment="1">
      <alignment horizontal="center" wrapText="1"/>
      <protection/>
    </xf>
    <xf numFmtId="176" fontId="33" fillId="0" borderId="0" xfId="52" applyNumberFormat="1">
      <alignment/>
      <protection/>
    </xf>
    <xf numFmtId="176" fontId="43" fillId="0" borderId="0" xfId="52" applyNumberFormat="1" applyFont="1" applyBorder="1" applyAlignment="1">
      <alignment wrapText="1"/>
      <protection/>
    </xf>
    <xf numFmtId="0" fontId="17" fillId="0" borderId="0" xfId="52" applyFont="1" applyAlignment="1">
      <alignment wrapText="1"/>
      <protection/>
    </xf>
    <xf numFmtId="3" fontId="43" fillId="0" borderId="0" xfId="52" applyNumberFormat="1" applyFont="1" applyAlignment="1">
      <alignment wrapText="1"/>
      <protection/>
    </xf>
    <xf numFmtId="0" fontId="44" fillId="0" borderId="11" xfId="52" applyFont="1" applyBorder="1" applyAlignment="1">
      <alignment wrapText="1"/>
      <protection/>
    </xf>
    <xf numFmtId="0" fontId="44" fillId="0" borderId="0" xfId="52" applyFont="1" applyAlignment="1">
      <alignment wrapText="1"/>
      <protection/>
    </xf>
    <xf numFmtId="0" fontId="43" fillId="0" borderId="12" xfId="52" applyFont="1" applyBorder="1" applyAlignment="1">
      <alignment wrapText="1"/>
      <protection/>
    </xf>
    <xf numFmtId="3" fontId="5" fillId="0" borderId="11" xfId="52" applyNumberFormat="1" applyFont="1" applyBorder="1" applyAlignment="1">
      <alignment horizontal="right" vertical="top" wrapText="1"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3" fontId="43" fillId="0" borderId="0" xfId="52" applyNumberFormat="1" applyFont="1" applyAlignment="1">
      <alignment wrapText="1"/>
      <protection/>
    </xf>
    <xf numFmtId="0" fontId="43" fillId="0" borderId="11" xfId="52" applyFont="1" applyBorder="1" applyAlignment="1">
      <alignment wrapText="1"/>
      <protection/>
    </xf>
    <xf numFmtId="0" fontId="17" fillId="0" borderId="0" xfId="52" applyFont="1" applyAlignment="1">
      <alignment horizontal="center" wrapText="1"/>
      <protection/>
    </xf>
    <xf numFmtId="0" fontId="17" fillId="0" borderId="11" xfId="52" applyFont="1" applyBorder="1" applyAlignment="1">
      <alignment horizontal="center" wrapText="1"/>
      <protection/>
    </xf>
    <xf numFmtId="0" fontId="17" fillId="0" borderId="0" xfId="52" applyFont="1" applyAlignment="1">
      <alignment wrapText="1"/>
      <protection/>
    </xf>
    <xf numFmtId="0" fontId="17" fillId="0" borderId="11" xfId="52" applyFont="1" applyBorder="1" applyAlignment="1">
      <alignment wrapText="1"/>
      <protection/>
    </xf>
    <xf numFmtId="0" fontId="17" fillId="0" borderId="12" xfId="52" applyFont="1" applyBorder="1" applyAlignment="1">
      <alignment horizontal="center" wrapText="1"/>
      <protection/>
    </xf>
    <xf numFmtId="0" fontId="17" fillId="0" borderId="0" xfId="52" applyFont="1" applyAlignment="1">
      <alignment horizontal="left" wrapText="1"/>
      <protection/>
    </xf>
    <xf numFmtId="0" fontId="17" fillId="0" borderId="12" xfId="52" applyFont="1" applyBorder="1" applyAlignment="1">
      <alignment horizontal="left" wrapText="1"/>
      <protection/>
    </xf>
    <xf numFmtId="0" fontId="45" fillId="0" borderId="0" xfId="52" applyFont="1" applyAlignment="1">
      <alignment vertical="top" wrapText="1"/>
      <protection/>
    </xf>
    <xf numFmtId="0" fontId="16" fillId="0" borderId="0" xfId="52" applyFont="1" applyAlignment="1">
      <alignment horizontal="right" wrapText="1"/>
      <protection/>
    </xf>
    <xf numFmtId="0" fontId="43" fillId="0" borderId="0" xfId="52" applyFont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zoomScalePageLayoutView="0" workbookViewId="0" topLeftCell="A1">
      <selection activeCell="D30" sqref="D30"/>
    </sheetView>
  </sheetViews>
  <sheetFormatPr defaultColWidth="10.66015625" defaultRowHeight="11.25"/>
  <cols>
    <col min="1" max="1" width="4.33203125" style="1" customWidth="1"/>
    <col min="2" max="2" width="75.5" style="1" customWidth="1"/>
    <col min="3" max="3" width="14.5" style="1" customWidth="1"/>
    <col min="4" max="4" width="25.16015625" style="1" customWidth="1"/>
    <col min="5" max="5" width="23.33203125" style="1" customWidth="1"/>
    <col min="6" max="6" width="10.5" style="1" customWidth="1"/>
  </cols>
  <sheetData>
    <row r="1" ht="18.75" customHeight="1">
      <c r="B1" s="2" t="s">
        <v>0</v>
      </c>
    </row>
    <row r="2" ht="11.25" customHeight="1"/>
    <row r="3" ht="18.75" customHeight="1">
      <c r="B3" s="3" t="s">
        <v>1</v>
      </c>
    </row>
    <row r="4" ht="11.25" customHeight="1">
      <c r="B4" s="4" t="s">
        <v>2</v>
      </c>
    </row>
    <row r="5" ht="12.75" customHeight="1"/>
    <row r="6" spans="1:5" s="5" customFormat="1" ht="30.75" customHeight="1">
      <c r="A6" s="6"/>
      <c r="B6" s="7" t="s">
        <v>3</v>
      </c>
      <c r="C6" s="7" t="s">
        <v>4</v>
      </c>
      <c r="D6" s="7" t="s">
        <v>5</v>
      </c>
      <c r="E6" s="7" t="s">
        <v>6</v>
      </c>
    </row>
    <row r="7" spans="1:5" ht="12.75" customHeight="1">
      <c r="A7" s="8"/>
      <c r="B7" s="9" t="s">
        <v>7</v>
      </c>
      <c r="C7" s="10"/>
      <c r="D7" s="11"/>
      <c r="E7" s="11"/>
    </row>
    <row r="8" spans="1:5" ht="12.75" customHeight="1">
      <c r="A8" s="8"/>
      <c r="B8" s="9" t="s">
        <v>8</v>
      </c>
      <c r="C8" s="10" t="s">
        <v>9</v>
      </c>
      <c r="D8" s="12">
        <v>884198</v>
      </c>
      <c r="E8" s="12">
        <v>181525</v>
      </c>
    </row>
    <row r="9" spans="1:5" ht="12.75" customHeight="1">
      <c r="A9" s="8"/>
      <c r="B9" s="9" t="s">
        <v>10</v>
      </c>
      <c r="C9" s="10" t="s">
        <v>9</v>
      </c>
      <c r="D9" s="11"/>
      <c r="E9" s="11"/>
    </row>
    <row r="10" spans="1:5" ht="23.25" customHeight="1">
      <c r="A10" s="8"/>
      <c r="B10" s="9" t="s">
        <v>11</v>
      </c>
      <c r="C10" s="10" t="s">
        <v>12</v>
      </c>
      <c r="D10" s="12">
        <v>19538613</v>
      </c>
      <c r="E10" s="12">
        <v>17659771</v>
      </c>
    </row>
    <row r="11" spans="1:5" ht="12.75" customHeight="1">
      <c r="A11" s="8"/>
      <c r="B11" s="9" t="s">
        <v>13</v>
      </c>
      <c r="C11" s="10" t="s">
        <v>14</v>
      </c>
      <c r="D11" s="12">
        <v>8693595</v>
      </c>
      <c r="E11" s="12">
        <v>9030137</v>
      </c>
    </row>
    <row r="12" spans="1:5" ht="12.75" customHeight="1">
      <c r="A12" s="8"/>
      <c r="B12" s="9" t="s">
        <v>15</v>
      </c>
      <c r="C12" s="10" t="s">
        <v>16</v>
      </c>
      <c r="D12" s="12">
        <v>3217</v>
      </c>
      <c r="E12" s="12">
        <v>3217</v>
      </c>
    </row>
    <row r="13" spans="1:5" ht="12.75" customHeight="1">
      <c r="A13" s="8"/>
      <c r="B13" s="9" t="s">
        <v>17</v>
      </c>
      <c r="C13" s="10" t="s">
        <v>18</v>
      </c>
      <c r="D13" s="11"/>
      <c r="E13" s="11"/>
    </row>
    <row r="14" spans="1:5" ht="12.75" customHeight="1">
      <c r="A14" s="8"/>
      <c r="B14" s="9" t="s">
        <v>19</v>
      </c>
      <c r="C14" s="10" t="s">
        <v>20</v>
      </c>
      <c r="D14" s="12">
        <v>64530</v>
      </c>
      <c r="E14" s="12">
        <v>61640</v>
      </c>
    </row>
    <row r="15" spans="1:5" ht="12.75" customHeight="1">
      <c r="A15" s="8"/>
      <c r="B15" s="9" t="s">
        <v>21</v>
      </c>
      <c r="C15" s="10" t="s">
        <v>20</v>
      </c>
      <c r="D15" s="12">
        <v>6218</v>
      </c>
      <c r="E15" s="12">
        <v>4950</v>
      </c>
    </row>
    <row r="16" spans="1:5" ht="12.75" customHeight="1">
      <c r="A16" s="8"/>
      <c r="B16" s="9" t="s">
        <v>22</v>
      </c>
      <c r="C16" s="10" t="s">
        <v>23</v>
      </c>
      <c r="D16" s="12">
        <v>214218</v>
      </c>
      <c r="E16" s="12">
        <v>94433</v>
      </c>
    </row>
    <row r="17" spans="1:5" s="13" customFormat="1" ht="18.75" customHeight="1">
      <c r="A17" s="2"/>
      <c r="B17" s="14" t="s">
        <v>24</v>
      </c>
      <c r="C17" s="15"/>
      <c r="D17" s="16">
        <f>SUM(D8:D16)</f>
        <v>29404589</v>
      </c>
      <c r="E17" s="16">
        <f>SUM(E8:E16)</f>
        <v>27035673</v>
      </c>
    </row>
    <row r="18" spans="1:5" ht="12.75" customHeight="1">
      <c r="A18" s="8"/>
      <c r="B18" s="9" t="s">
        <v>25</v>
      </c>
      <c r="C18" s="10"/>
      <c r="D18" s="11"/>
      <c r="E18" s="11"/>
    </row>
    <row r="19" spans="1:5" ht="12.75" customHeight="1">
      <c r="A19" s="8"/>
      <c r="B19" s="9" t="s">
        <v>26</v>
      </c>
      <c r="C19" s="10"/>
      <c r="D19" s="11"/>
      <c r="E19" s="11"/>
    </row>
    <row r="20" spans="1:5" ht="12.75" customHeight="1">
      <c r="A20" s="8"/>
      <c r="B20" s="9" t="s">
        <v>27</v>
      </c>
      <c r="C20" s="10" t="s">
        <v>28</v>
      </c>
      <c r="D20" s="12">
        <v>12890538</v>
      </c>
      <c r="E20" s="12">
        <v>12252375</v>
      </c>
    </row>
    <row r="21" spans="1:5" ht="12.75" customHeight="1">
      <c r="A21" s="8"/>
      <c r="B21" s="9" t="s">
        <v>29</v>
      </c>
      <c r="C21" s="10" t="s">
        <v>30</v>
      </c>
      <c r="D21" s="11"/>
      <c r="E21" s="11"/>
    </row>
    <row r="22" spans="1:5" ht="12.75" customHeight="1">
      <c r="A22" s="8"/>
      <c r="B22" s="9" t="s">
        <v>31</v>
      </c>
      <c r="C22" s="10" t="s">
        <v>32</v>
      </c>
      <c r="D22" s="11"/>
      <c r="E22" s="11"/>
    </row>
    <row r="23" spans="1:5" ht="12.75" customHeight="1">
      <c r="A23" s="8"/>
      <c r="B23" s="9" t="s">
        <v>33</v>
      </c>
      <c r="C23" s="10" t="s">
        <v>32</v>
      </c>
      <c r="D23" s="11"/>
      <c r="E23" s="11"/>
    </row>
    <row r="24" spans="1:5" ht="12.75" customHeight="1">
      <c r="A24" s="8"/>
      <c r="B24" s="9" t="s">
        <v>34</v>
      </c>
      <c r="C24" s="10" t="s">
        <v>35</v>
      </c>
      <c r="D24" s="12">
        <v>285907</v>
      </c>
      <c r="E24" s="12">
        <v>207784</v>
      </c>
    </row>
    <row r="25" spans="1:5" s="13" customFormat="1" ht="18.75" customHeight="1">
      <c r="A25" s="2"/>
      <c r="B25" s="14" t="s">
        <v>36</v>
      </c>
      <c r="C25" s="15"/>
      <c r="D25" s="16">
        <f>SUM(D20:D24)</f>
        <v>13176445</v>
      </c>
      <c r="E25" s="16">
        <f>SUM(E20:E24)</f>
        <v>12460159</v>
      </c>
    </row>
    <row r="26" spans="1:5" ht="12.75" customHeight="1">
      <c r="A26" s="8"/>
      <c r="B26" s="9" t="s">
        <v>37</v>
      </c>
      <c r="C26" s="10"/>
      <c r="D26" s="11"/>
      <c r="E26" s="11"/>
    </row>
    <row r="27" spans="1:5" ht="12.75" customHeight="1">
      <c r="A27" s="8"/>
      <c r="B27" s="9" t="s">
        <v>38</v>
      </c>
      <c r="C27" s="10"/>
      <c r="D27" s="12">
        <v>13072437</v>
      </c>
      <c r="E27" s="12">
        <v>13072437</v>
      </c>
    </row>
    <row r="28" spans="1:5" ht="23.25" customHeight="1">
      <c r="A28" s="8"/>
      <c r="B28" s="9" t="s">
        <v>39</v>
      </c>
      <c r="C28" s="10"/>
      <c r="D28" s="12">
        <v>-1267</v>
      </c>
      <c r="E28" s="12">
        <v>-1267</v>
      </c>
    </row>
    <row r="29" spans="1:5" ht="12.75" customHeight="1">
      <c r="A29" s="8"/>
      <c r="B29" s="9" t="s">
        <v>40</v>
      </c>
      <c r="C29" s="10"/>
      <c r="D29" s="12">
        <v>3156974</v>
      </c>
      <c r="E29" s="12">
        <v>1504344</v>
      </c>
    </row>
    <row r="30" spans="1:5" s="13" customFormat="1" ht="18.75" customHeight="1">
      <c r="A30" s="2"/>
      <c r="B30" s="14" t="s">
        <v>41</v>
      </c>
      <c r="C30" s="15"/>
      <c r="D30" s="16">
        <f>SUM(D27:D29)</f>
        <v>16228144</v>
      </c>
      <c r="E30" s="16">
        <f>SUM(E27:E29)</f>
        <v>14575514</v>
      </c>
    </row>
    <row r="31" spans="1:5" s="13" customFormat="1" ht="18.75" customHeight="1">
      <c r="A31" s="2"/>
      <c r="B31" s="14" t="s">
        <v>42</v>
      </c>
      <c r="C31" s="15"/>
      <c r="D31" s="16">
        <f>SUM(D30,D25)</f>
        <v>29404589</v>
      </c>
      <c r="E31" s="16">
        <f>SUM(E30,E25)</f>
        <v>27035673</v>
      </c>
    </row>
    <row r="32" ht="11.25" customHeight="1"/>
    <row r="33" ht="11.25" customHeight="1">
      <c r="B33" s="1" t="s">
        <v>43</v>
      </c>
    </row>
    <row r="34" ht="11.25" customHeight="1"/>
    <row r="35" ht="11.25" customHeight="1">
      <c r="B35" s="1" t="s">
        <v>44</v>
      </c>
    </row>
    <row r="36" ht="11.25" customHeight="1"/>
    <row r="37" ht="11.25" customHeight="1">
      <c r="B37" s="1" t="s">
        <v>45</v>
      </c>
    </row>
    <row r="38" ht="11.2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zoomScalePageLayoutView="0" workbookViewId="0" topLeftCell="A4">
      <selection activeCell="E20" sqref="E20"/>
    </sheetView>
  </sheetViews>
  <sheetFormatPr defaultColWidth="10.66015625" defaultRowHeight="11.25"/>
  <cols>
    <col min="1" max="1" width="4.33203125" style="1" customWidth="1"/>
    <col min="2" max="2" width="70.16015625" style="1" customWidth="1"/>
    <col min="3" max="3" width="17.66015625" style="1" customWidth="1"/>
    <col min="4" max="4" width="21.33203125" style="1" customWidth="1"/>
    <col min="5" max="5" width="22.33203125" style="1" customWidth="1"/>
  </cols>
  <sheetData>
    <row r="1" ht="18.75" customHeight="1">
      <c r="B1" s="2" t="s">
        <v>0</v>
      </c>
    </row>
    <row r="2" ht="11.25" customHeight="1"/>
    <row r="3" ht="36" customHeight="1">
      <c r="B3" s="3" t="s">
        <v>47</v>
      </c>
    </row>
    <row r="4" ht="11.25" customHeight="1">
      <c r="B4" s="4" t="s">
        <v>2</v>
      </c>
    </row>
    <row r="5" ht="12.75" customHeight="1"/>
    <row r="6" spans="1:5" s="5" customFormat="1" ht="30.75" customHeight="1">
      <c r="A6" s="6"/>
      <c r="B6" s="7" t="s">
        <v>3</v>
      </c>
      <c r="C6" s="7" t="s">
        <v>4</v>
      </c>
      <c r="D6" s="7" t="s">
        <v>5</v>
      </c>
      <c r="E6" s="7" t="s">
        <v>48</v>
      </c>
    </row>
    <row r="7" spans="1:5" ht="12.75" customHeight="1">
      <c r="A7" s="8"/>
      <c r="B7" s="9" t="s">
        <v>49</v>
      </c>
      <c r="C7" s="10" t="s">
        <v>50</v>
      </c>
      <c r="D7" s="12">
        <v>1930963</v>
      </c>
      <c r="E7" s="12">
        <v>1562293</v>
      </c>
    </row>
    <row r="8" spans="1:5" ht="12.75" customHeight="1">
      <c r="A8" s="8"/>
      <c r="B8" s="9" t="s">
        <v>51</v>
      </c>
      <c r="C8" s="10" t="s">
        <v>50</v>
      </c>
      <c r="D8" s="12">
        <v>-473531</v>
      </c>
      <c r="E8" s="12">
        <v>-494004</v>
      </c>
    </row>
    <row r="9" spans="1:5" s="13" customFormat="1" ht="87.75" customHeight="1">
      <c r="A9" s="2"/>
      <c r="B9" s="14" t="s">
        <v>52</v>
      </c>
      <c r="C9" s="15"/>
      <c r="D9" s="16">
        <f>SUM(D7:D8)</f>
        <v>1457432</v>
      </c>
      <c r="E9" s="16">
        <f>SUM(E7:E8)</f>
        <v>1068289</v>
      </c>
    </row>
    <row r="10" spans="1:5" ht="23.25" customHeight="1">
      <c r="A10" s="8"/>
      <c r="B10" s="9" t="s">
        <v>53</v>
      </c>
      <c r="C10" s="10"/>
      <c r="D10" s="11"/>
      <c r="E10" s="11"/>
    </row>
    <row r="11" spans="1:5" s="13" customFormat="1" ht="36" customHeight="1">
      <c r="A11" s="2"/>
      <c r="B11" s="14" t="s">
        <v>54</v>
      </c>
      <c r="C11" s="15"/>
      <c r="D11" s="16">
        <f>SUM(D9:D10)</f>
        <v>1457432</v>
      </c>
      <c r="E11" s="16">
        <f>SUM(E9:E10)</f>
        <v>1068289</v>
      </c>
    </row>
    <row r="12" spans="1:5" ht="23.25" customHeight="1">
      <c r="A12" s="8"/>
      <c r="B12" s="9" t="s">
        <v>55</v>
      </c>
      <c r="C12" s="10" t="s">
        <v>56</v>
      </c>
      <c r="D12" s="12">
        <v>532924</v>
      </c>
      <c r="E12" s="12">
        <v>682430</v>
      </c>
    </row>
    <row r="13" spans="1:5" ht="12.75" customHeight="1">
      <c r="A13" s="8"/>
      <c r="B13" s="9" t="s">
        <v>57</v>
      </c>
      <c r="C13" s="10" t="s">
        <v>58</v>
      </c>
      <c r="D13" s="12">
        <v>4427</v>
      </c>
      <c r="E13" s="12">
        <v>-167904</v>
      </c>
    </row>
    <row r="14" spans="1:5" ht="12.75" customHeight="1">
      <c r="A14" s="8"/>
      <c r="B14" s="9" t="s">
        <v>59</v>
      </c>
      <c r="C14" s="10" t="s">
        <v>60</v>
      </c>
      <c r="D14" s="12">
        <v>562339</v>
      </c>
      <c r="E14" s="12">
        <v>418255</v>
      </c>
    </row>
    <row r="15" spans="1:5" ht="12.75" customHeight="1">
      <c r="A15" s="8"/>
      <c r="B15" s="9" t="s">
        <v>61</v>
      </c>
      <c r="C15" s="10" t="s">
        <v>60</v>
      </c>
      <c r="D15" s="12">
        <v>-72710</v>
      </c>
      <c r="E15" s="12">
        <v>-81589</v>
      </c>
    </row>
    <row r="16" spans="1:5" ht="12.75" customHeight="1">
      <c r="A16" s="8"/>
      <c r="B16" s="9" t="s">
        <v>62</v>
      </c>
      <c r="C16" s="10" t="s">
        <v>63</v>
      </c>
      <c r="D16" s="17">
        <v>-166643</v>
      </c>
      <c r="E16" s="17">
        <v>-12518</v>
      </c>
    </row>
    <row r="17" spans="1:5" ht="12.75" customHeight="1">
      <c r="A17" s="8"/>
      <c r="B17" s="9" t="s">
        <v>64</v>
      </c>
      <c r="C17" s="10" t="s">
        <v>63</v>
      </c>
      <c r="D17" s="12">
        <v>49336</v>
      </c>
      <c r="E17" s="12">
        <v>43618</v>
      </c>
    </row>
    <row r="18" spans="1:5" ht="23.25" customHeight="1">
      <c r="A18" s="8"/>
      <c r="B18" s="9" t="s">
        <v>65</v>
      </c>
      <c r="C18" s="10" t="s">
        <v>63</v>
      </c>
      <c r="D18" s="11"/>
      <c r="E18" s="11"/>
    </row>
    <row r="19" spans="1:5" ht="12.75" customHeight="1">
      <c r="A19" s="8"/>
      <c r="B19" s="9" t="s">
        <v>66</v>
      </c>
      <c r="C19" s="10" t="s">
        <v>67</v>
      </c>
      <c r="D19" s="12">
        <v>-7109</v>
      </c>
      <c r="E19" s="12">
        <v>-45</v>
      </c>
    </row>
    <row r="20" spans="1:5" s="13" customFormat="1" ht="36" customHeight="1">
      <c r="A20" s="2"/>
      <c r="B20" s="14" t="s">
        <v>68</v>
      </c>
      <c r="C20" s="15"/>
      <c r="D20" s="16">
        <f>SUM(D12:D19)</f>
        <v>902564</v>
      </c>
      <c r="E20" s="16">
        <f>SUM(E12:E19)</f>
        <v>882247</v>
      </c>
    </row>
    <row r="21" spans="1:5" s="13" customFormat="1" ht="18.75" customHeight="1">
      <c r="A21" s="2"/>
      <c r="B21" s="14" t="s">
        <v>69</v>
      </c>
      <c r="C21" s="15"/>
      <c r="D21" s="16">
        <f>SUM(D20,D11)</f>
        <v>2359996</v>
      </c>
      <c r="E21" s="16">
        <f>SUM(E20,E11)</f>
        <v>1950536</v>
      </c>
    </row>
    <row r="22" spans="1:5" ht="12.75" customHeight="1">
      <c r="A22" s="8"/>
      <c r="B22" s="9" t="s">
        <v>70</v>
      </c>
      <c r="C22" s="10"/>
      <c r="D22" s="12">
        <v>-707366</v>
      </c>
      <c r="E22" s="12">
        <v>-649725</v>
      </c>
    </row>
    <row r="23" spans="1:5" s="13" customFormat="1" ht="18.75" customHeight="1">
      <c r="A23" s="2"/>
      <c r="B23" s="14" t="s">
        <v>71</v>
      </c>
      <c r="C23" s="15"/>
      <c r="D23" s="16">
        <f>SUM(D21:D22)</f>
        <v>1652630</v>
      </c>
      <c r="E23" s="16">
        <f>SUM(E21:E22)</f>
        <v>1300811</v>
      </c>
    </row>
    <row r="24" spans="1:5" ht="12.75" customHeight="1">
      <c r="A24" s="8"/>
      <c r="B24" s="9" t="s">
        <v>72</v>
      </c>
      <c r="C24" s="10"/>
      <c r="D24" s="11"/>
      <c r="E24" s="11"/>
    </row>
    <row r="25" spans="1:5" s="13" customFormat="1" ht="18.75" customHeight="1">
      <c r="A25" s="2"/>
      <c r="B25" s="14" t="s">
        <v>73</v>
      </c>
      <c r="C25" s="15"/>
      <c r="D25" s="16">
        <f>SUM(D23:D24)</f>
        <v>1652630</v>
      </c>
      <c r="E25" s="16">
        <f>SUM(E23:E24)</f>
        <v>1300811</v>
      </c>
    </row>
    <row r="26" spans="1:5" ht="12.75" customHeight="1">
      <c r="A26" s="8"/>
      <c r="B26" s="9" t="s">
        <v>74</v>
      </c>
      <c r="C26" s="10"/>
      <c r="D26" s="11"/>
      <c r="E26" s="11"/>
    </row>
    <row r="27" ht="11.25" customHeight="1"/>
    <row r="28" ht="11.25" customHeight="1">
      <c r="B28" s="1" t="s">
        <v>43</v>
      </c>
    </row>
    <row r="29" ht="11.25" customHeight="1"/>
    <row r="30" ht="11.25" customHeight="1">
      <c r="B30" s="1" t="s">
        <v>44</v>
      </c>
    </row>
    <row r="31" ht="11.25" customHeight="1"/>
    <row r="32" ht="11.25" customHeight="1">
      <c r="B32" s="1" t="s">
        <v>45</v>
      </c>
    </row>
    <row r="33" ht="11.2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F20"/>
  <sheetViews>
    <sheetView zoomScalePageLayoutView="0" workbookViewId="0" topLeftCell="A1">
      <selection activeCell="F14" sqref="F14"/>
    </sheetView>
  </sheetViews>
  <sheetFormatPr defaultColWidth="10.66015625" defaultRowHeight="11.25"/>
  <cols>
    <col min="1" max="1" width="4.33203125" style="1" customWidth="1"/>
    <col min="2" max="2" width="65.33203125" style="1" customWidth="1"/>
    <col min="3" max="5" width="28.5" style="1" customWidth="1"/>
    <col min="6" max="6" width="16.16015625" style="1" customWidth="1"/>
  </cols>
  <sheetData>
    <row r="1" ht="18.75" customHeight="1">
      <c r="B1" s="2" t="s">
        <v>0</v>
      </c>
    </row>
    <row r="2" ht="11.25" customHeight="1"/>
    <row r="3" ht="36" customHeight="1">
      <c r="B3" s="3" t="s">
        <v>75</v>
      </c>
    </row>
    <row r="4" ht="11.25" customHeight="1">
      <c r="B4" s="4" t="s">
        <v>2</v>
      </c>
    </row>
    <row r="5" ht="12.75" customHeight="1"/>
    <row r="7" spans="2:6" ht="78.75">
      <c r="B7" s="7" t="s">
        <v>3</v>
      </c>
      <c r="C7" s="7" t="s">
        <v>38</v>
      </c>
      <c r="D7" s="7" t="s">
        <v>134</v>
      </c>
      <c r="E7" s="7" t="s">
        <v>40</v>
      </c>
      <c r="F7" s="7" t="s">
        <v>41</v>
      </c>
    </row>
    <row r="8" spans="2:6" ht="12">
      <c r="B8" s="18" t="s">
        <v>136</v>
      </c>
      <c r="C8" s="19">
        <v>13072436</v>
      </c>
      <c r="D8" s="19">
        <v>-1267</v>
      </c>
      <c r="E8" s="19">
        <v>1504345</v>
      </c>
      <c r="F8" s="19">
        <f>SUM(C8:E8)</f>
        <v>14575514</v>
      </c>
    </row>
    <row r="9" spans="2:6" ht="24">
      <c r="B9" s="20" t="s">
        <v>76</v>
      </c>
      <c r="C9" s="21"/>
      <c r="D9" s="21"/>
      <c r="E9" s="21"/>
      <c r="F9" s="21"/>
    </row>
    <row r="10" spans="2:6" ht="12">
      <c r="B10" s="22" t="s">
        <v>77</v>
      </c>
      <c r="C10" s="21"/>
      <c r="D10" s="21"/>
      <c r="E10" s="21"/>
      <c r="F10" s="21"/>
    </row>
    <row r="11" spans="2:6" ht="12">
      <c r="B11" s="22" t="s">
        <v>78</v>
      </c>
      <c r="C11" s="23"/>
      <c r="D11" s="21"/>
      <c r="E11" s="21"/>
      <c r="F11" s="23">
        <f>C11</f>
        <v>0</v>
      </c>
    </row>
    <row r="12" spans="2:6" ht="12">
      <c r="B12" s="22" t="s">
        <v>79</v>
      </c>
      <c r="C12" s="21"/>
      <c r="D12" s="21"/>
      <c r="E12" s="23">
        <v>1652630</v>
      </c>
      <c r="F12" s="23">
        <f>E12</f>
        <v>1652630</v>
      </c>
    </row>
    <row r="13" spans="2:6" ht="12">
      <c r="B13" s="22" t="s">
        <v>80</v>
      </c>
      <c r="C13" s="21"/>
      <c r="D13" s="21"/>
      <c r="E13" s="21"/>
      <c r="F13" s="21"/>
    </row>
    <row r="14" spans="2:6" ht="12">
      <c r="B14" s="18" t="s">
        <v>135</v>
      </c>
      <c r="C14" s="19">
        <f>C8+C11</f>
        <v>13072436</v>
      </c>
      <c r="D14" s="19">
        <f>D8</f>
        <v>-1267</v>
      </c>
      <c r="E14" s="19">
        <f>SUM(E8:E13)</f>
        <v>3156975</v>
      </c>
      <c r="F14" s="19">
        <f>SUM(F8:F13)</f>
        <v>16228144</v>
      </c>
    </row>
    <row r="16" ht="11.25">
      <c r="B16" s="1" t="s">
        <v>43</v>
      </c>
    </row>
    <row r="18" ht="11.25">
      <c r="B18" s="1" t="s">
        <v>44</v>
      </c>
    </row>
    <row r="20" ht="11.25">
      <c r="B20" s="1" t="s">
        <v>45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C22" sqref="C22"/>
    </sheetView>
  </sheetViews>
  <sheetFormatPr defaultColWidth="9.33203125" defaultRowHeight="11.25"/>
  <cols>
    <col min="1" max="1" width="53.66015625" style="25" customWidth="1"/>
    <col min="2" max="2" width="14" style="25" customWidth="1"/>
    <col min="3" max="3" width="21.16015625" style="25" customWidth="1"/>
    <col min="4" max="4" width="8" style="25" customWidth="1"/>
    <col min="5" max="5" width="20.83203125" style="25" customWidth="1"/>
    <col min="6" max="7" width="9.33203125" style="25" customWidth="1"/>
    <col min="8" max="8" width="13" style="25" bestFit="1" customWidth="1"/>
    <col min="9" max="16384" width="9.33203125" style="25" customWidth="1"/>
  </cols>
  <sheetData>
    <row r="1" ht="16.5">
      <c r="A1" s="24" t="s">
        <v>81</v>
      </c>
    </row>
    <row r="2" ht="15">
      <c r="A2" s="26"/>
    </row>
    <row r="3" ht="15">
      <c r="A3" s="26" t="s">
        <v>82</v>
      </c>
    </row>
    <row r="4" ht="15">
      <c r="A4" s="26" t="s">
        <v>83</v>
      </c>
    </row>
    <row r="5" ht="15">
      <c r="A5" s="27" t="s">
        <v>84</v>
      </c>
    </row>
    <row r="6" ht="15">
      <c r="A6" s="28"/>
    </row>
    <row r="7" spans="1:5" ht="15">
      <c r="A7" s="71"/>
      <c r="B7" s="29" t="s">
        <v>85</v>
      </c>
      <c r="C7" s="29" t="s">
        <v>86</v>
      </c>
      <c r="D7" s="72"/>
      <c r="E7" s="29" t="s">
        <v>86</v>
      </c>
    </row>
    <row r="8" spans="1:5" ht="15">
      <c r="A8" s="71"/>
      <c r="B8" s="29" t="s">
        <v>87</v>
      </c>
      <c r="C8" s="29" t="s">
        <v>88</v>
      </c>
      <c r="D8" s="72"/>
      <c r="E8" s="29" t="s">
        <v>88</v>
      </c>
    </row>
    <row r="9" spans="1:5" ht="15">
      <c r="A9" s="71"/>
      <c r="B9" s="30"/>
      <c r="C9" s="29" t="s">
        <v>89</v>
      </c>
      <c r="D9" s="72"/>
      <c r="E9" s="29" t="s">
        <v>89</v>
      </c>
    </row>
    <row r="10" spans="1:5" ht="15">
      <c r="A10" s="71"/>
      <c r="B10" s="30"/>
      <c r="C10" s="29" t="s">
        <v>90</v>
      </c>
      <c r="D10" s="72"/>
      <c r="E10" s="29" t="s">
        <v>91</v>
      </c>
    </row>
    <row r="11" spans="1:5" ht="38.25" customHeight="1">
      <c r="A11" s="31" t="s">
        <v>92</v>
      </c>
      <c r="B11" s="32"/>
      <c r="C11" s="33"/>
      <c r="D11" s="33"/>
      <c r="E11" s="33"/>
    </row>
    <row r="12" spans="1:5" ht="21.75" customHeight="1">
      <c r="A12" s="33" t="s">
        <v>93</v>
      </c>
      <c r="B12" s="34"/>
      <c r="C12" s="35">
        <v>1652630</v>
      </c>
      <c r="D12" s="36"/>
      <c r="E12" s="35">
        <v>1300811</v>
      </c>
    </row>
    <row r="13" spans="1:5" ht="15">
      <c r="A13" s="33" t="s">
        <v>94</v>
      </c>
      <c r="B13" s="34"/>
      <c r="C13" s="36"/>
      <c r="D13" s="36"/>
      <c r="E13" s="36"/>
    </row>
    <row r="14" spans="1:5" ht="22.5" customHeight="1">
      <c r="A14" s="33" t="s">
        <v>95</v>
      </c>
      <c r="B14" s="37">
        <v>8</v>
      </c>
      <c r="C14" s="35">
        <v>0</v>
      </c>
      <c r="D14" s="36"/>
      <c r="E14" s="35"/>
    </row>
    <row r="15" spans="1:5" ht="21.75" customHeight="1">
      <c r="A15" s="33" t="s">
        <v>96</v>
      </c>
      <c r="B15" s="37"/>
      <c r="C15" s="35">
        <v>537</v>
      </c>
      <c r="D15" s="36"/>
      <c r="E15" s="35">
        <v>17498</v>
      </c>
    </row>
    <row r="16" spans="1:5" ht="20.25" customHeight="1">
      <c r="A16" s="33" t="s">
        <v>97</v>
      </c>
      <c r="B16" s="34"/>
      <c r="C16" s="33">
        <v>226</v>
      </c>
      <c r="D16" s="36"/>
      <c r="E16" s="33">
        <v>0</v>
      </c>
    </row>
    <row r="17" spans="1:5" ht="35.25" customHeight="1">
      <c r="A17" s="33" t="s">
        <v>98</v>
      </c>
      <c r="B17" s="37">
        <v>16</v>
      </c>
      <c r="C17" s="35">
        <v>4427</v>
      </c>
      <c r="D17" s="36"/>
      <c r="E17" s="35">
        <v>-167904</v>
      </c>
    </row>
    <row r="18" spans="1:5" ht="21" customHeight="1">
      <c r="A18" s="33" t="s">
        <v>99</v>
      </c>
      <c r="B18" s="37">
        <v>18</v>
      </c>
      <c r="C18" s="35">
        <v>13562</v>
      </c>
      <c r="D18" s="36"/>
      <c r="E18" s="35">
        <v>10438</v>
      </c>
    </row>
    <row r="19" spans="1:5" ht="22.5" customHeight="1" thickBot="1">
      <c r="A19" s="38" t="s">
        <v>100</v>
      </c>
      <c r="B19" s="39"/>
      <c r="C19" s="40">
        <v>38783</v>
      </c>
      <c r="D19" s="41"/>
      <c r="E19" s="40">
        <v>160234</v>
      </c>
    </row>
    <row r="20" spans="1:5" ht="43.5" customHeight="1">
      <c r="A20" s="33" t="s">
        <v>101</v>
      </c>
      <c r="B20" s="34"/>
      <c r="C20" s="35">
        <v>1710165</v>
      </c>
      <c r="D20" s="36"/>
      <c r="E20" s="35">
        <f>SUM(E12:E19)</f>
        <v>1321077</v>
      </c>
    </row>
    <row r="21" spans="1:5" ht="15">
      <c r="A21" s="33"/>
      <c r="B21" s="42"/>
      <c r="C21" s="33"/>
      <c r="D21" s="36"/>
      <c r="E21" s="33"/>
    </row>
    <row r="22" spans="1:5" ht="22.5" customHeight="1">
      <c r="A22" s="33" t="s">
        <v>102</v>
      </c>
      <c r="B22" s="32"/>
      <c r="C22" s="33"/>
      <c r="D22" s="36"/>
      <c r="E22" s="33"/>
    </row>
    <row r="23" spans="1:5" ht="27" customHeight="1">
      <c r="A23" s="33" t="s">
        <v>103</v>
      </c>
      <c r="B23" s="42"/>
      <c r="C23" s="33"/>
      <c r="D23" s="36"/>
      <c r="E23" s="33"/>
    </row>
    <row r="24" spans="1:5" ht="22.5" customHeight="1">
      <c r="A24" s="33" t="s">
        <v>104</v>
      </c>
      <c r="B24" s="43"/>
      <c r="C24" s="44">
        <v>336542</v>
      </c>
      <c r="D24" s="36"/>
      <c r="E24" s="45">
        <v>-3282905</v>
      </c>
    </row>
    <row r="25" spans="1:5" ht="22.5" customHeight="1">
      <c r="A25" s="33" t="s">
        <v>46</v>
      </c>
      <c r="B25" s="43"/>
      <c r="C25" s="33"/>
      <c r="D25" s="36"/>
      <c r="E25" s="33"/>
    </row>
    <row r="26" spans="1:5" ht="23.25" customHeight="1">
      <c r="A26" s="33" t="s">
        <v>105</v>
      </c>
      <c r="B26" s="32"/>
      <c r="C26" s="44">
        <v>-1928679</v>
      </c>
      <c r="D26" s="36"/>
      <c r="E26" s="45">
        <v>-4849866</v>
      </c>
    </row>
    <row r="27" spans="1:5" ht="15">
      <c r="A27" s="33" t="s">
        <v>22</v>
      </c>
      <c r="B27" s="32"/>
      <c r="C27" s="44">
        <v>-119785</v>
      </c>
      <c r="D27" s="36"/>
      <c r="E27" s="45">
        <v>-42573</v>
      </c>
    </row>
    <row r="28" spans="1:5" ht="27.75" customHeight="1">
      <c r="A28" s="33" t="s">
        <v>106</v>
      </c>
      <c r="B28" s="32"/>
      <c r="C28" s="33"/>
      <c r="D28" s="36"/>
      <c r="E28" s="33"/>
    </row>
    <row r="29" spans="1:5" ht="23.25" customHeight="1">
      <c r="A29" s="33" t="s">
        <v>27</v>
      </c>
      <c r="B29" s="32"/>
      <c r="C29" s="44">
        <v>638163</v>
      </c>
      <c r="D29" s="36"/>
      <c r="E29" s="45">
        <v>6669098</v>
      </c>
    </row>
    <row r="30" spans="1:5" ht="21.75" customHeight="1" thickBot="1">
      <c r="A30" s="38" t="s">
        <v>34</v>
      </c>
      <c r="B30" s="46"/>
      <c r="C30" s="47">
        <v>78123</v>
      </c>
      <c r="D30" s="41"/>
      <c r="E30" s="48">
        <v>-35430</v>
      </c>
    </row>
    <row r="31" spans="1:5" ht="15">
      <c r="A31" s="33"/>
      <c r="B31" s="32"/>
      <c r="C31" s="36"/>
      <c r="D31" s="36"/>
      <c r="E31" s="36"/>
    </row>
    <row r="32" spans="1:5" ht="24.75" customHeight="1">
      <c r="A32" s="33" t="s">
        <v>107</v>
      </c>
      <c r="B32" s="32"/>
      <c r="C32" s="35">
        <v>-995636</v>
      </c>
      <c r="D32" s="36"/>
      <c r="E32" s="35">
        <v>-1541676</v>
      </c>
    </row>
    <row r="33" spans="1:5" ht="20.25" customHeight="1" thickBot="1">
      <c r="A33" s="38" t="s">
        <v>108</v>
      </c>
      <c r="B33" s="46"/>
      <c r="C33" s="49">
        <v>1268</v>
      </c>
      <c r="D33" s="41"/>
      <c r="E33" s="49">
        <v>-11046</v>
      </c>
    </row>
    <row r="34" spans="1:5" ht="15">
      <c r="A34" s="50"/>
      <c r="B34" s="43"/>
      <c r="C34" s="36"/>
      <c r="D34" s="36"/>
      <c r="E34" s="36"/>
    </row>
    <row r="35" spans="1:5" ht="24" customHeight="1" thickBot="1">
      <c r="A35" s="38" t="s">
        <v>109</v>
      </c>
      <c r="B35" s="51"/>
      <c r="C35" s="40">
        <v>715797</v>
      </c>
      <c r="D35" s="41"/>
      <c r="E35" s="40">
        <f>SUM(E20,E32:E33)</f>
        <v>-231645</v>
      </c>
    </row>
    <row r="36" spans="1:5" ht="15">
      <c r="A36" s="33"/>
      <c r="B36" s="43"/>
      <c r="C36" s="36"/>
      <c r="D36" s="36"/>
      <c r="E36" s="36"/>
    </row>
    <row r="37" spans="1:8" ht="28.5" customHeight="1">
      <c r="A37" s="50" t="s">
        <v>110</v>
      </c>
      <c r="B37" s="43"/>
      <c r="C37" s="36"/>
      <c r="D37" s="36"/>
      <c r="E37" s="36"/>
      <c r="H37" s="52"/>
    </row>
    <row r="38" spans="1:5" ht="21.75" customHeight="1">
      <c r="A38" s="33" t="s">
        <v>111</v>
      </c>
      <c r="B38" s="43">
        <v>9</v>
      </c>
      <c r="C38" s="35">
        <v>-19331</v>
      </c>
      <c r="D38" s="36"/>
      <c r="E38" s="35">
        <v>-15074</v>
      </c>
    </row>
    <row r="39" spans="1:5" ht="24.75" customHeight="1">
      <c r="A39" s="33" t="s">
        <v>112</v>
      </c>
      <c r="B39" s="43"/>
      <c r="C39" s="53">
        <v>0</v>
      </c>
      <c r="D39" s="36"/>
      <c r="E39" s="53">
        <v>0</v>
      </c>
    </row>
    <row r="40" spans="1:5" ht="31.5" customHeight="1" thickBot="1">
      <c r="A40" s="38" t="s">
        <v>113</v>
      </c>
      <c r="B40" s="51">
        <v>8</v>
      </c>
      <c r="C40" s="40">
        <v>0</v>
      </c>
      <c r="D40" s="41"/>
      <c r="E40" s="40">
        <v>336880</v>
      </c>
    </row>
    <row r="41" spans="1:5" ht="15">
      <c r="A41" s="33"/>
      <c r="B41" s="43"/>
      <c r="C41" s="36"/>
      <c r="D41" s="36"/>
      <c r="E41" s="36"/>
    </row>
    <row r="42" spans="1:5" ht="27" customHeight="1" thickBot="1">
      <c r="A42" s="38" t="s">
        <v>114</v>
      </c>
      <c r="B42" s="51"/>
      <c r="C42" s="40">
        <v>-19331</v>
      </c>
      <c r="D42" s="41"/>
      <c r="E42" s="40">
        <v>321806</v>
      </c>
    </row>
    <row r="43" spans="1:5" ht="36" customHeight="1">
      <c r="A43" s="31" t="s">
        <v>115</v>
      </c>
      <c r="B43" s="33"/>
      <c r="C43" s="33"/>
      <c r="D43" s="33"/>
      <c r="E43" s="33"/>
    </row>
    <row r="44" spans="1:5" ht="36" customHeight="1">
      <c r="A44" s="54" t="s">
        <v>116</v>
      </c>
      <c r="B44" s="33"/>
      <c r="C44" s="55">
        <v>0</v>
      </c>
      <c r="D44" s="33"/>
      <c r="E44" s="55">
        <v>-2822620</v>
      </c>
    </row>
    <row r="45" spans="1:5" ht="27" customHeight="1" thickBot="1">
      <c r="A45" s="38" t="s">
        <v>117</v>
      </c>
      <c r="B45" s="51"/>
      <c r="C45" s="49">
        <v>0</v>
      </c>
      <c r="D45" s="38"/>
      <c r="E45" s="49">
        <v>2686942</v>
      </c>
    </row>
    <row r="46" spans="1:5" ht="15">
      <c r="A46" s="31"/>
      <c r="B46" s="33"/>
      <c r="C46" s="33"/>
      <c r="D46" s="33"/>
      <c r="E46" s="33"/>
    </row>
    <row r="47" spans="1:5" ht="24.75" customHeight="1">
      <c r="A47" s="33" t="s">
        <v>118</v>
      </c>
      <c r="B47" s="73"/>
      <c r="C47" s="62">
        <v>0</v>
      </c>
      <c r="D47" s="73"/>
      <c r="E47" s="62">
        <v>-135678</v>
      </c>
    </row>
    <row r="48" spans="1:5" ht="12" customHeight="1" thickBot="1">
      <c r="A48" s="38" t="s">
        <v>119</v>
      </c>
      <c r="B48" s="63"/>
      <c r="C48" s="63"/>
      <c r="D48" s="63"/>
      <c r="E48" s="63"/>
    </row>
    <row r="49" spans="1:5" ht="15">
      <c r="A49" s="31"/>
      <c r="B49" s="33"/>
      <c r="C49" s="33"/>
      <c r="D49" s="33"/>
      <c r="E49" s="33"/>
    </row>
    <row r="50" spans="1:5" ht="28.5" customHeight="1" thickBot="1">
      <c r="A50" s="56" t="s">
        <v>120</v>
      </c>
      <c r="B50" s="39"/>
      <c r="C50" s="38">
        <v>6207</v>
      </c>
      <c r="D50" s="41"/>
      <c r="E50" s="38">
        <v>12325</v>
      </c>
    </row>
    <row r="51" spans="1:5" ht="15">
      <c r="A51" s="57"/>
      <c r="B51" s="37"/>
      <c r="C51" s="33"/>
      <c r="D51" s="33"/>
      <c r="E51" s="33"/>
    </row>
    <row r="52" spans="1:8" ht="30" customHeight="1">
      <c r="A52" s="33" t="s">
        <v>121</v>
      </c>
      <c r="B52" s="37"/>
      <c r="C52" s="35">
        <v>702673</v>
      </c>
      <c r="D52" s="36"/>
      <c r="E52" s="35">
        <v>-33192</v>
      </c>
      <c r="H52" s="52"/>
    </row>
    <row r="53" spans="1:5" ht="15">
      <c r="A53" s="33"/>
      <c r="B53" s="37"/>
      <c r="C53" s="33"/>
      <c r="D53" s="36"/>
      <c r="E53" s="33"/>
    </row>
    <row r="54" spans="1:8" ht="18" customHeight="1">
      <c r="A54" s="33" t="s">
        <v>122</v>
      </c>
      <c r="B54" s="64">
        <v>5</v>
      </c>
      <c r="C54" s="53"/>
      <c r="D54" s="66"/>
      <c r="E54" s="53"/>
      <c r="G54" s="44"/>
      <c r="H54" s="44"/>
    </row>
    <row r="55" spans="1:5" ht="22.5" customHeight="1" thickBot="1">
      <c r="A55" s="38" t="s">
        <v>123</v>
      </c>
      <c r="B55" s="65"/>
      <c r="C55" s="40">
        <v>181525</v>
      </c>
      <c r="D55" s="67"/>
      <c r="E55" s="40">
        <v>150104</v>
      </c>
    </row>
    <row r="56" spans="1:5" ht="15">
      <c r="A56" s="33"/>
      <c r="B56" s="37"/>
      <c r="C56" s="33"/>
      <c r="D56" s="36"/>
      <c r="E56" s="33"/>
    </row>
    <row r="57" spans="1:5" ht="15" customHeight="1">
      <c r="A57" s="33" t="s">
        <v>122</v>
      </c>
      <c r="B57" s="64">
        <v>5</v>
      </c>
      <c r="C57" s="53"/>
      <c r="D57" s="69"/>
      <c r="E57" s="53"/>
    </row>
    <row r="58" spans="1:5" ht="15.75" customHeight="1" thickBot="1">
      <c r="A58" s="58" t="s">
        <v>124</v>
      </c>
      <c r="B58" s="68"/>
      <c r="C58" s="59">
        <v>884198</v>
      </c>
      <c r="D58" s="70"/>
      <c r="E58" s="59">
        <v>116912</v>
      </c>
    </row>
    <row r="59" ht="15.75" thickTop="1">
      <c r="A59" s="28"/>
    </row>
    <row r="60" ht="15">
      <c r="A60" s="26"/>
    </row>
    <row r="61" ht="15">
      <c r="A61" s="60" t="s">
        <v>125</v>
      </c>
    </row>
    <row r="62" ht="15">
      <c r="A62" s="61"/>
    </row>
    <row r="63" ht="15">
      <c r="A63" s="61"/>
    </row>
    <row r="64" spans="1:2" ht="15">
      <c r="A64" s="61" t="s">
        <v>126</v>
      </c>
      <c r="B64" s="61" t="s">
        <v>126</v>
      </c>
    </row>
    <row r="65" spans="1:2" ht="15">
      <c r="A65" s="60" t="s">
        <v>127</v>
      </c>
      <c r="B65" s="60" t="s">
        <v>128</v>
      </c>
    </row>
    <row r="66" spans="1:2" ht="15">
      <c r="A66" s="60" t="s">
        <v>129</v>
      </c>
      <c r="B66" s="60" t="s">
        <v>130</v>
      </c>
    </row>
    <row r="67" ht="15">
      <c r="A67" s="61"/>
    </row>
    <row r="68" spans="1:2" ht="15">
      <c r="A68" s="60" t="s">
        <v>131</v>
      </c>
      <c r="B68" s="60" t="s">
        <v>131</v>
      </c>
    </row>
    <row r="69" spans="1:2" ht="15">
      <c r="A69" s="60" t="s">
        <v>132</v>
      </c>
      <c r="B69" s="60" t="s">
        <v>132</v>
      </c>
    </row>
    <row r="70" ht="15">
      <c r="A70" s="61"/>
    </row>
    <row r="71" ht="15">
      <c r="A71" s="61" t="s">
        <v>133</v>
      </c>
    </row>
  </sheetData>
  <sheetProtection/>
  <mergeCells count="10">
    <mergeCell ref="E47:E48"/>
    <mergeCell ref="B54:B55"/>
    <mergeCell ref="D54:D55"/>
    <mergeCell ref="B57:B58"/>
    <mergeCell ref="D57:D58"/>
    <mergeCell ref="A7:A10"/>
    <mergeCell ref="D7:D10"/>
    <mergeCell ref="B47:B48"/>
    <mergeCell ref="C47:C48"/>
    <mergeCell ref="D47:D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lzhanpeissova</dc:creator>
  <cp:keywords/>
  <dc:description/>
  <cp:lastModifiedBy>lzhanpeissova</cp:lastModifiedBy>
  <cp:lastPrinted>2019-10-23T05:39:28Z</cp:lastPrinted>
  <dcterms:created xsi:type="dcterms:W3CDTF">2019-10-04T11:22:26Z</dcterms:created>
  <dcterms:modified xsi:type="dcterms:W3CDTF">2019-10-23T08:50:01Z</dcterms:modified>
  <cp:category/>
  <cp:version/>
  <cp:contentType/>
  <cp:contentStatus/>
  <cp:revision>1</cp:revision>
</cp:coreProperties>
</file>