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055" activeTab="3"/>
  </bookViews>
  <sheets>
    <sheet name="F1 (2)" sheetId="5" r:id="rId1"/>
    <sheet name="F2 (2)" sheetId="6" r:id="rId2"/>
    <sheet name="ДДС (2)" sheetId="7" r:id="rId3"/>
    <sheet name="ДвижениеКапитал" sheetId="4" r:id="rId4"/>
  </sheets>
  <calcPr calcId="145621"/>
</workbook>
</file>

<file path=xl/calcChain.xml><?xml version="1.0" encoding="utf-8"?>
<calcChain xmlns="http://schemas.openxmlformats.org/spreadsheetml/2006/main">
  <c r="E40" i="7" l="1"/>
  <c r="C40" i="7"/>
  <c r="E23" i="7"/>
  <c r="C23" i="7"/>
  <c r="F20" i="4" l="1"/>
  <c r="F13" i="4"/>
  <c r="D20" i="6"/>
  <c r="E20" i="6"/>
  <c r="E9" i="6"/>
  <c r="E11" i="6" s="1"/>
  <c r="D9" i="6"/>
  <c r="D11" i="6" s="1"/>
  <c r="E30" i="5"/>
  <c r="D30" i="5"/>
  <c r="E25" i="5"/>
  <c r="D25" i="5"/>
  <c r="D17" i="5"/>
  <c r="E17" i="5"/>
  <c r="E31" i="5" l="1"/>
  <c r="E21" i="6"/>
  <c r="E23" i="6" s="1"/>
  <c r="E25" i="6" s="1"/>
  <c r="D31" i="5"/>
  <c r="D21" i="6"/>
  <c r="D23" i="6" s="1"/>
  <c r="D25" i="6" s="1"/>
  <c r="E20" i="4"/>
  <c r="F19" i="4" l="1"/>
  <c r="F18" i="4"/>
  <c r="F17" i="4"/>
  <c r="D13" i="4"/>
  <c r="D20" i="4" s="1"/>
  <c r="F7" i="4" l="1"/>
</calcChain>
</file>

<file path=xl/sharedStrings.xml><?xml version="1.0" encoding="utf-8"?>
<sst xmlns="http://schemas.openxmlformats.org/spreadsheetml/2006/main" count="179" uniqueCount="140">
  <si>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</si>
  <si>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</si>
  <si>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</si>
  <si>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</si>
  <si>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</si>
  <si>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</si>
  <si>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закончившийся</t>
  </si>
  <si>
    <t>2020 года</t>
  </si>
  <si>
    <t>2019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</si>
  <si>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</si>
  <si>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</si>
  <si>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</si>
  <si>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</si>
  <si>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</si>
  <si>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</si>
  <si>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</si>
  <si>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Износ и амортизация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</si>
  <si>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</si>
  <si>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</si>
  <si>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</si>
  <si>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</si>
  <si>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</si>
  <si>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</si>
  <si>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Прочие активы</t>
  </si>
  <si>
    <t>Увеличение/(уменьшение) операционных обязательств:</t>
  </si>
  <si>
    <t>Средства банков</t>
  </si>
  <si>
    <t>Прочие обязательства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</si>
  <si>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</si>
  <si>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</si>
  <si>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</si>
  <si>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</si>
  <si>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</si>
  <si>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</si>
  <si>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</si>
  <si>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</si>
  <si>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</si>
  <si>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</si>
  <si>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</si>
  <si>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</si>
  <si>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</si>
  <si>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</si>
  <si>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</si>
  <si>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</si>
  <si>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</si>
  <si>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</si>
  <si>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</si>
  <si>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</si>
  <si>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</si>
  <si>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</si>
  <si>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</si>
  <si>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</si>
  <si>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</si>
  <si>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на начало  отчетного периода</t>
  </si>
  <si>
    <t xml:space="preserve">на конец отчетного периода </t>
  </si>
  <si>
    <t>АО "BCC  INVEST" ДО АО "БЦК"</t>
  </si>
  <si>
    <t>(в тысячах казахстанских тенге)</t>
  </si>
  <si>
    <t>Статья</t>
  </si>
  <si>
    <t>Примечания</t>
  </si>
  <si>
    <t>31 декабря 2019 г.</t>
  </si>
  <si>
    <t>АКТИВЫ:</t>
  </si>
  <si>
    <t xml:space="preserve">Денежные средства и их эквиваленты </t>
  </si>
  <si>
    <t>12</t>
  </si>
  <si>
    <t>Финансовые активы, отражаемые по справедливой стоимости через прибыли или убытки</t>
  </si>
  <si>
    <t>14,22</t>
  </si>
  <si>
    <t>Займы и средства в банках</t>
  </si>
  <si>
    <t>14</t>
  </si>
  <si>
    <t>Инвестиции, имеющиеся в наличии для продажи</t>
  </si>
  <si>
    <t>15</t>
  </si>
  <si>
    <t>Инвестиции, удерживаемые до погашения</t>
  </si>
  <si>
    <t>13</t>
  </si>
  <si>
    <t>Основные средства и нематериальные активы</t>
  </si>
  <si>
    <t>16</t>
  </si>
  <si>
    <t>Требования по текущему налогу на прибыль</t>
  </si>
  <si>
    <t>17</t>
  </si>
  <si>
    <t>ИТОГО АКТИВЫ</t>
  </si>
  <si>
    <t>ОБЯЗАТЕЛЬСТВА И КАПИТАЛ</t>
  </si>
  <si>
    <t>ОБЯЗАТЕЛЬСТВА:</t>
  </si>
  <si>
    <t>18</t>
  </si>
  <si>
    <t>19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</si>
  <si>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</si>
  <si>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</si>
  <si>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</si>
  <si>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20</t>
  </si>
  <si>
    <t>Итого обязательства</t>
  </si>
  <si>
    <t>КАПИТАЛ:</t>
  </si>
  <si>
    <t>Уставный капитал</t>
  </si>
  <si>
    <t>Дефицит переоценки финансовых активов, имеющихся в наличии для продажи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</si>
  <si>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</si>
  <si>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</si>
  <si>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</si>
  <si>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</si>
  <si>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</si>
  <si>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 xml:space="preserve">Исполнитель _________________ </t>
  </si>
  <si>
    <t>Процентный доход</t>
  </si>
  <si>
    <t>4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</si>
  <si>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</si>
  <si>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</si>
  <si>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</si>
  <si>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</si>
  <si>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</si>
  <si>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6</t>
  </si>
  <si>
    <t>Чистый (убыток)/прибыль по операциям с иностранной валютой</t>
  </si>
  <si>
    <t>7</t>
  </si>
  <si>
    <t>Доходы по услугам и комиссии</t>
  </si>
  <si>
    <t>8</t>
  </si>
  <si>
    <t>Расходы по услугам и комиссии</t>
  </si>
  <si>
    <t>Формирование прочих резервов</t>
  </si>
  <si>
    <t>5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</si>
  <si>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</si>
  <si>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</si>
  <si>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</si>
  <si>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21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</si>
  <si>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</si>
  <si>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</si>
  <si>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</si>
  <si>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</si>
  <si>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</si>
  <si>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</si>
  <si>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</si>
  <si>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за 31 декабря 2018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</si>
  <si>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</si>
  <si>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</si>
  <si>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</si>
  <si>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</si>
  <si>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</si>
  <si>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2019 г.</t>
  </si>
  <si>
    <t>Резерв изменения справедливой стоимости</t>
  </si>
  <si>
    <t>30 сентября 2020 г.</t>
  </si>
  <si>
    <t>30 сентября 2019 г.</t>
  </si>
  <si>
    <t>за 30  сентября 2020 г.</t>
  </si>
  <si>
    <t>ОТЧЕТ ОБ ИЗМЕНЕНИЯХ В КАПИТАЛЕ  по состоянию на 1 октября 2020 г.</t>
  </si>
  <si>
    <t>за отчетный период , Закончившийся 30 сентября  2020 Года</t>
  </si>
  <si>
    <t xml:space="preserve">30 сентября </t>
  </si>
  <si>
    <t>Прибыль/Убыток по операциям с иностранной валютой по курсовым разницам</t>
  </si>
  <si>
    <t>закончивший-ся</t>
  </si>
  <si>
    <t>БАЛАНС по состоянию на 1 октября 2020 г.</t>
  </si>
  <si>
    <t>Денежные средства, ограниченные в пользовании</t>
  </si>
  <si>
    <t>Средства клиентов</t>
  </si>
  <si>
    <t>ОТЧЕТ О ПРИБЫЛЯХ И УБЫТКАХ по состоянию на 1 октября 2020 г.</t>
  </si>
  <si>
    <t>30 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</si>
</sst>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₽_-;\-* #,##0\ _₽_-;_-* &quot;-&quot;\ _₽_-;_-@_-"/>
    <numFmt numFmtId="43" formatCode="_-* #,##0.00\ _₽_-;\-* #,##0.00\ _₽_-;_-* &quot;-&quot;??\ _₽_-;_-@_-"/>
    <numFmt numFmtId="164" formatCode="#,##0\ _?"/>
    <numFmt numFmtId="166" formatCode="#,##0_);\(#,##0\);0_)"/>
    <numFmt numFmtId="167" formatCode="#,##0;\-#,##0;&quot;-&quot;"/>
    <numFmt numFmtId="168" formatCode="_-* #,##0.00_р_._-;\-* #,##0.00_р_._-;_-* &quot;-&quot;??_р_._-;_-@_-"/>
    <numFmt numFmtId="169" formatCode="_-* #,##0.00[$€-1]_-;\-* #,##0.00[$€-1]_-;_-* &quot;-&quot;??[$€-1]_-"/>
    <numFmt numFmtId="170" formatCode="#,###"/>
    <numFmt numFmtId="171" formatCode="#\.##\.##0"/>
    <numFmt numFmtId="172" formatCode="#\.##\.####"/>
    <numFmt numFmtId="173" formatCode="#\.##\.###"/>
    <numFmt numFmtId="174" formatCode="0000000"/>
    <numFmt numFmtId="175" formatCode="###\ ###\ ###\ ###\ ##0.00"/>
    <numFmt numFmtId="176" formatCode="0%_);\(0%\)"/>
    <numFmt numFmtId="177" formatCode="\G\e\w\i\c\h\t\ 0\ %"/>
    <numFmt numFmtId="178" formatCode="0.00\ %;[Red]\ \ \-0.00\ %"/>
    <numFmt numFmtId="179" formatCode="\G\e\w\i\c\h\t\ \V\e\r\t\r\a\g\s\p\a\r\t\n\e\r\ 0\ %"/>
    <numFmt numFmtId="180" formatCode="_-* #,##0\ _р_._-;\-* #,##0\ _р_._-;_-* &quot;-&quot;\ _р_._-;_-@_-"/>
    <numFmt numFmtId="181" formatCode="_-* #,##0.00\ _р_._-;\-* #,##0.00\ _р_._-;_-* &quot;-&quot;??\ _р_._-;_-@_-"/>
    <numFmt numFmtId="182" formatCode="_-* #,##0.0000_р_._-;\-* #,##0.0000_р_._-"/>
    <numFmt numFmtId="183" formatCode="#,##0;\(#,##0\);&quot;-&quot;"/>
  </numFmts>
  <fonts count="5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i/>
      <sz val="8"/>
      <color indexed="8"/>
      <name val="Verdana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0"/>
      <name val="Arial CE"/>
      <family val="2"/>
      <charset val="238"/>
    </font>
    <font>
      <sz val="10"/>
      <name val="Helv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b/>
      <sz val="8"/>
      <name val="Arial"/>
      <family val="2"/>
      <charset val="204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  <charset val="204"/>
    </font>
    <font>
      <sz val="10"/>
      <name val="Arial Cyr"/>
    </font>
    <font>
      <sz val="10"/>
      <name val="Arial"/>
      <charset val="204"/>
    </font>
    <font>
      <sz val="10"/>
      <color indexed="0"/>
      <name val="Helv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50">
    <xf numFmtId="0" fontId="0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166" fontId="22" fillId="0" borderId="0" applyBorder="0">
      <alignment shrinkToFi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4" fillId="2" borderId="6" applyNumberFormat="0" applyFont="0" applyAlignment="0" applyProtection="0">
      <alignment horizontal="centerContinuous"/>
    </xf>
    <xf numFmtId="40" fontId="13" fillId="0" borderId="7">
      <protection locked="0"/>
    </xf>
    <xf numFmtId="0" fontId="25" fillId="0" borderId="0" applyNumberFormat="0" applyFill="0" applyBorder="0" applyProtection="0">
      <alignment horizontal="center"/>
    </xf>
    <xf numFmtId="0" fontId="26" fillId="0" borderId="0" applyNumberFormat="0" applyFill="0" applyBorder="0" applyAlignment="0" applyProtection="0">
      <alignment vertical="top"/>
      <protection locked="0"/>
    </xf>
    <xf numFmtId="40" fontId="13" fillId="0" borderId="8">
      <protection locked="0"/>
    </xf>
    <xf numFmtId="167" fontId="27" fillId="0" borderId="0" applyFill="0" applyBorder="0" applyAlignment="0"/>
    <xf numFmtId="41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8" fillId="0" borderId="0"/>
    <xf numFmtId="0" fontId="28" fillId="0" borderId="0"/>
    <xf numFmtId="14" fontId="16" fillId="0" borderId="2">
      <alignment horizontal="center"/>
    </xf>
    <xf numFmtId="40" fontId="13" fillId="0" borderId="0" applyFill="0" applyBorder="0" applyAlignment="0" applyProtection="0"/>
    <xf numFmtId="169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6" fillId="0" borderId="9">
      <protection locked="0"/>
    </xf>
    <xf numFmtId="40" fontId="13" fillId="0" borderId="10">
      <protection locked="0"/>
    </xf>
    <xf numFmtId="0" fontId="29" fillId="0" borderId="11" applyNumberFormat="0" applyAlignment="0" applyProtection="0">
      <alignment horizontal="left" vertical="center"/>
    </xf>
    <xf numFmtId="0" fontId="29" fillId="0" borderId="12">
      <alignment horizontal="left" vertical="center"/>
    </xf>
    <xf numFmtId="14" fontId="30" fillId="3" borderId="1">
      <alignment horizontal="center" vertical="center" wrapText="1"/>
    </xf>
    <xf numFmtId="40" fontId="13" fillId="0" borderId="13">
      <protection locked="0"/>
    </xf>
    <xf numFmtId="171" fontId="31" fillId="0" borderId="0">
      <alignment horizontal="center"/>
    </xf>
    <xf numFmtId="172" fontId="32" fillId="0" borderId="0">
      <alignment horizontal="center"/>
    </xf>
    <xf numFmtId="173" fontId="33" fillId="0" borderId="0" applyFill="0">
      <alignment horizontal="center"/>
    </xf>
    <xf numFmtId="172" fontId="34" fillId="0" borderId="0" applyFont="0" applyAlignment="0">
      <alignment horizontal="center"/>
    </xf>
    <xf numFmtId="40" fontId="20" fillId="0" borderId="14">
      <protection locked="0"/>
    </xf>
    <xf numFmtId="40" fontId="13" fillId="4" borderId="15"/>
    <xf numFmtId="40" fontId="35" fillId="0" borderId="15">
      <protection locked="0"/>
    </xf>
    <xf numFmtId="38" fontId="33" fillId="0" borderId="16">
      <protection locked="0"/>
    </xf>
    <xf numFmtId="174" fontId="20" fillId="0" borderId="0">
      <alignment horizontal="center"/>
    </xf>
    <xf numFmtId="174" fontId="36" fillId="0" borderId="0">
      <alignment horizontal="center"/>
    </xf>
    <xf numFmtId="40" fontId="16" fillId="0" borderId="17"/>
    <xf numFmtId="175" fontId="37" fillId="0" borderId="0">
      <alignment horizontal="right" vertical="top"/>
    </xf>
    <xf numFmtId="0" fontId="16" fillId="0" borderId="0"/>
    <xf numFmtId="0" fontId="16" fillId="0" borderId="0"/>
    <xf numFmtId="0" fontId="33" fillId="0" borderId="0"/>
    <xf numFmtId="0" fontId="16" fillId="0" borderId="0"/>
    <xf numFmtId="0" fontId="23" fillId="0" borderId="0"/>
    <xf numFmtId="49" fontId="37" fillId="0" borderId="0" applyNumberFormat="0" applyAlignment="0"/>
    <xf numFmtId="0" fontId="28" fillId="0" borderId="0"/>
    <xf numFmtId="176" fontId="16" fillId="0" borderId="0" applyFont="0" applyFill="0" applyBorder="0" applyAlignment="0" applyProtection="0"/>
    <xf numFmtId="177" fontId="16" fillId="0" borderId="0">
      <alignment horizontal="right"/>
    </xf>
    <xf numFmtId="178" fontId="34" fillId="0" borderId="18">
      <alignment horizontal="right"/>
    </xf>
    <xf numFmtId="178" fontId="34" fillId="0" borderId="19">
      <alignment horizontal="right"/>
      <protection locked="0"/>
    </xf>
    <xf numFmtId="14" fontId="38" fillId="0" borderId="5">
      <alignment vertical="top" wrapText="1"/>
    </xf>
    <xf numFmtId="14" fontId="38" fillId="0" borderId="5">
      <alignment horizontal="right" vertical="top" wrapText="1"/>
    </xf>
    <xf numFmtId="40" fontId="16" fillId="0" borderId="0"/>
    <xf numFmtId="0" fontId="16" fillId="0" borderId="0" applyAlignment="0">
      <alignment horizontal="centerContinuous"/>
    </xf>
    <xf numFmtId="40" fontId="39" fillId="0" borderId="15"/>
    <xf numFmtId="40" fontId="13" fillId="5" borderId="10"/>
    <xf numFmtId="40" fontId="40" fillId="0" borderId="20"/>
    <xf numFmtId="0" fontId="41" fillId="0" borderId="0" applyFill="0" applyBorder="0" applyProtection="0">
      <alignment horizontal="left" vertical="top"/>
    </xf>
    <xf numFmtId="4" fontId="30" fillId="0" borderId="21"/>
    <xf numFmtId="38" fontId="42" fillId="0" borderId="0" applyNumberFormat="0" applyFill="0" applyBorder="0" applyProtection="0">
      <alignment horizontal="center"/>
    </xf>
    <xf numFmtId="179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2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45" fillId="0" borderId="0"/>
    <xf numFmtId="49" fontId="46" fillId="0" borderId="5" applyNumberFormat="0" applyFill="0" applyAlignment="0" applyProtection="0"/>
    <xf numFmtId="49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49" fontId="50" fillId="0" borderId="5" applyNumberFormat="0" applyFill="0" applyAlignment="0" applyProtection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6" fillId="0" borderId="0" xfId="0" applyNumberFormat="1" applyFont="1" applyAlignment="1">
      <alignment horizontal="left" vertical="center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right" vertical="top" wrapText="1"/>
    </xf>
    <xf numFmtId="3" fontId="13" fillId="0" borderId="5" xfId="0" applyNumberFormat="1" applyFont="1" applyBorder="1" applyAlignment="1">
      <alignment horizontal="right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8" fillId="0" borderId="5" xfId="0" applyFont="1" applyBorder="1" applyAlignment="1">
      <alignment horizontal="left"/>
    </xf>
    <xf numFmtId="3" fontId="18" fillId="0" borderId="5" xfId="0" applyNumberFormat="1" applyFont="1" applyBorder="1" applyAlignment="1">
      <alignment horizontal="right"/>
    </xf>
    <xf numFmtId="0" fontId="13" fillId="0" borderId="5" xfId="0" applyNumberFormat="1" applyFont="1" applyBorder="1" applyAlignment="1">
      <alignment horizontal="left" wrapText="1"/>
    </xf>
    <xf numFmtId="0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" fontId="13" fillId="0" borderId="5" xfId="0" applyNumberFormat="1" applyFont="1" applyBorder="1" applyAlignment="1">
      <alignment horizontal="right"/>
    </xf>
    <xf numFmtId="0" fontId="4" fillId="0" borderId="0" xfId="249" applyFont="1"/>
    <xf numFmtId="0" fontId="1" fillId="0" borderId="0" xfId="249"/>
    <xf numFmtId="0" fontId="5" fillId="0" borderId="0" xfId="249" applyFont="1"/>
    <xf numFmtId="0" fontId="49" fillId="0" borderId="0" xfId="249" applyFont="1"/>
    <xf numFmtId="0" fontId="6" fillId="0" borderId="0" xfId="249" applyFont="1"/>
    <xf numFmtId="0" fontId="7" fillId="0" borderId="0" xfId="249" applyFont="1"/>
    <xf numFmtId="0" fontId="8" fillId="0" borderId="0" xfId="249" applyFont="1" applyAlignment="1">
      <alignment vertical="top" wrapText="1"/>
    </xf>
    <xf numFmtId="0" fontId="9" fillId="0" borderId="0" xfId="249" applyFont="1" applyAlignment="1">
      <alignment horizontal="right" wrapText="1"/>
    </xf>
    <xf numFmtId="0" fontId="49" fillId="0" borderId="0" xfId="249" applyFont="1" applyAlignment="1">
      <alignment wrapText="1"/>
    </xf>
    <xf numFmtId="0" fontId="9" fillId="0" borderId="0" xfId="249" applyFont="1" applyAlignment="1">
      <alignment wrapText="1"/>
    </xf>
    <xf numFmtId="0" fontId="10" fillId="0" borderId="0" xfId="249" applyFont="1" applyAlignment="1">
      <alignment horizontal="right" wrapText="1"/>
    </xf>
    <xf numFmtId="0" fontId="10" fillId="0" borderId="0" xfId="249" applyFont="1" applyAlignment="1">
      <alignment wrapText="1"/>
    </xf>
    <xf numFmtId="0" fontId="11" fillId="0" borderId="0" xfId="249" applyFont="1" applyAlignment="1">
      <alignment horizontal="right" wrapText="1"/>
    </xf>
    <xf numFmtId="164" fontId="10" fillId="0" borderId="0" xfId="249" applyNumberFormat="1" applyFont="1" applyAlignment="1">
      <alignment wrapText="1"/>
    </xf>
    <xf numFmtId="0" fontId="11" fillId="0" borderId="0" xfId="249" applyFont="1" applyAlignment="1">
      <alignment horizontal="left" wrapText="1"/>
    </xf>
    <xf numFmtId="0" fontId="11" fillId="0" borderId="0" xfId="249" applyFont="1" applyAlignment="1">
      <alignment horizontal="center" wrapText="1"/>
    </xf>
    <xf numFmtId="3" fontId="10" fillId="0" borderId="0" xfId="249" applyNumberFormat="1" applyFont="1" applyAlignment="1">
      <alignment wrapText="1"/>
    </xf>
    <xf numFmtId="164" fontId="10" fillId="0" borderId="0" xfId="249" applyNumberFormat="1" applyFont="1" applyBorder="1" applyAlignment="1">
      <alignment wrapText="1"/>
    </xf>
    <xf numFmtId="0" fontId="10" fillId="0" borderId="1" xfId="249" applyFont="1" applyBorder="1" applyAlignment="1">
      <alignment wrapText="1"/>
    </xf>
    <xf numFmtId="0" fontId="11" fillId="0" borderId="1" xfId="249" applyFont="1" applyBorder="1" applyAlignment="1">
      <alignment horizontal="center" wrapText="1"/>
    </xf>
    <xf numFmtId="164" fontId="10" fillId="0" borderId="1" xfId="249" applyNumberFormat="1" applyFont="1" applyBorder="1" applyAlignment="1">
      <alignment wrapText="1"/>
    </xf>
    <xf numFmtId="0" fontId="11" fillId="0" borderId="1" xfId="249" applyFont="1" applyBorder="1" applyAlignment="1">
      <alignment horizontal="left" wrapText="1"/>
    </xf>
    <xf numFmtId="0" fontId="12" fillId="0" borderId="0" xfId="249" applyFont="1" applyAlignment="1">
      <alignment horizontal="right" wrapText="1"/>
    </xf>
    <xf numFmtId="3" fontId="49" fillId="0" borderId="0" xfId="249" applyNumberFormat="1" applyFont="1"/>
    <xf numFmtId="0" fontId="10" fillId="0" borderId="0" xfId="249" applyFont="1" applyAlignment="1">
      <alignment horizontal="center" wrapText="1"/>
    </xf>
    <xf numFmtId="3" fontId="49" fillId="0" borderId="0" xfId="249" applyNumberFormat="1" applyFont="1" applyBorder="1"/>
    <xf numFmtId="0" fontId="10" fillId="0" borderId="1" xfId="249" applyFont="1" applyBorder="1" applyAlignment="1">
      <alignment horizontal="right" wrapText="1"/>
    </xf>
    <xf numFmtId="3" fontId="49" fillId="0" borderId="1" xfId="249" applyNumberFormat="1" applyFont="1" applyBorder="1"/>
    <xf numFmtId="3" fontId="11" fillId="0" borderId="1" xfId="249" applyNumberFormat="1" applyFont="1" applyBorder="1" applyAlignment="1">
      <alignment horizontal="right" wrapText="1"/>
    </xf>
    <xf numFmtId="0" fontId="10" fillId="0" borderId="0" xfId="249" applyFont="1" applyBorder="1" applyAlignment="1">
      <alignment wrapText="1"/>
    </xf>
    <xf numFmtId="0" fontId="10" fillId="0" borderId="0" xfId="249" applyFont="1" applyBorder="1" applyAlignment="1">
      <alignment horizontal="right" wrapText="1"/>
    </xf>
    <xf numFmtId="3" fontId="10" fillId="0" borderId="0" xfId="249" applyNumberFormat="1" applyFont="1" applyBorder="1" applyAlignment="1">
      <alignment wrapText="1"/>
    </xf>
    <xf numFmtId="0" fontId="11" fillId="0" borderId="0" xfId="249" applyFont="1" applyBorder="1" applyAlignment="1">
      <alignment horizontal="left" wrapText="1"/>
    </xf>
    <xf numFmtId="0" fontId="49" fillId="0" borderId="1" xfId="249" applyFont="1" applyBorder="1"/>
    <xf numFmtId="0" fontId="8" fillId="0" borderId="0" xfId="249" applyFont="1" applyAlignment="1">
      <alignment wrapText="1"/>
    </xf>
    <xf numFmtId="0" fontId="10" fillId="0" borderId="1" xfId="249" applyFont="1" applyBorder="1" applyAlignment="1">
      <alignment horizontal="center" wrapText="1"/>
    </xf>
    <xf numFmtId="0" fontId="10" fillId="0" borderId="2" xfId="249" applyFont="1" applyBorder="1" applyAlignment="1">
      <alignment wrapText="1"/>
    </xf>
    <xf numFmtId="0" fontId="10" fillId="0" borderId="2" xfId="249" applyFont="1" applyBorder="1" applyAlignment="1">
      <alignment horizontal="center" wrapText="1"/>
    </xf>
    <xf numFmtId="3" fontId="10" fillId="0" borderId="2" xfId="249" applyNumberFormat="1" applyFont="1" applyBorder="1" applyAlignment="1">
      <alignment wrapText="1"/>
    </xf>
    <xf numFmtId="3" fontId="10" fillId="0" borderId="1" xfId="249" applyNumberFormat="1" applyFont="1" applyBorder="1" applyAlignment="1">
      <alignment wrapText="1"/>
    </xf>
    <xf numFmtId="0" fontId="10" fillId="0" borderId="3" xfId="249" applyFont="1" applyBorder="1" applyAlignment="1">
      <alignment wrapText="1"/>
    </xf>
    <xf numFmtId="3" fontId="10" fillId="0" borderId="3" xfId="249" applyNumberFormat="1" applyFont="1" applyBorder="1" applyAlignment="1">
      <alignment wrapText="1"/>
    </xf>
    <xf numFmtId="0" fontId="12" fillId="0" borderId="1" xfId="249" applyFont="1" applyBorder="1" applyAlignment="1">
      <alignment wrapText="1"/>
    </xf>
    <xf numFmtId="0" fontId="12" fillId="0" borderId="0" xfId="249" applyFont="1" applyAlignment="1">
      <alignment wrapText="1"/>
    </xf>
    <xf numFmtId="0" fontId="11" fillId="0" borderId="0" xfId="249" applyFont="1" applyAlignment="1">
      <alignment horizontal="centerContinuous" wrapText="1"/>
    </xf>
    <xf numFmtId="0" fontId="11" fillId="0" borderId="0" xfId="249" applyFont="1" applyAlignment="1">
      <alignment wrapText="1"/>
    </xf>
    <xf numFmtId="0" fontId="11" fillId="0" borderId="1" xfId="249" applyFont="1" applyBorder="1" applyAlignment="1">
      <alignment horizontal="centerContinuous" wrapText="1"/>
    </xf>
    <xf numFmtId="0" fontId="11" fillId="0" borderId="1" xfId="249" applyFont="1" applyBorder="1" applyAlignment="1">
      <alignment wrapText="1"/>
    </xf>
    <xf numFmtId="3" fontId="13" fillId="0" borderId="0" xfId="249" applyNumberFormat="1" applyFont="1" applyBorder="1" applyAlignment="1">
      <alignment horizontal="right" vertical="top" wrapText="1"/>
    </xf>
    <xf numFmtId="0" fontId="10" fillId="0" borderId="4" xfId="249" applyFont="1" applyBorder="1" applyAlignment="1">
      <alignment wrapText="1"/>
    </xf>
    <xf numFmtId="0" fontId="11" fillId="0" borderId="4" xfId="249" applyFont="1" applyBorder="1" applyAlignment="1">
      <alignment horizontal="centerContinuous" wrapText="1"/>
    </xf>
    <xf numFmtId="3" fontId="13" fillId="0" borderId="1" xfId="249" applyNumberFormat="1" applyFont="1" applyBorder="1" applyAlignment="1">
      <alignment horizontal="right" vertical="top" wrapText="1"/>
    </xf>
    <xf numFmtId="0" fontId="11" fillId="0" borderId="4" xfId="249" applyFont="1" applyBorder="1" applyAlignment="1">
      <alignment horizontal="left" wrapText="1"/>
    </xf>
    <xf numFmtId="0" fontId="9" fillId="0" borderId="0" xfId="249" applyFont="1"/>
    <xf numFmtId="0" fontId="11" fillId="0" borderId="0" xfId="249" applyFont="1"/>
  </cellXfs>
  <cellStyles count="250">
    <cellStyle name="_12-8" xfId="2"/>
    <cellStyle name="_Akbars_31.12.2004_Loans" xfId="3"/>
    <cellStyle name="_Conterparty" xfId="4"/>
    <cellStyle name="_normální" xfId="5"/>
    <cellStyle name="_PLI Model ABB_6M" xfId="6"/>
    <cellStyle name="_PRICE-01.05." xfId="7"/>
    <cellStyle name="_SDP test" xfId="8"/>
    <cellStyle name="_Sheet1" xfId="9"/>
    <cellStyle name="_Прайсна0704" xfId="10"/>
    <cellStyle name="_Раздел 12" xfId="11"/>
    <cellStyle name="3d" xfId="12"/>
    <cellStyle name="AnhPos" xfId="13"/>
    <cellStyle name="Beiwerk" xfId="14"/>
    <cellStyle name="Besuchter Hyperlink" xfId="15"/>
    <cellStyle name="BilPos" xfId="16"/>
    <cellStyle name="Calc Currency (0)" xfId="17"/>
    <cellStyle name="čárky [0]_List3" xfId="18"/>
    <cellStyle name="čárky_Loans_WP_31.03.03" xfId="19"/>
    <cellStyle name="Comma 4" xfId="20"/>
    <cellStyle name="Comma0 - Style3" xfId="21"/>
    <cellStyle name="Date - Style2" xfId="22"/>
    <cellStyle name="Datum" xfId="23"/>
    <cellStyle name="Dezimal_IAS 2001" xfId="24"/>
    <cellStyle name="Euro" xfId="25"/>
    <cellStyle name="Euro 2" xfId="26"/>
    <cellStyle name="Gewichtung" xfId="27"/>
    <cellStyle name="HauptPos" xfId="28"/>
    <cellStyle name="Header1" xfId="29"/>
    <cellStyle name="Header2" xfId="30"/>
    <cellStyle name="Heading" xfId="31"/>
    <cellStyle name="HievPos" xfId="32"/>
    <cellStyle name="KAKlein" xfId="33"/>
    <cellStyle name="KA-Konto" xfId="34"/>
    <cellStyle name="KA-Konto HB" xfId="35"/>
    <cellStyle name="KA-Konto_add-in larus" xfId="36"/>
    <cellStyle name="KonsAnmerk" xfId="37"/>
    <cellStyle name="KonsPos" xfId="38"/>
    <cellStyle name="KonsPosII" xfId="39"/>
    <cellStyle name="Korr. Maus-Position" xfId="40"/>
    <cellStyle name="Mausnummer" xfId="41"/>
    <cellStyle name="Mausposition" xfId="42"/>
    <cellStyle name="Maus-Position" xfId="43"/>
    <cellStyle name="Money" xfId="44"/>
    <cellStyle name="norm?ln?_Consolidation_31_03_03David MINOL" xfId="45"/>
    <cellStyle name="Normal 3" xfId="46"/>
    <cellStyle name="Normal_Worksheet in TB LS Blank Leadsheet Excel Template - Used by Trial Balance to Create Leadsheets" xfId="47"/>
    <cellStyle name="normální_Consolidation_31_03_03David MINOL" xfId="48"/>
    <cellStyle name="normбlnм_laroux" xfId="49"/>
    <cellStyle name="Only_Text" xfId="50"/>
    <cellStyle name="Percen - Style1" xfId="51"/>
    <cellStyle name="Percent (0)" xfId="52"/>
    <cellStyle name="Prozentgewichtung" xfId="53"/>
    <cellStyle name="ProzentRahmen" xfId="54"/>
    <cellStyle name="ProzentRahmen2" xfId="55"/>
    <cellStyle name="Report_Date" xfId="56"/>
    <cellStyle name="RunRep_Date" xfId="57"/>
    <cellStyle name="Standard_add-in larus" xfId="58"/>
    <cellStyle name="Standard10" xfId="59"/>
    <cellStyle name="Summe Maus-Position" xfId="60"/>
    <cellStyle name="SumPos" xfId="61"/>
    <cellStyle name="SumPosII" xfId="62"/>
    <cellStyle name="Tickmark" xfId="63"/>
    <cellStyle name="Total" xfId="64"/>
    <cellStyle name="Vergleich" xfId="65"/>
    <cellStyle name="Vertragspartner" xfId="66"/>
    <cellStyle name="Обычный" xfId="0" builtinId="0"/>
    <cellStyle name="Обычный 10" xfId="67"/>
    <cellStyle name="Обычный 100" xfId="68"/>
    <cellStyle name="Обычный 101" xfId="69"/>
    <cellStyle name="Обычный 102" xfId="70"/>
    <cellStyle name="Обычный 103" xfId="71"/>
    <cellStyle name="Обычный 104" xfId="72"/>
    <cellStyle name="Обычный 105" xfId="73"/>
    <cellStyle name="Обычный 106" xfId="74"/>
    <cellStyle name="Обычный 107" xfId="75"/>
    <cellStyle name="Обычный 108" xfId="76"/>
    <cellStyle name="Обычный 109" xfId="77"/>
    <cellStyle name="Обычный 11" xfId="78"/>
    <cellStyle name="Обычный 110" xfId="79"/>
    <cellStyle name="Обычный 111" xfId="80"/>
    <cellStyle name="Обычный 112" xfId="81"/>
    <cellStyle name="Обычный 113" xfId="82"/>
    <cellStyle name="Обычный 114" xfId="83"/>
    <cellStyle name="Обычный 115" xfId="84"/>
    <cellStyle name="Обычный 116" xfId="85"/>
    <cellStyle name="Обычный 117" xfId="86"/>
    <cellStyle name="Обычный 118" xfId="87"/>
    <cellStyle name="Обычный 119" xfId="88"/>
    <cellStyle name="Обычный 12" xfId="89"/>
    <cellStyle name="Обычный 12 2" xfId="90"/>
    <cellStyle name="Обычный 120" xfId="91"/>
    <cellStyle name="Обычный 121" xfId="92"/>
    <cellStyle name="Обычный 122" xfId="93"/>
    <cellStyle name="Обычный 123" xfId="94"/>
    <cellStyle name="Обычный 124" xfId="95"/>
    <cellStyle name="Обычный 125" xfId="96"/>
    <cellStyle name="Обычный 126" xfId="97"/>
    <cellStyle name="Обычный 127" xfId="98"/>
    <cellStyle name="Обычный 128" xfId="99"/>
    <cellStyle name="Обычный 129" xfId="100"/>
    <cellStyle name="Обычный 13" xfId="101"/>
    <cellStyle name="Обычный 130" xfId="102"/>
    <cellStyle name="Обычный 131" xfId="103"/>
    <cellStyle name="Обычный 132" xfId="104"/>
    <cellStyle name="Обычный 133" xfId="105"/>
    <cellStyle name="Обычный 134" xfId="106"/>
    <cellStyle name="Обычный 135" xfId="107"/>
    <cellStyle name="Обычный 136" xfId="108"/>
    <cellStyle name="Обычный 137" xfId="109"/>
    <cellStyle name="Обычный 14" xfId="110"/>
    <cellStyle name="Обычный 140" xfId="111"/>
    <cellStyle name="Обычный 141" xfId="112"/>
    <cellStyle name="Обычный 142" xfId="113"/>
    <cellStyle name="Обычный 143" xfId="114"/>
    <cellStyle name="Обычный 144" xfId="115"/>
    <cellStyle name="Обычный 145" xfId="116"/>
    <cellStyle name="Обычный 146" xfId="117"/>
    <cellStyle name="Обычный 147" xfId="118"/>
    <cellStyle name="Обычный 148" xfId="119"/>
    <cellStyle name="Обычный 149" xfId="120"/>
    <cellStyle name="Обычный 15" xfId="121"/>
    <cellStyle name="Обычный 150" xfId="122"/>
    <cellStyle name="Обычный 151" xfId="123"/>
    <cellStyle name="Обычный 152" xfId="124"/>
    <cellStyle name="Обычный 153" xfId="125"/>
    <cellStyle name="Обычный 154" xfId="126"/>
    <cellStyle name="Обычный 158" xfId="127"/>
    <cellStyle name="Обычный 159" xfId="128"/>
    <cellStyle name="Обычный 16" xfId="129"/>
    <cellStyle name="Обычный 160" xfId="130"/>
    <cellStyle name="Обычный 17" xfId="131"/>
    <cellStyle name="Обычный 17 2" xfId="132"/>
    <cellStyle name="Обычный 18" xfId="133"/>
    <cellStyle name="Обычный 19" xfId="134"/>
    <cellStyle name="Обычный 19 2" xfId="135"/>
    <cellStyle name="Обычный 2" xfId="136"/>
    <cellStyle name="Обычный 2 2" xfId="137"/>
    <cellStyle name="Обычный 2 3" xfId="138"/>
    <cellStyle name="Обычный 20" xfId="139"/>
    <cellStyle name="Обычный 21" xfId="140"/>
    <cellStyle name="Обычный 22" xfId="141"/>
    <cellStyle name="Обычный 23" xfId="142"/>
    <cellStyle name="Обычный 24" xfId="143"/>
    <cellStyle name="Обычный 25" xfId="144"/>
    <cellStyle name="Обычный 26" xfId="145"/>
    <cellStyle name="Обычный 27" xfId="146"/>
    <cellStyle name="Обычный 28" xfId="147"/>
    <cellStyle name="Обычный 29" xfId="148"/>
    <cellStyle name="Обычный 3" xfId="1"/>
    <cellStyle name="Обычный 3 2" xfId="149"/>
    <cellStyle name="Обычный 3 3" xfId="249"/>
    <cellStyle name="Обычный 30" xfId="150"/>
    <cellStyle name="Обычный 31" xfId="151"/>
    <cellStyle name="Обычный 32" xfId="152"/>
    <cellStyle name="Обычный 33" xfId="153"/>
    <cellStyle name="Обычный 34" xfId="154"/>
    <cellStyle name="Обычный 35" xfId="155"/>
    <cellStyle name="Обычный 36" xfId="156"/>
    <cellStyle name="Обычный 37" xfId="157"/>
    <cellStyle name="Обычный 38" xfId="158"/>
    <cellStyle name="Обычный 39" xfId="159"/>
    <cellStyle name="Обычный 4" xfId="160"/>
    <cellStyle name="Обычный 4 2" xfId="161"/>
    <cellStyle name="Обычный 40" xfId="162"/>
    <cellStyle name="Обычный 41" xfId="163"/>
    <cellStyle name="Обычный 42" xfId="164"/>
    <cellStyle name="Обычный 43" xfId="165"/>
    <cellStyle name="Обычный 44" xfId="166"/>
    <cellStyle name="Обычный 45" xfId="167"/>
    <cellStyle name="Обычный 46" xfId="168"/>
    <cellStyle name="Обычный 47" xfId="169"/>
    <cellStyle name="Обычный 48" xfId="170"/>
    <cellStyle name="Обычный 49" xfId="171"/>
    <cellStyle name="Обычный 5" xfId="172"/>
    <cellStyle name="Обычный 5 2" xfId="173"/>
    <cellStyle name="Обычный 50" xfId="174"/>
    <cellStyle name="Обычный 51" xfId="175"/>
    <cellStyle name="Обычный 53" xfId="176"/>
    <cellStyle name="Обычный 54" xfId="177"/>
    <cellStyle name="Обычный 55" xfId="178"/>
    <cellStyle name="Обычный 56" xfId="179"/>
    <cellStyle name="Обычный 57" xfId="180"/>
    <cellStyle name="Обычный 58" xfId="181"/>
    <cellStyle name="Обычный 59" xfId="182"/>
    <cellStyle name="Обычный 6" xfId="183"/>
    <cellStyle name="Обычный 60" xfId="184"/>
    <cellStyle name="Обычный 61" xfId="185"/>
    <cellStyle name="Обычный 62" xfId="186"/>
    <cellStyle name="Обычный 63" xfId="187"/>
    <cellStyle name="Обычный 64" xfId="188"/>
    <cellStyle name="Обычный 67" xfId="189"/>
    <cellStyle name="Обычный 68" xfId="190"/>
    <cellStyle name="Обычный 69" xfId="191"/>
    <cellStyle name="Обычный 7" xfId="192"/>
    <cellStyle name="Обычный 70" xfId="193"/>
    <cellStyle name="Обычный 71" xfId="194"/>
    <cellStyle name="Обычный 72" xfId="195"/>
    <cellStyle name="Обычный 73" xfId="196"/>
    <cellStyle name="Обычный 74" xfId="197"/>
    <cellStyle name="Обычный 75" xfId="198"/>
    <cellStyle name="Обычный 76" xfId="199"/>
    <cellStyle name="Обычный 77" xfId="200"/>
    <cellStyle name="Обычный 78" xfId="201"/>
    <cellStyle name="Обычный 79" xfId="202"/>
    <cellStyle name="Обычный 8" xfId="203"/>
    <cellStyle name="Обычный 81" xfId="204"/>
    <cellStyle name="Обычный 83" xfId="205"/>
    <cellStyle name="Обычный 84" xfId="206"/>
    <cellStyle name="Обычный 85" xfId="207"/>
    <cellStyle name="Обычный 86" xfId="208"/>
    <cellStyle name="Обычный 87" xfId="209"/>
    <cellStyle name="Обычный 88" xfId="210"/>
    <cellStyle name="Обычный 89" xfId="211"/>
    <cellStyle name="Обычный 9" xfId="212"/>
    <cellStyle name="Обычный 90" xfId="213"/>
    <cellStyle name="Обычный 91" xfId="214"/>
    <cellStyle name="Обычный 92" xfId="215"/>
    <cellStyle name="Обычный 93" xfId="216"/>
    <cellStyle name="Обычный 94" xfId="217"/>
    <cellStyle name="Обычный 95" xfId="218"/>
    <cellStyle name="Обычный 96" xfId="219"/>
    <cellStyle name="Обычный 97" xfId="220"/>
    <cellStyle name="Обычный 98" xfId="221"/>
    <cellStyle name="Обычный 99" xfId="222"/>
    <cellStyle name="Процентный 11" xfId="223"/>
    <cellStyle name="Процентный 21" xfId="224"/>
    <cellStyle name="Процентный 29" xfId="225"/>
    <cellStyle name="Процентный 36" xfId="226"/>
    <cellStyle name="Процентный 45" xfId="227"/>
    <cellStyle name="Стиль 1" xfId="228"/>
    <cellStyle name="Стиль 2" xfId="229"/>
    <cellStyle name="Субсчет" xfId="230"/>
    <cellStyle name="Счет" xfId="231"/>
    <cellStyle name="ТЕКСТ" xfId="232"/>
    <cellStyle name="Тысячи [0]_17PRIL-3" xfId="233"/>
    <cellStyle name="Тысячи_17PRIL-3" xfId="234"/>
    <cellStyle name="Финансовый 10" xfId="235"/>
    <cellStyle name="Финансовый 11" xfId="236"/>
    <cellStyle name="Финансовый 12" xfId="237"/>
    <cellStyle name="Финансовый 13" xfId="238"/>
    <cellStyle name="Финансовый 14" xfId="239"/>
    <cellStyle name="Финансовый 15" xfId="240"/>
    <cellStyle name="Финансовый 16" xfId="241"/>
    <cellStyle name="Финансовый 17" xfId="242"/>
    <cellStyle name="Финансовый 2" xfId="243"/>
    <cellStyle name="Финансовый 3" xfId="244"/>
    <cellStyle name="Финансовый 4" xfId="245"/>
    <cellStyle name="Финансовый 8" xfId="246"/>
    <cellStyle name="Финансовый 9" xfId="247"/>
    <cellStyle name="ШАУ" xfId="2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8"/>
  <sheetViews>
    <sheetView topLeftCell="A7" workbookViewId="0">
      <selection activeCell="D27" sqref="D27:E29"/>
    </sheetView>
  </sheetViews>
  <sheetFormatPr defaultColWidth="10.6640625" defaultRowHeight="11.25" x14ac:dyDescent="0.2"/>
  <cols>
    <col min="1" max="1" width="4.33203125" style="1" customWidth="1"/>
    <col min="2" max="2" width="75.5" style="1" customWidth="1"/>
    <col min="3" max="3" width="14.5" style="1" customWidth="1"/>
    <col min="4" max="4" width="25.1640625" style="1" customWidth="1"/>
    <col min="5" max="5" width="23.33203125" style="1" customWidth="1"/>
    <col min="6" max="6" width="10.5" style="1" customWidth="1"/>
    <col min="257" max="257" width="4.33203125" customWidth="1"/>
    <col min="258" max="258" width="75.5" customWidth="1"/>
    <col min="259" max="259" width="14.5" customWidth="1"/>
    <col min="260" max="260" width="25.1640625" customWidth="1"/>
    <col min="261" max="261" width="23.33203125" customWidth="1"/>
    <col min="262" max="262" width="10.5" customWidth="1"/>
    <col min="513" max="513" width="4.33203125" customWidth="1"/>
    <col min="514" max="514" width="75.5" customWidth="1"/>
    <col min="515" max="515" width="14.5" customWidth="1"/>
    <col min="516" max="516" width="25.1640625" customWidth="1"/>
    <col min="517" max="517" width="23.33203125" customWidth="1"/>
    <col min="518" max="518" width="10.5" customWidth="1"/>
    <col min="769" max="769" width="4.33203125" customWidth="1"/>
    <col min="770" max="770" width="75.5" customWidth="1"/>
    <col min="771" max="771" width="14.5" customWidth="1"/>
    <col min="772" max="772" width="25.1640625" customWidth="1"/>
    <col min="773" max="773" width="23.33203125" customWidth="1"/>
    <col min="774" max="774" width="10.5" customWidth="1"/>
    <col min="1025" max="1025" width="4.33203125" customWidth="1"/>
    <col min="1026" max="1026" width="75.5" customWidth="1"/>
    <col min="1027" max="1027" width="14.5" customWidth="1"/>
    <col min="1028" max="1028" width="25.1640625" customWidth="1"/>
    <col min="1029" max="1029" width="23.33203125" customWidth="1"/>
    <col min="1030" max="1030" width="10.5" customWidth="1"/>
    <col min="1281" max="1281" width="4.33203125" customWidth="1"/>
    <col min="1282" max="1282" width="75.5" customWidth="1"/>
    <col min="1283" max="1283" width="14.5" customWidth="1"/>
    <col min="1284" max="1284" width="25.1640625" customWidth="1"/>
    <col min="1285" max="1285" width="23.33203125" customWidth="1"/>
    <col min="1286" max="1286" width="10.5" customWidth="1"/>
    <col min="1537" max="1537" width="4.33203125" customWidth="1"/>
    <col min="1538" max="1538" width="75.5" customWidth="1"/>
    <col min="1539" max="1539" width="14.5" customWidth="1"/>
    <col min="1540" max="1540" width="25.1640625" customWidth="1"/>
    <col min="1541" max="1541" width="23.33203125" customWidth="1"/>
    <col min="1542" max="1542" width="10.5" customWidth="1"/>
    <col min="1793" max="1793" width="4.33203125" customWidth="1"/>
    <col min="1794" max="1794" width="75.5" customWidth="1"/>
    <col min="1795" max="1795" width="14.5" customWidth="1"/>
    <col min="1796" max="1796" width="25.1640625" customWidth="1"/>
    <col min="1797" max="1797" width="23.33203125" customWidth="1"/>
    <col min="1798" max="1798" width="10.5" customWidth="1"/>
    <col min="2049" max="2049" width="4.33203125" customWidth="1"/>
    <col min="2050" max="2050" width="75.5" customWidth="1"/>
    <col min="2051" max="2051" width="14.5" customWidth="1"/>
    <col min="2052" max="2052" width="25.1640625" customWidth="1"/>
    <col min="2053" max="2053" width="23.33203125" customWidth="1"/>
    <col min="2054" max="2054" width="10.5" customWidth="1"/>
    <col min="2305" max="2305" width="4.33203125" customWidth="1"/>
    <col min="2306" max="2306" width="75.5" customWidth="1"/>
    <col min="2307" max="2307" width="14.5" customWidth="1"/>
    <col min="2308" max="2308" width="25.1640625" customWidth="1"/>
    <col min="2309" max="2309" width="23.33203125" customWidth="1"/>
    <col min="2310" max="2310" width="10.5" customWidth="1"/>
    <col min="2561" max="2561" width="4.33203125" customWidth="1"/>
    <col min="2562" max="2562" width="75.5" customWidth="1"/>
    <col min="2563" max="2563" width="14.5" customWidth="1"/>
    <col min="2564" max="2564" width="25.1640625" customWidth="1"/>
    <col min="2565" max="2565" width="23.33203125" customWidth="1"/>
    <col min="2566" max="2566" width="10.5" customWidth="1"/>
    <col min="2817" max="2817" width="4.33203125" customWidth="1"/>
    <col min="2818" max="2818" width="75.5" customWidth="1"/>
    <col min="2819" max="2819" width="14.5" customWidth="1"/>
    <col min="2820" max="2820" width="25.1640625" customWidth="1"/>
    <col min="2821" max="2821" width="23.33203125" customWidth="1"/>
    <col min="2822" max="2822" width="10.5" customWidth="1"/>
    <col min="3073" max="3073" width="4.33203125" customWidth="1"/>
    <col min="3074" max="3074" width="75.5" customWidth="1"/>
    <col min="3075" max="3075" width="14.5" customWidth="1"/>
    <col min="3076" max="3076" width="25.1640625" customWidth="1"/>
    <col min="3077" max="3077" width="23.33203125" customWidth="1"/>
    <col min="3078" max="3078" width="10.5" customWidth="1"/>
    <col min="3329" max="3329" width="4.33203125" customWidth="1"/>
    <col min="3330" max="3330" width="75.5" customWidth="1"/>
    <col min="3331" max="3331" width="14.5" customWidth="1"/>
    <col min="3332" max="3332" width="25.1640625" customWidth="1"/>
    <col min="3333" max="3333" width="23.33203125" customWidth="1"/>
    <col min="3334" max="3334" width="10.5" customWidth="1"/>
    <col min="3585" max="3585" width="4.33203125" customWidth="1"/>
    <col min="3586" max="3586" width="75.5" customWidth="1"/>
    <col min="3587" max="3587" width="14.5" customWidth="1"/>
    <col min="3588" max="3588" width="25.1640625" customWidth="1"/>
    <col min="3589" max="3589" width="23.33203125" customWidth="1"/>
    <col min="3590" max="3590" width="10.5" customWidth="1"/>
    <col min="3841" max="3841" width="4.33203125" customWidth="1"/>
    <col min="3842" max="3842" width="75.5" customWidth="1"/>
    <col min="3843" max="3843" width="14.5" customWidth="1"/>
    <col min="3844" max="3844" width="25.1640625" customWidth="1"/>
    <col min="3845" max="3845" width="23.33203125" customWidth="1"/>
    <col min="3846" max="3846" width="10.5" customWidth="1"/>
    <col min="4097" max="4097" width="4.33203125" customWidth="1"/>
    <col min="4098" max="4098" width="75.5" customWidth="1"/>
    <col min="4099" max="4099" width="14.5" customWidth="1"/>
    <col min="4100" max="4100" width="25.1640625" customWidth="1"/>
    <col min="4101" max="4101" width="23.33203125" customWidth="1"/>
    <col min="4102" max="4102" width="10.5" customWidth="1"/>
    <col min="4353" max="4353" width="4.33203125" customWidth="1"/>
    <col min="4354" max="4354" width="75.5" customWidth="1"/>
    <col min="4355" max="4355" width="14.5" customWidth="1"/>
    <col min="4356" max="4356" width="25.1640625" customWidth="1"/>
    <col min="4357" max="4357" width="23.33203125" customWidth="1"/>
    <col min="4358" max="4358" width="10.5" customWidth="1"/>
    <col min="4609" max="4609" width="4.33203125" customWidth="1"/>
    <col min="4610" max="4610" width="75.5" customWidth="1"/>
    <col min="4611" max="4611" width="14.5" customWidth="1"/>
    <col min="4612" max="4612" width="25.1640625" customWidth="1"/>
    <col min="4613" max="4613" width="23.33203125" customWidth="1"/>
    <col min="4614" max="4614" width="10.5" customWidth="1"/>
    <col min="4865" max="4865" width="4.33203125" customWidth="1"/>
    <col min="4866" max="4866" width="75.5" customWidth="1"/>
    <col min="4867" max="4867" width="14.5" customWidth="1"/>
    <col min="4868" max="4868" width="25.1640625" customWidth="1"/>
    <col min="4869" max="4869" width="23.33203125" customWidth="1"/>
    <col min="4870" max="4870" width="10.5" customWidth="1"/>
    <col min="5121" max="5121" width="4.33203125" customWidth="1"/>
    <col min="5122" max="5122" width="75.5" customWidth="1"/>
    <col min="5123" max="5123" width="14.5" customWidth="1"/>
    <col min="5124" max="5124" width="25.1640625" customWidth="1"/>
    <col min="5125" max="5125" width="23.33203125" customWidth="1"/>
    <col min="5126" max="5126" width="10.5" customWidth="1"/>
    <col min="5377" max="5377" width="4.33203125" customWidth="1"/>
    <col min="5378" max="5378" width="75.5" customWidth="1"/>
    <col min="5379" max="5379" width="14.5" customWidth="1"/>
    <col min="5380" max="5380" width="25.1640625" customWidth="1"/>
    <col min="5381" max="5381" width="23.33203125" customWidth="1"/>
    <col min="5382" max="5382" width="10.5" customWidth="1"/>
    <col min="5633" max="5633" width="4.33203125" customWidth="1"/>
    <col min="5634" max="5634" width="75.5" customWidth="1"/>
    <col min="5635" max="5635" width="14.5" customWidth="1"/>
    <col min="5636" max="5636" width="25.1640625" customWidth="1"/>
    <col min="5637" max="5637" width="23.33203125" customWidth="1"/>
    <col min="5638" max="5638" width="10.5" customWidth="1"/>
    <col min="5889" max="5889" width="4.33203125" customWidth="1"/>
    <col min="5890" max="5890" width="75.5" customWidth="1"/>
    <col min="5891" max="5891" width="14.5" customWidth="1"/>
    <col min="5892" max="5892" width="25.1640625" customWidth="1"/>
    <col min="5893" max="5893" width="23.33203125" customWidth="1"/>
    <col min="5894" max="5894" width="10.5" customWidth="1"/>
    <col min="6145" max="6145" width="4.33203125" customWidth="1"/>
    <col min="6146" max="6146" width="75.5" customWidth="1"/>
    <col min="6147" max="6147" width="14.5" customWidth="1"/>
    <col min="6148" max="6148" width="25.1640625" customWidth="1"/>
    <col min="6149" max="6149" width="23.33203125" customWidth="1"/>
    <col min="6150" max="6150" width="10.5" customWidth="1"/>
    <col min="6401" max="6401" width="4.33203125" customWidth="1"/>
    <col min="6402" max="6402" width="75.5" customWidth="1"/>
    <col min="6403" max="6403" width="14.5" customWidth="1"/>
    <col min="6404" max="6404" width="25.1640625" customWidth="1"/>
    <col min="6405" max="6405" width="23.33203125" customWidth="1"/>
    <col min="6406" max="6406" width="10.5" customWidth="1"/>
    <col min="6657" max="6657" width="4.33203125" customWidth="1"/>
    <col min="6658" max="6658" width="75.5" customWidth="1"/>
    <col min="6659" max="6659" width="14.5" customWidth="1"/>
    <col min="6660" max="6660" width="25.1640625" customWidth="1"/>
    <col min="6661" max="6661" width="23.33203125" customWidth="1"/>
    <col min="6662" max="6662" width="10.5" customWidth="1"/>
    <col min="6913" max="6913" width="4.33203125" customWidth="1"/>
    <col min="6914" max="6914" width="75.5" customWidth="1"/>
    <col min="6915" max="6915" width="14.5" customWidth="1"/>
    <col min="6916" max="6916" width="25.1640625" customWidth="1"/>
    <col min="6917" max="6917" width="23.33203125" customWidth="1"/>
    <col min="6918" max="6918" width="10.5" customWidth="1"/>
    <col min="7169" max="7169" width="4.33203125" customWidth="1"/>
    <col min="7170" max="7170" width="75.5" customWidth="1"/>
    <col min="7171" max="7171" width="14.5" customWidth="1"/>
    <col min="7172" max="7172" width="25.1640625" customWidth="1"/>
    <col min="7173" max="7173" width="23.33203125" customWidth="1"/>
    <col min="7174" max="7174" width="10.5" customWidth="1"/>
    <col min="7425" max="7425" width="4.33203125" customWidth="1"/>
    <col min="7426" max="7426" width="75.5" customWidth="1"/>
    <col min="7427" max="7427" width="14.5" customWidth="1"/>
    <col min="7428" max="7428" width="25.1640625" customWidth="1"/>
    <col min="7429" max="7429" width="23.33203125" customWidth="1"/>
    <col min="7430" max="7430" width="10.5" customWidth="1"/>
    <col min="7681" max="7681" width="4.33203125" customWidth="1"/>
    <col min="7682" max="7682" width="75.5" customWidth="1"/>
    <col min="7683" max="7683" width="14.5" customWidth="1"/>
    <col min="7684" max="7684" width="25.1640625" customWidth="1"/>
    <col min="7685" max="7685" width="23.33203125" customWidth="1"/>
    <col min="7686" max="7686" width="10.5" customWidth="1"/>
    <col min="7937" max="7937" width="4.33203125" customWidth="1"/>
    <col min="7938" max="7938" width="75.5" customWidth="1"/>
    <col min="7939" max="7939" width="14.5" customWidth="1"/>
    <col min="7940" max="7940" width="25.1640625" customWidth="1"/>
    <col min="7941" max="7941" width="23.33203125" customWidth="1"/>
    <col min="7942" max="7942" width="10.5" customWidth="1"/>
    <col min="8193" max="8193" width="4.33203125" customWidth="1"/>
    <col min="8194" max="8194" width="75.5" customWidth="1"/>
    <col min="8195" max="8195" width="14.5" customWidth="1"/>
    <col min="8196" max="8196" width="25.1640625" customWidth="1"/>
    <col min="8197" max="8197" width="23.33203125" customWidth="1"/>
    <col min="8198" max="8198" width="10.5" customWidth="1"/>
    <col min="8449" max="8449" width="4.33203125" customWidth="1"/>
    <col min="8450" max="8450" width="75.5" customWidth="1"/>
    <col min="8451" max="8451" width="14.5" customWidth="1"/>
    <col min="8452" max="8452" width="25.1640625" customWidth="1"/>
    <col min="8453" max="8453" width="23.33203125" customWidth="1"/>
    <col min="8454" max="8454" width="10.5" customWidth="1"/>
    <col min="8705" max="8705" width="4.33203125" customWidth="1"/>
    <col min="8706" max="8706" width="75.5" customWidth="1"/>
    <col min="8707" max="8707" width="14.5" customWidth="1"/>
    <col min="8708" max="8708" width="25.1640625" customWidth="1"/>
    <col min="8709" max="8709" width="23.33203125" customWidth="1"/>
    <col min="8710" max="8710" width="10.5" customWidth="1"/>
    <col min="8961" max="8961" width="4.33203125" customWidth="1"/>
    <col min="8962" max="8962" width="75.5" customWidth="1"/>
    <col min="8963" max="8963" width="14.5" customWidth="1"/>
    <col min="8964" max="8964" width="25.1640625" customWidth="1"/>
    <col min="8965" max="8965" width="23.33203125" customWidth="1"/>
    <col min="8966" max="8966" width="10.5" customWidth="1"/>
    <col min="9217" max="9217" width="4.33203125" customWidth="1"/>
    <col min="9218" max="9218" width="75.5" customWidth="1"/>
    <col min="9219" max="9219" width="14.5" customWidth="1"/>
    <col min="9220" max="9220" width="25.1640625" customWidth="1"/>
    <col min="9221" max="9221" width="23.33203125" customWidth="1"/>
    <col min="9222" max="9222" width="10.5" customWidth="1"/>
    <col min="9473" max="9473" width="4.33203125" customWidth="1"/>
    <col min="9474" max="9474" width="75.5" customWidth="1"/>
    <col min="9475" max="9475" width="14.5" customWidth="1"/>
    <col min="9476" max="9476" width="25.1640625" customWidth="1"/>
    <col min="9477" max="9477" width="23.33203125" customWidth="1"/>
    <col min="9478" max="9478" width="10.5" customWidth="1"/>
    <col min="9729" max="9729" width="4.33203125" customWidth="1"/>
    <col min="9730" max="9730" width="75.5" customWidth="1"/>
    <col min="9731" max="9731" width="14.5" customWidth="1"/>
    <col min="9732" max="9732" width="25.1640625" customWidth="1"/>
    <col min="9733" max="9733" width="23.33203125" customWidth="1"/>
    <col min="9734" max="9734" width="10.5" customWidth="1"/>
    <col min="9985" max="9985" width="4.33203125" customWidth="1"/>
    <col min="9986" max="9986" width="75.5" customWidth="1"/>
    <col min="9987" max="9987" width="14.5" customWidth="1"/>
    <col min="9988" max="9988" width="25.1640625" customWidth="1"/>
    <col min="9989" max="9989" width="23.33203125" customWidth="1"/>
    <col min="9990" max="9990" width="10.5" customWidth="1"/>
    <col min="10241" max="10241" width="4.33203125" customWidth="1"/>
    <col min="10242" max="10242" width="75.5" customWidth="1"/>
    <col min="10243" max="10243" width="14.5" customWidth="1"/>
    <col min="10244" max="10244" width="25.1640625" customWidth="1"/>
    <col min="10245" max="10245" width="23.33203125" customWidth="1"/>
    <col min="10246" max="10246" width="10.5" customWidth="1"/>
    <col min="10497" max="10497" width="4.33203125" customWidth="1"/>
    <col min="10498" max="10498" width="75.5" customWidth="1"/>
    <col min="10499" max="10499" width="14.5" customWidth="1"/>
    <col min="10500" max="10500" width="25.1640625" customWidth="1"/>
    <col min="10501" max="10501" width="23.33203125" customWidth="1"/>
    <col min="10502" max="10502" width="10.5" customWidth="1"/>
    <col min="10753" max="10753" width="4.33203125" customWidth="1"/>
    <col min="10754" max="10754" width="75.5" customWidth="1"/>
    <col min="10755" max="10755" width="14.5" customWidth="1"/>
    <col min="10756" max="10756" width="25.1640625" customWidth="1"/>
    <col min="10757" max="10757" width="23.33203125" customWidth="1"/>
    <col min="10758" max="10758" width="10.5" customWidth="1"/>
    <col min="11009" max="11009" width="4.33203125" customWidth="1"/>
    <col min="11010" max="11010" width="75.5" customWidth="1"/>
    <col min="11011" max="11011" width="14.5" customWidth="1"/>
    <col min="11012" max="11012" width="25.1640625" customWidth="1"/>
    <col min="11013" max="11013" width="23.33203125" customWidth="1"/>
    <col min="11014" max="11014" width="10.5" customWidth="1"/>
    <col min="11265" max="11265" width="4.33203125" customWidth="1"/>
    <col min="11266" max="11266" width="75.5" customWidth="1"/>
    <col min="11267" max="11267" width="14.5" customWidth="1"/>
    <col min="11268" max="11268" width="25.1640625" customWidth="1"/>
    <col min="11269" max="11269" width="23.33203125" customWidth="1"/>
    <col min="11270" max="11270" width="10.5" customWidth="1"/>
    <col min="11521" max="11521" width="4.33203125" customWidth="1"/>
    <col min="11522" max="11522" width="75.5" customWidth="1"/>
    <col min="11523" max="11523" width="14.5" customWidth="1"/>
    <col min="11524" max="11524" width="25.1640625" customWidth="1"/>
    <col min="11525" max="11525" width="23.33203125" customWidth="1"/>
    <col min="11526" max="11526" width="10.5" customWidth="1"/>
    <col min="11777" max="11777" width="4.33203125" customWidth="1"/>
    <col min="11778" max="11778" width="75.5" customWidth="1"/>
    <col min="11779" max="11779" width="14.5" customWidth="1"/>
    <col min="11780" max="11780" width="25.1640625" customWidth="1"/>
    <col min="11781" max="11781" width="23.33203125" customWidth="1"/>
    <col min="11782" max="11782" width="10.5" customWidth="1"/>
    <col min="12033" max="12033" width="4.33203125" customWidth="1"/>
    <col min="12034" max="12034" width="75.5" customWidth="1"/>
    <col min="12035" max="12035" width="14.5" customWidth="1"/>
    <col min="12036" max="12036" width="25.1640625" customWidth="1"/>
    <col min="12037" max="12037" width="23.33203125" customWidth="1"/>
    <col min="12038" max="12038" width="10.5" customWidth="1"/>
    <col min="12289" max="12289" width="4.33203125" customWidth="1"/>
    <col min="12290" max="12290" width="75.5" customWidth="1"/>
    <col min="12291" max="12291" width="14.5" customWidth="1"/>
    <col min="12292" max="12292" width="25.1640625" customWidth="1"/>
    <col min="12293" max="12293" width="23.33203125" customWidth="1"/>
    <col min="12294" max="12294" width="10.5" customWidth="1"/>
    <col min="12545" max="12545" width="4.33203125" customWidth="1"/>
    <col min="12546" max="12546" width="75.5" customWidth="1"/>
    <col min="12547" max="12547" width="14.5" customWidth="1"/>
    <col min="12548" max="12548" width="25.1640625" customWidth="1"/>
    <col min="12549" max="12549" width="23.33203125" customWidth="1"/>
    <col min="12550" max="12550" width="10.5" customWidth="1"/>
    <col min="12801" max="12801" width="4.33203125" customWidth="1"/>
    <col min="12802" max="12802" width="75.5" customWidth="1"/>
    <col min="12803" max="12803" width="14.5" customWidth="1"/>
    <col min="12804" max="12804" width="25.1640625" customWidth="1"/>
    <col min="12805" max="12805" width="23.33203125" customWidth="1"/>
    <col min="12806" max="12806" width="10.5" customWidth="1"/>
    <col min="13057" max="13057" width="4.33203125" customWidth="1"/>
    <col min="13058" max="13058" width="75.5" customWidth="1"/>
    <col min="13059" max="13059" width="14.5" customWidth="1"/>
    <col min="13060" max="13060" width="25.1640625" customWidth="1"/>
    <col min="13061" max="13061" width="23.33203125" customWidth="1"/>
    <col min="13062" max="13062" width="10.5" customWidth="1"/>
    <col min="13313" max="13313" width="4.33203125" customWidth="1"/>
    <col min="13314" max="13314" width="75.5" customWidth="1"/>
    <col min="13315" max="13315" width="14.5" customWidth="1"/>
    <col min="13316" max="13316" width="25.1640625" customWidth="1"/>
    <col min="13317" max="13317" width="23.33203125" customWidth="1"/>
    <col min="13318" max="13318" width="10.5" customWidth="1"/>
    <col min="13569" max="13569" width="4.33203125" customWidth="1"/>
    <col min="13570" max="13570" width="75.5" customWidth="1"/>
    <col min="13571" max="13571" width="14.5" customWidth="1"/>
    <col min="13572" max="13572" width="25.1640625" customWidth="1"/>
    <col min="13573" max="13573" width="23.33203125" customWidth="1"/>
    <col min="13574" max="13574" width="10.5" customWidth="1"/>
    <col min="13825" max="13825" width="4.33203125" customWidth="1"/>
    <col min="13826" max="13826" width="75.5" customWidth="1"/>
    <col min="13827" max="13827" width="14.5" customWidth="1"/>
    <col min="13828" max="13828" width="25.1640625" customWidth="1"/>
    <col min="13829" max="13829" width="23.33203125" customWidth="1"/>
    <col min="13830" max="13830" width="10.5" customWidth="1"/>
    <col min="14081" max="14081" width="4.33203125" customWidth="1"/>
    <col min="14082" max="14082" width="75.5" customWidth="1"/>
    <col min="14083" max="14083" width="14.5" customWidth="1"/>
    <col min="14084" max="14084" width="25.1640625" customWidth="1"/>
    <col min="14085" max="14085" width="23.33203125" customWidth="1"/>
    <col min="14086" max="14086" width="10.5" customWidth="1"/>
    <col min="14337" max="14337" width="4.33203125" customWidth="1"/>
    <col min="14338" max="14338" width="75.5" customWidth="1"/>
    <col min="14339" max="14339" width="14.5" customWidth="1"/>
    <col min="14340" max="14340" width="25.1640625" customWidth="1"/>
    <col min="14341" max="14341" width="23.33203125" customWidth="1"/>
    <col min="14342" max="14342" width="10.5" customWidth="1"/>
    <col min="14593" max="14593" width="4.33203125" customWidth="1"/>
    <col min="14594" max="14594" width="75.5" customWidth="1"/>
    <col min="14595" max="14595" width="14.5" customWidth="1"/>
    <col min="14596" max="14596" width="25.1640625" customWidth="1"/>
    <col min="14597" max="14597" width="23.33203125" customWidth="1"/>
    <col min="14598" max="14598" width="10.5" customWidth="1"/>
    <col min="14849" max="14849" width="4.33203125" customWidth="1"/>
    <col min="14850" max="14850" width="75.5" customWidth="1"/>
    <col min="14851" max="14851" width="14.5" customWidth="1"/>
    <col min="14852" max="14852" width="25.1640625" customWidth="1"/>
    <col min="14853" max="14853" width="23.33203125" customWidth="1"/>
    <col min="14854" max="14854" width="10.5" customWidth="1"/>
    <col min="15105" max="15105" width="4.33203125" customWidth="1"/>
    <col min="15106" max="15106" width="75.5" customWidth="1"/>
    <col min="15107" max="15107" width="14.5" customWidth="1"/>
    <col min="15108" max="15108" width="25.1640625" customWidth="1"/>
    <col min="15109" max="15109" width="23.33203125" customWidth="1"/>
    <col min="15110" max="15110" width="10.5" customWidth="1"/>
    <col min="15361" max="15361" width="4.33203125" customWidth="1"/>
    <col min="15362" max="15362" width="75.5" customWidth="1"/>
    <col min="15363" max="15363" width="14.5" customWidth="1"/>
    <col min="15364" max="15364" width="25.1640625" customWidth="1"/>
    <col min="15365" max="15365" width="23.33203125" customWidth="1"/>
    <col min="15366" max="15366" width="10.5" customWidth="1"/>
    <col min="15617" max="15617" width="4.33203125" customWidth="1"/>
    <col min="15618" max="15618" width="75.5" customWidth="1"/>
    <col min="15619" max="15619" width="14.5" customWidth="1"/>
    <col min="15620" max="15620" width="25.1640625" customWidth="1"/>
    <col min="15621" max="15621" width="23.33203125" customWidth="1"/>
    <col min="15622" max="15622" width="10.5" customWidth="1"/>
    <col min="15873" max="15873" width="4.33203125" customWidth="1"/>
    <col min="15874" max="15874" width="75.5" customWidth="1"/>
    <col min="15875" max="15875" width="14.5" customWidth="1"/>
    <col min="15876" max="15876" width="25.1640625" customWidth="1"/>
    <col min="15877" max="15877" width="23.33203125" customWidth="1"/>
    <col min="15878" max="15878" width="10.5" customWidth="1"/>
    <col min="16129" max="16129" width="4.33203125" customWidth="1"/>
    <col min="16130" max="16130" width="75.5" customWidth="1"/>
    <col min="16131" max="16131" width="14.5" customWidth="1"/>
    <col min="16132" max="16132" width="25.1640625" customWidth="1"/>
    <col min="16133" max="16133" width="23.33203125" customWidth="1"/>
    <col min="16134" max="16134" width="10.5" customWidth="1"/>
  </cols>
  <sheetData>
    <row r="1" spans="1:5" ht="18.75" customHeight="1" x14ac:dyDescent="0.2">
      <c r="B1" s="2" t="s">
        <v>54</v>
      </c>
    </row>
    <row r="2" spans="1:5" ht="11.25" customHeight="1" x14ac:dyDescent="0.2"/>
    <row r="3" spans="1:5" ht="18.75" customHeight="1" x14ac:dyDescent="0.2">
      <c r="B3" s="3" t="s">
        <v>135</v>
      </c>
    </row>
    <row r="4" spans="1:5" ht="11.25" customHeight="1" x14ac:dyDescent="0.2">
      <c r="B4" s="4" t="s">
        <v>55</v>
      </c>
    </row>
    <row r="5" spans="1:5" ht="12.75" customHeight="1" x14ac:dyDescent="0.2"/>
    <row r="6" spans="1:5" s="7" customFormat="1" ht="30.75" customHeight="1" x14ac:dyDescent="0.2">
      <c r="A6" s="5"/>
      <c r="B6" s="6" t="s">
        <v>56</v>
      </c>
      <c r="C6" s="6" t="s">
        <v>57</v>
      </c>
      <c r="D6" s="6" t="s">
        <v>127</v>
      </c>
      <c r="E6" s="6" t="s">
        <v>58</v>
      </c>
    </row>
    <row r="7" spans="1:5" ht="12.75" customHeight="1" x14ac:dyDescent="0.2">
      <c r="A7" s="8"/>
      <c r="B7" s="9" t="s">
        <v>59</v>
      </c>
      <c r="C7" s="10"/>
      <c r="D7" s="11"/>
      <c r="E7" s="11"/>
    </row>
    <row r="8" spans="1:5" ht="12.75" customHeight="1" x14ac:dyDescent="0.2">
      <c r="A8" s="8"/>
      <c r="B8" s="9" t="s">
        <v>60</v>
      </c>
      <c r="C8" s="10" t="s">
        <v>61</v>
      </c>
      <c r="D8" s="12">
        <v>873913</v>
      </c>
      <c r="E8" s="12">
        <v>220284</v>
      </c>
    </row>
    <row r="9" spans="1:5" ht="12.75" customHeight="1" x14ac:dyDescent="0.2">
      <c r="A9" s="8"/>
      <c r="B9" s="9" t="s">
        <v>136</v>
      </c>
      <c r="C9" s="10" t="s">
        <v>61</v>
      </c>
      <c r="D9" s="11"/>
      <c r="E9" s="11"/>
    </row>
    <row r="10" spans="1:5" ht="23.25" customHeight="1" x14ac:dyDescent="0.2">
      <c r="A10" s="8"/>
      <c r="B10" s="9" t="s">
        <v>62</v>
      </c>
      <c r="C10" s="10" t="s">
        <v>63</v>
      </c>
      <c r="D10" s="12">
        <v>28400817</v>
      </c>
      <c r="E10" s="12">
        <v>21747627</v>
      </c>
    </row>
    <row r="11" spans="1:5" ht="12.75" customHeight="1" x14ac:dyDescent="0.2">
      <c r="A11" s="8"/>
      <c r="B11" s="9" t="s">
        <v>64</v>
      </c>
      <c r="C11" s="10" t="s">
        <v>65</v>
      </c>
      <c r="D11" s="12">
        <v>6660166</v>
      </c>
      <c r="E11" s="12">
        <v>8720307</v>
      </c>
    </row>
    <row r="12" spans="1:5" ht="12.75" customHeight="1" x14ac:dyDescent="0.2">
      <c r="A12" s="8"/>
      <c r="B12" s="9" t="s">
        <v>66</v>
      </c>
      <c r="C12" s="10" t="s">
        <v>67</v>
      </c>
      <c r="D12" s="12">
        <v>3217</v>
      </c>
      <c r="E12" s="12">
        <v>3217</v>
      </c>
    </row>
    <row r="13" spans="1:5" ht="12.75" customHeight="1" x14ac:dyDescent="0.2">
      <c r="A13" s="8"/>
      <c r="B13" s="9" t="s">
        <v>68</v>
      </c>
      <c r="C13" s="10" t="s">
        <v>69</v>
      </c>
      <c r="D13" s="11"/>
      <c r="E13" s="11"/>
    </row>
    <row r="14" spans="1:5" ht="12.75" customHeight="1" x14ac:dyDescent="0.2">
      <c r="A14" s="8"/>
      <c r="B14" s="9" t="s">
        <v>70</v>
      </c>
      <c r="C14" s="10" t="s">
        <v>71</v>
      </c>
      <c r="D14" s="12">
        <v>61781</v>
      </c>
      <c r="E14" s="12">
        <v>64540</v>
      </c>
    </row>
    <row r="15" spans="1:5" ht="12.75" customHeight="1" x14ac:dyDescent="0.2">
      <c r="A15" s="8"/>
      <c r="B15" s="9" t="s">
        <v>72</v>
      </c>
      <c r="C15" s="10" t="s">
        <v>71</v>
      </c>
      <c r="D15" s="12">
        <v>19950</v>
      </c>
      <c r="E15" s="12">
        <v>10185</v>
      </c>
    </row>
    <row r="16" spans="1:5" ht="12.75" customHeight="1" x14ac:dyDescent="0.2">
      <c r="A16" s="8"/>
      <c r="B16" s="9" t="s">
        <v>23</v>
      </c>
      <c r="C16" s="10" t="s">
        <v>73</v>
      </c>
      <c r="D16" s="12">
        <v>305896</v>
      </c>
      <c r="E16" s="12">
        <v>186203</v>
      </c>
    </row>
    <row r="17" spans="1:5" s="16" customFormat="1" ht="18.75" customHeight="1" x14ac:dyDescent="0.3">
      <c r="A17" s="2"/>
      <c r="B17" s="13" t="s">
        <v>74</v>
      </c>
      <c r="C17" s="14"/>
      <c r="D17" s="15">
        <f>SUM(D8:D16)</f>
        <v>36325740</v>
      </c>
      <c r="E17" s="15">
        <f>SUM(E8:E16)</f>
        <v>30952363</v>
      </c>
    </row>
    <row r="18" spans="1:5" ht="12.75" customHeight="1" x14ac:dyDescent="0.2">
      <c r="A18" s="8"/>
      <c r="B18" s="9" t="s">
        <v>75</v>
      </c>
      <c r="C18" s="10"/>
      <c r="D18" s="11"/>
      <c r="E18" s="11"/>
    </row>
    <row r="19" spans="1:5" ht="12.75" customHeight="1" x14ac:dyDescent="0.2">
      <c r="A19" s="8"/>
      <c r="B19" s="9" t="s">
        <v>76</v>
      </c>
      <c r="C19" s="10"/>
      <c r="D19" s="11"/>
      <c r="E19" s="11"/>
    </row>
    <row r="20" spans="1:5" ht="12.75" customHeight="1" x14ac:dyDescent="0.2">
      <c r="A20" s="8"/>
      <c r="B20" s="9" t="s">
        <v>25</v>
      </c>
      <c r="C20" s="10" t="s">
        <v>77</v>
      </c>
      <c r="D20" s="12">
        <v>17295308</v>
      </c>
      <c r="E20" s="12">
        <v>13879045</v>
      </c>
    </row>
    <row r="21" spans="1:5" ht="12.75" customHeight="1" x14ac:dyDescent="0.2">
      <c r="A21" s="8"/>
      <c r="B21" s="9" t="s">
        <v>137</v>
      </c>
      <c r="C21" s="10" t="s">
        <v>78</v>
      </c>
      <c r="D21" s="11"/>
      <c r="E21" s="11"/>
    </row>
    <row r="22" spans="1:5" ht="12.75" customHeight="1" x14ac:dyDescent="0.2">
      <c r="A22" s="8"/>
      <c r="B22" s="9" t="s">
        <v>79</v>
      </c>
      <c r="C22" s="10" t="s">
        <v>80</v>
      </c>
      <c r="D22" s="11"/>
      <c r="E22" s="11"/>
    </row>
    <row r="23" spans="1:5" ht="12.75" customHeight="1" x14ac:dyDescent="0.2">
      <c r="A23" s="8"/>
      <c r="B23" s="9" t="s">
        <v>81</v>
      </c>
      <c r="C23" s="10" t="s">
        <v>80</v>
      </c>
      <c r="D23" s="11"/>
      <c r="E23" s="11"/>
    </row>
    <row r="24" spans="1:5" ht="12.75" customHeight="1" x14ac:dyDescent="0.2">
      <c r="A24" s="8"/>
      <c r="B24" s="9" t="s">
        <v>26</v>
      </c>
      <c r="C24" s="10" t="s">
        <v>82</v>
      </c>
      <c r="D24" s="12">
        <v>215683</v>
      </c>
      <c r="E24" s="12">
        <v>224234</v>
      </c>
    </row>
    <row r="25" spans="1:5" s="16" customFormat="1" ht="18.75" customHeight="1" x14ac:dyDescent="0.3">
      <c r="A25" s="2"/>
      <c r="B25" s="13" t="s">
        <v>83</v>
      </c>
      <c r="C25" s="14"/>
      <c r="D25" s="15">
        <f>SUM(D20:D24)</f>
        <v>17510991</v>
      </c>
      <c r="E25" s="15">
        <f>SUM(E20:E24)</f>
        <v>14103279</v>
      </c>
    </row>
    <row r="26" spans="1:5" ht="12.75" customHeight="1" x14ac:dyDescent="0.2">
      <c r="A26" s="8"/>
      <c r="B26" s="9" t="s">
        <v>84</v>
      </c>
      <c r="C26" s="10"/>
      <c r="D26" s="11"/>
      <c r="E26" s="11"/>
    </row>
    <row r="27" spans="1:5" ht="12.75" customHeight="1" x14ac:dyDescent="0.2">
      <c r="A27" s="8"/>
      <c r="B27" s="9" t="s">
        <v>85</v>
      </c>
      <c r="C27" s="10"/>
      <c r="D27" s="12">
        <v>16872437</v>
      </c>
      <c r="E27" s="12">
        <v>14872437</v>
      </c>
    </row>
    <row r="28" spans="1:5" ht="23.25" customHeight="1" x14ac:dyDescent="0.2">
      <c r="A28" s="8"/>
      <c r="B28" s="9" t="s">
        <v>86</v>
      </c>
      <c r="C28" s="10"/>
      <c r="D28" s="12">
        <v>-1267</v>
      </c>
      <c r="E28" s="12">
        <v>-1267</v>
      </c>
    </row>
    <row r="29" spans="1:5" ht="12.75" customHeight="1" x14ac:dyDescent="0.2">
      <c r="A29" s="8"/>
      <c r="B29" s="9" t="s">
        <v>87</v>
      </c>
      <c r="C29" s="10"/>
      <c r="D29" s="12">
        <v>1943579</v>
      </c>
      <c r="E29" s="12">
        <v>1977914</v>
      </c>
    </row>
    <row r="30" spans="1:5" s="16" customFormat="1" ht="18.75" customHeight="1" x14ac:dyDescent="0.3">
      <c r="A30" s="2"/>
      <c r="B30" s="13" t="s">
        <v>88</v>
      </c>
      <c r="C30" s="14"/>
      <c r="D30" s="15">
        <f>SUM(D27:D29)</f>
        <v>18814749</v>
      </c>
      <c r="E30" s="15">
        <f>SUM(E27:E29)</f>
        <v>16849084</v>
      </c>
    </row>
    <row r="31" spans="1:5" s="16" customFormat="1" ht="18.75" customHeight="1" x14ac:dyDescent="0.3">
      <c r="A31" s="2"/>
      <c r="B31" s="13" t="s">
        <v>89</v>
      </c>
      <c r="C31" s="14"/>
      <c r="D31" s="15">
        <f>SUM(D30,D25)</f>
        <v>36325740</v>
      </c>
      <c r="E31" s="15">
        <f>SUM(E30,E25)</f>
        <v>30952363</v>
      </c>
    </row>
    <row r="32" spans="1:5" ht="11.25" customHeight="1" x14ac:dyDescent="0.2"/>
    <row r="33" spans="2:2" ht="11.25" customHeight="1" x14ac:dyDescent="0.2">
      <c r="B33" s="1" t="s">
        <v>90</v>
      </c>
    </row>
    <row r="34" spans="2:2" ht="11.25" customHeight="1" x14ac:dyDescent="0.2"/>
    <row r="35" spans="2:2" ht="11.25" customHeight="1" x14ac:dyDescent="0.2">
      <c r="B35" s="1" t="s">
        <v>91</v>
      </c>
    </row>
    <row r="36" spans="2:2" ht="11.25" customHeight="1" x14ac:dyDescent="0.2"/>
    <row r="37" spans="2:2" ht="11.25" customHeight="1" x14ac:dyDescent="0.2">
      <c r="B37" s="1" t="s">
        <v>92</v>
      </c>
    </row>
    <row r="38" spans="2:2" ht="11.25" customHeight="1" x14ac:dyDescent="0.2"/>
  </sheetData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33"/>
  <sheetViews>
    <sheetView topLeftCell="A10" workbookViewId="0">
      <selection activeCell="D27" sqref="D27"/>
    </sheetView>
  </sheetViews>
  <sheetFormatPr defaultColWidth="10.6640625" defaultRowHeight="11.25" x14ac:dyDescent="0.2"/>
  <cols>
    <col min="1" max="1" width="4.33203125" style="1" customWidth="1"/>
    <col min="2" max="2" width="70.1640625" style="1" customWidth="1"/>
    <col min="3" max="3" width="17.6640625" style="1" customWidth="1"/>
    <col min="4" max="4" width="21.33203125" style="1" customWidth="1"/>
    <col min="5" max="5" width="22.33203125" style="1" customWidth="1"/>
    <col min="257" max="257" width="4.33203125" customWidth="1"/>
    <col min="258" max="258" width="70.1640625" customWidth="1"/>
    <col min="259" max="259" width="17.6640625" customWidth="1"/>
    <col min="260" max="260" width="21.33203125" customWidth="1"/>
    <col min="261" max="261" width="22.33203125" customWidth="1"/>
    <col min="513" max="513" width="4.33203125" customWidth="1"/>
    <col min="514" max="514" width="70.1640625" customWidth="1"/>
    <col min="515" max="515" width="17.6640625" customWidth="1"/>
    <col min="516" max="516" width="21.33203125" customWidth="1"/>
    <col min="517" max="517" width="22.33203125" customWidth="1"/>
    <col min="769" max="769" width="4.33203125" customWidth="1"/>
    <col min="770" max="770" width="70.1640625" customWidth="1"/>
    <col min="771" max="771" width="17.6640625" customWidth="1"/>
    <col min="772" max="772" width="21.33203125" customWidth="1"/>
    <col min="773" max="773" width="22.33203125" customWidth="1"/>
    <col min="1025" max="1025" width="4.33203125" customWidth="1"/>
    <col min="1026" max="1026" width="70.1640625" customWidth="1"/>
    <col min="1027" max="1027" width="17.6640625" customWidth="1"/>
    <col min="1028" max="1028" width="21.33203125" customWidth="1"/>
    <col min="1029" max="1029" width="22.33203125" customWidth="1"/>
    <col min="1281" max="1281" width="4.33203125" customWidth="1"/>
    <col min="1282" max="1282" width="70.1640625" customWidth="1"/>
    <col min="1283" max="1283" width="17.6640625" customWidth="1"/>
    <col min="1284" max="1284" width="21.33203125" customWidth="1"/>
    <col min="1285" max="1285" width="22.33203125" customWidth="1"/>
    <col min="1537" max="1537" width="4.33203125" customWidth="1"/>
    <col min="1538" max="1538" width="70.1640625" customWidth="1"/>
    <col min="1539" max="1539" width="17.6640625" customWidth="1"/>
    <col min="1540" max="1540" width="21.33203125" customWidth="1"/>
    <col min="1541" max="1541" width="22.33203125" customWidth="1"/>
    <col min="1793" max="1793" width="4.33203125" customWidth="1"/>
    <col min="1794" max="1794" width="70.1640625" customWidth="1"/>
    <col min="1795" max="1795" width="17.6640625" customWidth="1"/>
    <col min="1796" max="1796" width="21.33203125" customWidth="1"/>
    <col min="1797" max="1797" width="22.33203125" customWidth="1"/>
    <col min="2049" max="2049" width="4.33203125" customWidth="1"/>
    <col min="2050" max="2050" width="70.1640625" customWidth="1"/>
    <col min="2051" max="2051" width="17.6640625" customWidth="1"/>
    <col min="2052" max="2052" width="21.33203125" customWidth="1"/>
    <col min="2053" max="2053" width="22.33203125" customWidth="1"/>
    <col min="2305" max="2305" width="4.33203125" customWidth="1"/>
    <col min="2306" max="2306" width="70.1640625" customWidth="1"/>
    <col min="2307" max="2307" width="17.6640625" customWidth="1"/>
    <col min="2308" max="2308" width="21.33203125" customWidth="1"/>
    <col min="2309" max="2309" width="22.33203125" customWidth="1"/>
    <col min="2561" max="2561" width="4.33203125" customWidth="1"/>
    <col min="2562" max="2562" width="70.1640625" customWidth="1"/>
    <col min="2563" max="2563" width="17.6640625" customWidth="1"/>
    <col min="2564" max="2564" width="21.33203125" customWidth="1"/>
    <col min="2565" max="2565" width="22.33203125" customWidth="1"/>
    <col min="2817" max="2817" width="4.33203125" customWidth="1"/>
    <col min="2818" max="2818" width="70.1640625" customWidth="1"/>
    <col min="2819" max="2819" width="17.6640625" customWidth="1"/>
    <col min="2820" max="2820" width="21.33203125" customWidth="1"/>
    <col min="2821" max="2821" width="22.33203125" customWidth="1"/>
    <col min="3073" max="3073" width="4.33203125" customWidth="1"/>
    <col min="3074" max="3074" width="70.1640625" customWidth="1"/>
    <col min="3075" max="3075" width="17.6640625" customWidth="1"/>
    <col min="3076" max="3076" width="21.33203125" customWidth="1"/>
    <col min="3077" max="3077" width="22.33203125" customWidth="1"/>
    <col min="3329" max="3329" width="4.33203125" customWidth="1"/>
    <col min="3330" max="3330" width="70.1640625" customWidth="1"/>
    <col min="3331" max="3331" width="17.6640625" customWidth="1"/>
    <col min="3332" max="3332" width="21.33203125" customWidth="1"/>
    <col min="3333" max="3333" width="22.33203125" customWidth="1"/>
    <col min="3585" max="3585" width="4.33203125" customWidth="1"/>
    <col min="3586" max="3586" width="70.1640625" customWidth="1"/>
    <col min="3587" max="3587" width="17.6640625" customWidth="1"/>
    <col min="3588" max="3588" width="21.33203125" customWidth="1"/>
    <col min="3589" max="3589" width="22.33203125" customWidth="1"/>
    <col min="3841" max="3841" width="4.33203125" customWidth="1"/>
    <col min="3842" max="3842" width="70.1640625" customWidth="1"/>
    <col min="3843" max="3843" width="17.6640625" customWidth="1"/>
    <col min="3844" max="3844" width="21.33203125" customWidth="1"/>
    <col min="3845" max="3845" width="22.33203125" customWidth="1"/>
    <col min="4097" max="4097" width="4.33203125" customWidth="1"/>
    <col min="4098" max="4098" width="70.1640625" customWidth="1"/>
    <col min="4099" max="4099" width="17.6640625" customWidth="1"/>
    <col min="4100" max="4100" width="21.33203125" customWidth="1"/>
    <col min="4101" max="4101" width="22.33203125" customWidth="1"/>
    <col min="4353" max="4353" width="4.33203125" customWidth="1"/>
    <col min="4354" max="4354" width="70.1640625" customWidth="1"/>
    <col min="4355" max="4355" width="17.6640625" customWidth="1"/>
    <col min="4356" max="4356" width="21.33203125" customWidth="1"/>
    <col min="4357" max="4357" width="22.33203125" customWidth="1"/>
    <col min="4609" max="4609" width="4.33203125" customWidth="1"/>
    <col min="4610" max="4610" width="70.1640625" customWidth="1"/>
    <col min="4611" max="4611" width="17.6640625" customWidth="1"/>
    <col min="4612" max="4612" width="21.33203125" customWidth="1"/>
    <col min="4613" max="4613" width="22.33203125" customWidth="1"/>
    <col min="4865" max="4865" width="4.33203125" customWidth="1"/>
    <col min="4866" max="4866" width="70.1640625" customWidth="1"/>
    <col min="4867" max="4867" width="17.6640625" customWidth="1"/>
    <col min="4868" max="4868" width="21.33203125" customWidth="1"/>
    <col min="4869" max="4869" width="22.33203125" customWidth="1"/>
    <col min="5121" max="5121" width="4.33203125" customWidth="1"/>
    <col min="5122" max="5122" width="70.1640625" customWidth="1"/>
    <col min="5123" max="5123" width="17.6640625" customWidth="1"/>
    <col min="5124" max="5124" width="21.33203125" customWidth="1"/>
    <col min="5125" max="5125" width="22.33203125" customWidth="1"/>
    <col min="5377" max="5377" width="4.33203125" customWidth="1"/>
    <col min="5378" max="5378" width="70.1640625" customWidth="1"/>
    <col min="5379" max="5379" width="17.6640625" customWidth="1"/>
    <col min="5380" max="5380" width="21.33203125" customWidth="1"/>
    <col min="5381" max="5381" width="22.33203125" customWidth="1"/>
    <col min="5633" max="5633" width="4.33203125" customWidth="1"/>
    <col min="5634" max="5634" width="70.1640625" customWidth="1"/>
    <col min="5635" max="5635" width="17.6640625" customWidth="1"/>
    <col min="5636" max="5636" width="21.33203125" customWidth="1"/>
    <col min="5637" max="5637" width="22.33203125" customWidth="1"/>
    <col min="5889" max="5889" width="4.33203125" customWidth="1"/>
    <col min="5890" max="5890" width="70.1640625" customWidth="1"/>
    <col min="5891" max="5891" width="17.6640625" customWidth="1"/>
    <col min="5892" max="5892" width="21.33203125" customWidth="1"/>
    <col min="5893" max="5893" width="22.33203125" customWidth="1"/>
    <col min="6145" max="6145" width="4.33203125" customWidth="1"/>
    <col min="6146" max="6146" width="70.1640625" customWidth="1"/>
    <col min="6147" max="6147" width="17.6640625" customWidth="1"/>
    <col min="6148" max="6148" width="21.33203125" customWidth="1"/>
    <col min="6149" max="6149" width="22.33203125" customWidth="1"/>
    <col min="6401" max="6401" width="4.33203125" customWidth="1"/>
    <col min="6402" max="6402" width="70.1640625" customWidth="1"/>
    <col min="6403" max="6403" width="17.6640625" customWidth="1"/>
    <col min="6404" max="6404" width="21.33203125" customWidth="1"/>
    <col min="6405" max="6405" width="22.33203125" customWidth="1"/>
    <col min="6657" max="6657" width="4.33203125" customWidth="1"/>
    <col min="6658" max="6658" width="70.1640625" customWidth="1"/>
    <col min="6659" max="6659" width="17.6640625" customWidth="1"/>
    <col min="6660" max="6660" width="21.33203125" customWidth="1"/>
    <col min="6661" max="6661" width="22.33203125" customWidth="1"/>
    <col min="6913" max="6913" width="4.33203125" customWidth="1"/>
    <col min="6914" max="6914" width="70.1640625" customWidth="1"/>
    <col min="6915" max="6915" width="17.6640625" customWidth="1"/>
    <col min="6916" max="6916" width="21.33203125" customWidth="1"/>
    <col min="6917" max="6917" width="22.33203125" customWidth="1"/>
    <col min="7169" max="7169" width="4.33203125" customWidth="1"/>
    <col min="7170" max="7170" width="70.1640625" customWidth="1"/>
    <col min="7171" max="7171" width="17.6640625" customWidth="1"/>
    <col min="7172" max="7172" width="21.33203125" customWidth="1"/>
    <col min="7173" max="7173" width="22.33203125" customWidth="1"/>
    <col min="7425" max="7425" width="4.33203125" customWidth="1"/>
    <col min="7426" max="7426" width="70.1640625" customWidth="1"/>
    <col min="7427" max="7427" width="17.6640625" customWidth="1"/>
    <col min="7428" max="7428" width="21.33203125" customWidth="1"/>
    <col min="7429" max="7429" width="22.33203125" customWidth="1"/>
    <col min="7681" max="7681" width="4.33203125" customWidth="1"/>
    <col min="7682" max="7682" width="70.1640625" customWidth="1"/>
    <col min="7683" max="7683" width="17.6640625" customWidth="1"/>
    <col min="7684" max="7684" width="21.33203125" customWidth="1"/>
    <col min="7685" max="7685" width="22.33203125" customWidth="1"/>
    <col min="7937" max="7937" width="4.33203125" customWidth="1"/>
    <col min="7938" max="7938" width="70.1640625" customWidth="1"/>
    <col min="7939" max="7939" width="17.6640625" customWidth="1"/>
    <col min="7940" max="7940" width="21.33203125" customWidth="1"/>
    <col min="7941" max="7941" width="22.33203125" customWidth="1"/>
    <col min="8193" max="8193" width="4.33203125" customWidth="1"/>
    <col min="8194" max="8194" width="70.1640625" customWidth="1"/>
    <col min="8195" max="8195" width="17.6640625" customWidth="1"/>
    <col min="8196" max="8196" width="21.33203125" customWidth="1"/>
    <col min="8197" max="8197" width="22.33203125" customWidth="1"/>
    <col min="8449" max="8449" width="4.33203125" customWidth="1"/>
    <col min="8450" max="8450" width="70.1640625" customWidth="1"/>
    <col min="8451" max="8451" width="17.6640625" customWidth="1"/>
    <col min="8452" max="8452" width="21.33203125" customWidth="1"/>
    <col min="8453" max="8453" width="22.33203125" customWidth="1"/>
    <col min="8705" max="8705" width="4.33203125" customWidth="1"/>
    <col min="8706" max="8706" width="70.1640625" customWidth="1"/>
    <col min="8707" max="8707" width="17.6640625" customWidth="1"/>
    <col min="8708" max="8708" width="21.33203125" customWidth="1"/>
    <col min="8709" max="8709" width="22.33203125" customWidth="1"/>
    <col min="8961" max="8961" width="4.33203125" customWidth="1"/>
    <col min="8962" max="8962" width="70.1640625" customWidth="1"/>
    <col min="8963" max="8963" width="17.6640625" customWidth="1"/>
    <col min="8964" max="8964" width="21.33203125" customWidth="1"/>
    <col min="8965" max="8965" width="22.33203125" customWidth="1"/>
    <col min="9217" max="9217" width="4.33203125" customWidth="1"/>
    <col min="9218" max="9218" width="70.1640625" customWidth="1"/>
    <col min="9219" max="9219" width="17.6640625" customWidth="1"/>
    <col min="9220" max="9220" width="21.33203125" customWidth="1"/>
    <col min="9221" max="9221" width="22.33203125" customWidth="1"/>
    <col min="9473" max="9473" width="4.33203125" customWidth="1"/>
    <col min="9474" max="9474" width="70.1640625" customWidth="1"/>
    <col min="9475" max="9475" width="17.6640625" customWidth="1"/>
    <col min="9476" max="9476" width="21.33203125" customWidth="1"/>
    <col min="9477" max="9477" width="22.33203125" customWidth="1"/>
    <col min="9729" max="9729" width="4.33203125" customWidth="1"/>
    <col min="9730" max="9730" width="70.1640625" customWidth="1"/>
    <col min="9731" max="9731" width="17.6640625" customWidth="1"/>
    <col min="9732" max="9732" width="21.33203125" customWidth="1"/>
    <col min="9733" max="9733" width="22.33203125" customWidth="1"/>
    <col min="9985" max="9985" width="4.33203125" customWidth="1"/>
    <col min="9986" max="9986" width="70.1640625" customWidth="1"/>
    <col min="9987" max="9987" width="17.6640625" customWidth="1"/>
    <col min="9988" max="9988" width="21.33203125" customWidth="1"/>
    <col min="9989" max="9989" width="22.33203125" customWidth="1"/>
    <col min="10241" max="10241" width="4.33203125" customWidth="1"/>
    <col min="10242" max="10242" width="70.1640625" customWidth="1"/>
    <col min="10243" max="10243" width="17.6640625" customWidth="1"/>
    <col min="10244" max="10244" width="21.33203125" customWidth="1"/>
    <col min="10245" max="10245" width="22.33203125" customWidth="1"/>
    <col min="10497" max="10497" width="4.33203125" customWidth="1"/>
    <col min="10498" max="10498" width="70.1640625" customWidth="1"/>
    <col min="10499" max="10499" width="17.6640625" customWidth="1"/>
    <col min="10500" max="10500" width="21.33203125" customWidth="1"/>
    <col min="10501" max="10501" width="22.33203125" customWidth="1"/>
    <col min="10753" max="10753" width="4.33203125" customWidth="1"/>
    <col min="10754" max="10754" width="70.1640625" customWidth="1"/>
    <col min="10755" max="10755" width="17.6640625" customWidth="1"/>
    <col min="10756" max="10756" width="21.33203125" customWidth="1"/>
    <col min="10757" max="10757" width="22.33203125" customWidth="1"/>
    <col min="11009" max="11009" width="4.33203125" customWidth="1"/>
    <col min="11010" max="11010" width="70.1640625" customWidth="1"/>
    <col min="11011" max="11011" width="17.6640625" customWidth="1"/>
    <col min="11012" max="11012" width="21.33203125" customWidth="1"/>
    <col min="11013" max="11013" width="22.33203125" customWidth="1"/>
    <col min="11265" max="11265" width="4.33203125" customWidth="1"/>
    <col min="11266" max="11266" width="70.1640625" customWidth="1"/>
    <col min="11267" max="11267" width="17.6640625" customWidth="1"/>
    <col min="11268" max="11268" width="21.33203125" customWidth="1"/>
    <col min="11269" max="11269" width="22.33203125" customWidth="1"/>
    <col min="11521" max="11521" width="4.33203125" customWidth="1"/>
    <col min="11522" max="11522" width="70.1640625" customWidth="1"/>
    <col min="11523" max="11523" width="17.6640625" customWidth="1"/>
    <col min="11524" max="11524" width="21.33203125" customWidth="1"/>
    <col min="11525" max="11525" width="22.33203125" customWidth="1"/>
    <col min="11777" max="11777" width="4.33203125" customWidth="1"/>
    <col min="11778" max="11778" width="70.1640625" customWidth="1"/>
    <col min="11779" max="11779" width="17.6640625" customWidth="1"/>
    <col min="11780" max="11780" width="21.33203125" customWidth="1"/>
    <col min="11781" max="11781" width="22.33203125" customWidth="1"/>
    <col min="12033" max="12033" width="4.33203125" customWidth="1"/>
    <col min="12034" max="12034" width="70.1640625" customWidth="1"/>
    <col min="12035" max="12035" width="17.6640625" customWidth="1"/>
    <col min="12036" max="12036" width="21.33203125" customWidth="1"/>
    <col min="12037" max="12037" width="22.33203125" customWidth="1"/>
    <col min="12289" max="12289" width="4.33203125" customWidth="1"/>
    <col min="12290" max="12290" width="70.1640625" customWidth="1"/>
    <col min="12291" max="12291" width="17.6640625" customWidth="1"/>
    <col min="12292" max="12292" width="21.33203125" customWidth="1"/>
    <col min="12293" max="12293" width="22.33203125" customWidth="1"/>
    <col min="12545" max="12545" width="4.33203125" customWidth="1"/>
    <col min="12546" max="12546" width="70.1640625" customWidth="1"/>
    <col min="12547" max="12547" width="17.6640625" customWidth="1"/>
    <col min="12548" max="12548" width="21.33203125" customWidth="1"/>
    <col min="12549" max="12549" width="22.33203125" customWidth="1"/>
    <col min="12801" max="12801" width="4.33203125" customWidth="1"/>
    <col min="12802" max="12802" width="70.1640625" customWidth="1"/>
    <col min="12803" max="12803" width="17.6640625" customWidth="1"/>
    <col min="12804" max="12804" width="21.33203125" customWidth="1"/>
    <col min="12805" max="12805" width="22.33203125" customWidth="1"/>
    <col min="13057" max="13057" width="4.33203125" customWidth="1"/>
    <col min="13058" max="13058" width="70.1640625" customWidth="1"/>
    <col min="13059" max="13059" width="17.6640625" customWidth="1"/>
    <col min="13060" max="13060" width="21.33203125" customWidth="1"/>
    <col min="13061" max="13061" width="22.33203125" customWidth="1"/>
    <col min="13313" max="13313" width="4.33203125" customWidth="1"/>
    <col min="13314" max="13314" width="70.1640625" customWidth="1"/>
    <col min="13315" max="13315" width="17.6640625" customWidth="1"/>
    <col min="13316" max="13316" width="21.33203125" customWidth="1"/>
    <col min="13317" max="13317" width="22.33203125" customWidth="1"/>
    <col min="13569" max="13569" width="4.33203125" customWidth="1"/>
    <col min="13570" max="13570" width="70.1640625" customWidth="1"/>
    <col min="13571" max="13571" width="17.6640625" customWidth="1"/>
    <col min="13572" max="13572" width="21.33203125" customWidth="1"/>
    <col min="13573" max="13573" width="22.33203125" customWidth="1"/>
    <col min="13825" max="13825" width="4.33203125" customWidth="1"/>
    <col min="13826" max="13826" width="70.1640625" customWidth="1"/>
    <col min="13827" max="13827" width="17.6640625" customWidth="1"/>
    <col min="13828" max="13828" width="21.33203125" customWidth="1"/>
    <col min="13829" max="13829" width="22.33203125" customWidth="1"/>
    <col min="14081" max="14081" width="4.33203125" customWidth="1"/>
    <col min="14082" max="14082" width="70.1640625" customWidth="1"/>
    <col min="14083" max="14083" width="17.6640625" customWidth="1"/>
    <col min="14084" max="14084" width="21.33203125" customWidth="1"/>
    <col min="14085" max="14085" width="22.33203125" customWidth="1"/>
    <col min="14337" max="14337" width="4.33203125" customWidth="1"/>
    <col min="14338" max="14338" width="70.1640625" customWidth="1"/>
    <col min="14339" max="14339" width="17.6640625" customWidth="1"/>
    <col min="14340" max="14340" width="21.33203125" customWidth="1"/>
    <col min="14341" max="14341" width="22.33203125" customWidth="1"/>
    <col min="14593" max="14593" width="4.33203125" customWidth="1"/>
    <col min="14594" max="14594" width="70.1640625" customWidth="1"/>
    <col min="14595" max="14595" width="17.6640625" customWidth="1"/>
    <col min="14596" max="14596" width="21.33203125" customWidth="1"/>
    <col min="14597" max="14597" width="22.33203125" customWidth="1"/>
    <col min="14849" max="14849" width="4.33203125" customWidth="1"/>
    <col min="14850" max="14850" width="70.1640625" customWidth="1"/>
    <col min="14851" max="14851" width="17.6640625" customWidth="1"/>
    <col min="14852" max="14852" width="21.33203125" customWidth="1"/>
    <col min="14853" max="14853" width="22.33203125" customWidth="1"/>
    <col min="15105" max="15105" width="4.33203125" customWidth="1"/>
    <col min="15106" max="15106" width="70.1640625" customWidth="1"/>
    <col min="15107" max="15107" width="17.6640625" customWidth="1"/>
    <col min="15108" max="15108" width="21.33203125" customWidth="1"/>
    <col min="15109" max="15109" width="22.33203125" customWidth="1"/>
    <col min="15361" max="15361" width="4.33203125" customWidth="1"/>
    <col min="15362" max="15362" width="70.1640625" customWidth="1"/>
    <col min="15363" max="15363" width="17.6640625" customWidth="1"/>
    <col min="15364" max="15364" width="21.33203125" customWidth="1"/>
    <col min="15365" max="15365" width="22.33203125" customWidth="1"/>
    <col min="15617" max="15617" width="4.33203125" customWidth="1"/>
    <col min="15618" max="15618" width="70.1640625" customWidth="1"/>
    <col min="15619" max="15619" width="17.6640625" customWidth="1"/>
    <col min="15620" max="15620" width="21.33203125" customWidth="1"/>
    <col min="15621" max="15621" width="22.33203125" customWidth="1"/>
    <col min="15873" max="15873" width="4.33203125" customWidth="1"/>
    <col min="15874" max="15874" width="70.1640625" customWidth="1"/>
    <col min="15875" max="15875" width="17.6640625" customWidth="1"/>
    <col min="15876" max="15876" width="21.33203125" customWidth="1"/>
    <col min="15877" max="15877" width="22.33203125" customWidth="1"/>
    <col min="16129" max="16129" width="4.33203125" customWidth="1"/>
    <col min="16130" max="16130" width="70.1640625" customWidth="1"/>
    <col min="16131" max="16131" width="17.6640625" customWidth="1"/>
    <col min="16132" max="16132" width="21.33203125" customWidth="1"/>
    <col min="16133" max="16133" width="22.33203125" customWidth="1"/>
  </cols>
  <sheetData>
    <row r="1" spans="1:5" ht="18.75" customHeight="1" x14ac:dyDescent="0.2">
      <c r="B1" s="2" t="s">
        <v>54</v>
      </c>
    </row>
    <row r="2" spans="1:5" ht="11.25" customHeight="1" x14ac:dyDescent="0.2"/>
    <row r="3" spans="1:5" ht="36" customHeight="1" x14ac:dyDescent="0.2">
      <c r="B3" s="3" t="s">
        <v>138</v>
      </c>
    </row>
    <row r="4" spans="1:5" ht="11.25" customHeight="1" x14ac:dyDescent="0.2">
      <c r="B4" s="4" t="s">
        <v>55</v>
      </c>
    </row>
    <row r="5" spans="1:5" ht="12.75" customHeight="1" x14ac:dyDescent="0.2"/>
    <row r="6" spans="1:5" s="7" customFormat="1" ht="30.75" customHeight="1" x14ac:dyDescent="0.2">
      <c r="A6" s="5"/>
      <c r="B6" s="6" t="s">
        <v>56</v>
      </c>
      <c r="C6" s="6" t="s">
        <v>57</v>
      </c>
      <c r="D6" s="6" t="s">
        <v>127</v>
      </c>
      <c r="E6" s="6" t="s">
        <v>128</v>
      </c>
    </row>
    <row r="7" spans="1:5" ht="12.75" customHeight="1" x14ac:dyDescent="0.2">
      <c r="A7" s="8"/>
      <c r="B7" s="9" t="s">
        <v>93</v>
      </c>
      <c r="C7" s="10" t="s">
        <v>94</v>
      </c>
      <c r="D7" s="12">
        <v>2172381</v>
      </c>
      <c r="E7" s="12">
        <v>1930963</v>
      </c>
    </row>
    <row r="8" spans="1:5" ht="12.75" customHeight="1" x14ac:dyDescent="0.2">
      <c r="A8" s="8"/>
      <c r="B8" s="9" t="s">
        <v>95</v>
      </c>
      <c r="C8" s="10" t="s">
        <v>94</v>
      </c>
      <c r="D8" s="12">
        <v>-778723</v>
      </c>
      <c r="E8" s="12">
        <v>-473531</v>
      </c>
    </row>
    <row r="9" spans="1:5" s="16" customFormat="1" ht="87.75" customHeight="1" x14ac:dyDescent="0.3">
      <c r="A9" s="2"/>
      <c r="B9" s="13" t="s">
        <v>96</v>
      </c>
      <c r="C9" s="14"/>
      <c r="D9" s="15">
        <f>SUM(D7:D8)</f>
        <v>1393658</v>
      </c>
      <c r="E9" s="15">
        <f>SUM(E7:E8)</f>
        <v>1457432</v>
      </c>
    </row>
    <row r="10" spans="1:5" ht="23.25" customHeight="1" x14ac:dyDescent="0.2">
      <c r="A10" s="8"/>
      <c r="B10" s="9" t="s">
        <v>97</v>
      </c>
      <c r="C10" s="10"/>
      <c r="D10" s="11"/>
      <c r="E10" s="11"/>
    </row>
    <row r="11" spans="1:5" s="16" customFormat="1" ht="36" customHeight="1" x14ac:dyDescent="0.3">
      <c r="A11" s="2"/>
      <c r="B11" s="13" t="s">
        <v>98</v>
      </c>
      <c r="C11" s="14"/>
      <c r="D11" s="15">
        <f>SUM(D9:D10)</f>
        <v>1393658</v>
      </c>
      <c r="E11" s="15">
        <f>SUM(E9:E10)</f>
        <v>1457432</v>
      </c>
    </row>
    <row r="12" spans="1:5" ht="23.25" customHeight="1" x14ac:dyDescent="0.2">
      <c r="A12" s="8"/>
      <c r="B12" s="9" t="s">
        <v>99</v>
      </c>
      <c r="C12" s="10" t="s">
        <v>100</v>
      </c>
      <c r="D12" s="12">
        <v>604239</v>
      </c>
      <c r="E12" s="12">
        <v>532924</v>
      </c>
    </row>
    <row r="13" spans="1:5" ht="12.75" customHeight="1" x14ac:dyDescent="0.2">
      <c r="A13" s="8"/>
      <c r="B13" s="9" t="s">
        <v>101</v>
      </c>
      <c r="C13" s="10" t="s">
        <v>102</v>
      </c>
      <c r="D13" s="12">
        <v>27452</v>
      </c>
      <c r="E13" s="12">
        <v>4427</v>
      </c>
    </row>
    <row r="14" spans="1:5" ht="12.75" customHeight="1" x14ac:dyDescent="0.2">
      <c r="A14" s="8"/>
      <c r="B14" s="9" t="s">
        <v>103</v>
      </c>
      <c r="C14" s="10" t="s">
        <v>104</v>
      </c>
      <c r="D14" s="12">
        <v>556780</v>
      </c>
      <c r="E14" s="12">
        <v>562339</v>
      </c>
    </row>
    <row r="15" spans="1:5" ht="12.75" customHeight="1" x14ac:dyDescent="0.2">
      <c r="A15" s="8"/>
      <c r="B15" s="9" t="s">
        <v>105</v>
      </c>
      <c r="C15" s="10" t="s">
        <v>104</v>
      </c>
      <c r="D15" s="12">
        <v>-55787</v>
      </c>
      <c r="E15" s="12">
        <v>-72710</v>
      </c>
    </row>
    <row r="16" spans="1:5" ht="12.75" customHeight="1" x14ac:dyDescent="0.2">
      <c r="A16" s="8"/>
      <c r="B16" s="9" t="s">
        <v>106</v>
      </c>
      <c r="C16" s="10" t="s">
        <v>107</v>
      </c>
      <c r="D16" s="12">
        <v>-5403</v>
      </c>
      <c r="E16" s="12">
        <v>-166643</v>
      </c>
    </row>
    <row r="17" spans="1:5" ht="12.75" customHeight="1" x14ac:dyDescent="0.2">
      <c r="A17" s="8"/>
      <c r="B17" s="9" t="s">
        <v>108</v>
      </c>
      <c r="C17" s="10" t="s">
        <v>107</v>
      </c>
      <c r="D17" s="12">
        <v>214322</v>
      </c>
      <c r="E17" s="12">
        <v>49336</v>
      </c>
    </row>
    <row r="18" spans="1:5" ht="23.25" customHeight="1" x14ac:dyDescent="0.2">
      <c r="A18" s="8"/>
      <c r="B18" s="9" t="s">
        <v>109</v>
      </c>
      <c r="C18" s="10" t="s">
        <v>107</v>
      </c>
      <c r="D18" s="11"/>
      <c r="E18" s="11"/>
    </row>
    <row r="19" spans="1:5" ht="12.75" customHeight="1" x14ac:dyDescent="0.2">
      <c r="A19" s="8"/>
      <c r="B19" s="9" t="s">
        <v>110</v>
      </c>
      <c r="C19" s="10" t="s">
        <v>111</v>
      </c>
      <c r="D19" s="12">
        <v>-160</v>
      </c>
      <c r="E19" s="12">
        <v>-7111</v>
      </c>
    </row>
    <row r="20" spans="1:5" s="16" customFormat="1" ht="36" customHeight="1" x14ac:dyDescent="0.3">
      <c r="A20" s="2"/>
      <c r="B20" s="13" t="s">
        <v>112</v>
      </c>
      <c r="C20" s="14"/>
      <c r="D20" s="15">
        <f>SUM(D12:D19)</f>
        <v>1341443</v>
      </c>
      <c r="E20" s="15">
        <f>SUM(E12:E19)</f>
        <v>902562</v>
      </c>
    </row>
    <row r="21" spans="1:5" s="16" customFormat="1" ht="18.75" customHeight="1" x14ac:dyDescent="0.3">
      <c r="A21" s="2"/>
      <c r="B21" s="13" t="s">
        <v>113</v>
      </c>
      <c r="C21" s="14"/>
      <c r="D21" s="15">
        <f>SUM(D20,D11)</f>
        <v>2735101</v>
      </c>
      <c r="E21" s="15">
        <f>SUM(E20,E11)</f>
        <v>2359994</v>
      </c>
    </row>
    <row r="22" spans="1:5" ht="12.75" customHeight="1" x14ac:dyDescent="0.2">
      <c r="A22" s="8"/>
      <c r="B22" s="9" t="s">
        <v>114</v>
      </c>
      <c r="C22" s="10"/>
      <c r="D22" s="12">
        <v>-826551</v>
      </c>
      <c r="E22" s="12">
        <v>-707364</v>
      </c>
    </row>
    <row r="23" spans="1:5" s="16" customFormat="1" ht="18.75" customHeight="1" x14ac:dyDescent="0.3">
      <c r="A23" s="2"/>
      <c r="B23" s="13" t="s">
        <v>115</v>
      </c>
      <c r="C23" s="14"/>
      <c r="D23" s="15">
        <f>SUM(D21:D22)</f>
        <v>1908550</v>
      </c>
      <c r="E23" s="15">
        <f>SUM(E21:E22)</f>
        <v>1652630</v>
      </c>
    </row>
    <row r="24" spans="1:5" ht="12.75" customHeight="1" x14ac:dyDescent="0.2">
      <c r="A24" s="8"/>
      <c r="B24" s="9" t="s">
        <v>116</v>
      </c>
      <c r="C24" s="10"/>
      <c r="D24" s="11"/>
      <c r="E24" s="11"/>
    </row>
    <row r="25" spans="1:5" s="16" customFormat="1" ht="18.75" customHeight="1" x14ac:dyDescent="0.3">
      <c r="A25" s="2"/>
      <c r="B25" s="13" t="s">
        <v>117</v>
      </c>
      <c r="C25" s="14"/>
      <c r="D25" s="15">
        <f>SUM(D23:D24)</f>
        <v>1908550</v>
      </c>
      <c r="E25" s="15">
        <f>SUM(E23:E24)</f>
        <v>1652630</v>
      </c>
    </row>
    <row r="26" spans="1:5" ht="12.75" customHeight="1" x14ac:dyDescent="0.2">
      <c r="A26" s="8"/>
      <c r="B26" s="9" t="s">
        <v>118</v>
      </c>
      <c r="C26" s="10"/>
      <c r="D26" s="11"/>
      <c r="E26" s="11"/>
    </row>
    <row r="27" spans="1:5" ht="11.25" customHeight="1" x14ac:dyDescent="0.2"/>
    <row r="28" spans="1:5" ht="11.25" customHeight="1" x14ac:dyDescent="0.2">
      <c r="B28" s="1" t="s">
        <v>90</v>
      </c>
    </row>
    <row r="29" spans="1:5" ht="11.25" customHeight="1" x14ac:dyDescent="0.2"/>
    <row r="30" spans="1:5" ht="11.25" customHeight="1" x14ac:dyDescent="0.2">
      <c r="B30" s="1" t="s">
        <v>91</v>
      </c>
    </row>
    <row r="31" spans="1:5" ht="11.25" customHeight="1" x14ac:dyDescent="0.2"/>
    <row r="32" spans="1:5" ht="11.25" customHeight="1" x14ac:dyDescent="0.2">
      <c r="B32" s="1" t="s">
        <v>92</v>
      </c>
    </row>
    <row r="33" ht="11.25" customHeight="1" x14ac:dyDescent="0.2"/>
  </sheetData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A58" workbookViewId="0">
      <selection activeCell="E70" sqref="E70"/>
    </sheetView>
  </sheetViews>
  <sheetFormatPr defaultRowHeight="11.25" x14ac:dyDescent="0.2"/>
  <cols>
    <col min="1" max="1" width="29.83203125" customWidth="1"/>
    <col min="3" max="3" width="27.83203125" customWidth="1"/>
    <col min="4" max="4" width="5.83203125" customWidth="1"/>
    <col min="5" max="5" width="31.33203125" customWidth="1"/>
  </cols>
  <sheetData>
    <row r="1" spans="1:5" ht="16.5" x14ac:dyDescent="0.25">
      <c r="A1" s="24" t="s">
        <v>0</v>
      </c>
      <c r="B1" s="25"/>
      <c r="C1" s="25"/>
      <c r="D1" s="25"/>
      <c r="E1" s="25"/>
    </row>
    <row r="2" spans="1:5" ht="15" x14ac:dyDescent="0.25">
      <c r="A2" s="26"/>
      <c r="B2" s="27"/>
      <c r="C2" s="27"/>
      <c r="D2" s="27"/>
      <c r="E2" s="27"/>
    </row>
    <row r="3" spans="1:5" ht="15" x14ac:dyDescent="0.25">
      <c r="A3" s="26" t="s">
        <v>1</v>
      </c>
      <c r="B3" s="27"/>
      <c r="C3" s="27"/>
      <c r="D3" s="27"/>
      <c r="E3" s="27"/>
    </row>
    <row r="4" spans="1:5" ht="15" x14ac:dyDescent="0.25">
      <c r="A4" s="26" t="s">
        <v>131</v>
      </c>
      <c r="B4" s="27"/>
      <c r="C4" s="27"/>
      <c r="D4" s="27"/>
      <c r="E4" s="27"/>
    </row>
    <row r="5" spans="1:5" ht="15" x14ac:dyDescent="0.25">
      <c r="A5" s="28" t="s">
        <v>2</v>
      </c>
      <c r="B5" s="27"/>
      <c r="C5" s="27"/>
      <c r="D5" s="27"/>
      <c r="E5" s="27"/>
    </row>
    <row r="6" spans="1:5" ht="15" x14ac:dyDescent="0.25">
      <c r="A6" s="29"/>
      <c r="B6" s="27"/>
      <c r="C6" s="27"/>
      <c r="D6" s="27"/>
      <c r="E6" s="27"/>
    </row>
    <row r="7" spans="1:5" ht="23.25" customHeight="1" x14ac:dyDescent="0.2">
      <c r="A7" s="30"/>
      <c r="B7" s="31" t="s">
        <v>3</v>
      </c>
      <c r="C7" s="31" t="s">
        <v>4</v>
      </c>
      <c r="D7" s="31"/>
      <c r="E7" s="31" t="s">
        <v>4</v>
      </c>
    </row>
    <row r="8" spans="1:5" ht="17.25" customHeight="1" x14ac:dyDescent="0.2">
      <c r="A8" s="30"/>
      <c r="B8" s="31" t="s">
        <v>5</v>
      </c>
      <c r="C8" s="31" t="s">
        <v>6</v>
      </c>
      <c r="D8" s="31"/>
      <c r="E8" s="31" t="s">
        <v>134</v>
      </c>
    </row>
    <row r="9" spans="1:5" ht="15" x14ac:dyDescent="0.25">
      <c r="A9" s="30"/>
      <c r="B9" s="32"/>
      <c r="C9" s="31" t="s">
        <v>132</v>
      </c>
      <c r="D9" s="31"/>
      <c r="E9" s="31" t="s">
        <v>132</v>
      </c>
    </row>
    <row r="10" spans="1:5" ht="15" x14ac:dyDescent="0.25">
      <c r="A10" s="30"/>
      <c r="B10" s="32"/>
      <c r="C10" s="31" t="s">
        <v>7</v>
      </c>
      <c r="D10" s="31"/>
      <c r="E10" s="31" t="s">
        <v>8</v>
      </c>
    </row>
    <row r="11" spans="1:5" ht="55.5" customHeight="1" x14ac:dyDescent="0.2">
      <c r="A11" s="33" t="s">
        <v>9</v>
      </c>
      <c r="B11" s="34"/>
      <c r="C11" s="35"/>
      <c r="D11" s="35"/>
      <c r="E11" s="35"/>
    </row>
    <row r="12" spans="1:5" ht="30" customHeight="1" x14ac:dyDescent="0.2">
      <c r="A12" s="35" t="s">
        <v>10</v>
      </c>
      <c r="B12" s="36"/>
      <c r="C12" s="37">
        <v>1908550</v>
      </c>
      <c r="D12" s="38"/>
      <c r="E12" s="37">
        <v>1652630</v>
      </c>
    </row>
    <row r="13" spans="1:5" x14ac:dyDescent="0.2">
      <c r="A13" s="35" t="s">
        <v>11</v>
      </c>
      <c r="B13" s="36"/>
      <c r="C13" s="38"/>
      <c r="D13" s="38"/>
      <c r="E13" s="38"/>
    </row>
    <row r="14" spans="1:5" ht="60.75" customHeight="1" x14ac:dyDescent="0.2">
      <c r="A14" s="35" t="s">
        <v>12</v>
      </c>
      <c r="B14" s="39">
        <v>8</v>
      </c>
      <c r="C14" s="37">
        <v>2227</v>
      </c>
      <c r="D14" s="38"/>
      <c r="E14" s="37">
        <v>537</v>
      </c>
    </row>
    <row r="15" spans="1:5" ht="58.5" customHeight="1" x14ac:dyDescent="0.2">
      <c r="A15" s="35" t="s">
        <v>13</v>
      </c>
      <c r="B15" s="39"/>
      <c r="C15" s="37"/>
      <c r="D15" s="38"/>
    </row>
    <row r="16" spans="1:5" ht="41.25" customHeight="1" x14ac:dyDescent="0.2">
      <c r="A16" s="35" t="s">
        <v>14</v>
      </c>
      <c r="B16" s="39"/>
      <c r="C16" s="37"/>
      <c r="D16" s="38"/>
      <c r="E16" s="37">
        <v>226</v>
      </c>
    </row>
    <row r="17" spans="1:5" ht="55.5" customHeight="1" x14ac:dyDescent="0.2">
      <c r="A17" s="35" t="s">
        <v>15</v>
      </c>
      <c r="B17" s="39">
        <v>6</v>
      </c>
      <c r="C17" s="37">
        <v>-493517</v>
      </c>
      <c r="D17" s="38"/>
      <c r="E17" s="40"/>
    </row>
    <row r="18" spans="1:5" ht="63.75" customHeight="1" x14ac:dyDescent="0.2">
      <c r="A18" s="35" t="s">
        <v>133</v>
      </c>
      <c r="B18" s="39">
        <v>7</v>
      </c>
      <c r="C18" s="37">
        <v>-27452</v>
      </c>
      <c r="D18" s="38"/>
      <c r="E18" s="37">
        <v>4427</v>
      </c>
    </row>
    <row r="19" spans="1:5" x14ac:dyDescent="0.2">
      <c r="A19" s="35" t="s">
        <v>16</v>
      </c>
      <c r="B19" s="39">
        <v>9</v>
      </c>
      <c r="C19" s="37">
        <v>17155</v>
      </c>
      <c r="D19" s="38"/>
      <c r="E19" s="37">
        <v>13562</v>
      </c>
    </row>
    <row r="20" spans="1:5" x14ac:dyDescent="0.2">
      <c r="A20" s="35" t="s">
        <v>93</v>
      </c>
      <c r="B20" s="39">
        <v>4</v>
      </c>
      <c r="C20" s="37">
        <v>-2172381</v>
      </c>
      <c r="D20" s="38"/>
      <c r="E20" s="37">
        <v>38783</v>
      </c>
    </row>
    <row r="21" spans="1:5" ht="37.5" customHeight="1" x14ac:dyDescent="0.2">
      <c r="A21" s="35" t="s">
        <v>95</v>
      </c>
      <c r="B21" s="39">
        <v>4</v>
      </c>
      <c r="C21" s="37">
        <v>778724</v>
      </c>
      <c r="D21" s="38"/>
      <c r="E21" s="41"/>
    </row>
    <row r="22" spans="1:5" ht="12" thickBot="1" x14ac:dyDescent="0.25">
      <c r="A22" s="42"/>
      <c r="B22" s="43"/>
      <c r="C22" s="44"/>
      <c r="D22" s="45"/>
      <c r="E22" s="44"/>
    </row>
    <row r="23" spans="1:5" ht="59.25" customHeight="1" x14ac:dyDescent="0.2">
      <c r="A23" s="35" t="s">
        <v>17</v>
      </c>
      <c r="B23" s="36"/>
      <c r="C23" s="37">
        <f>C12+C14+C17+C18+C19+C20+C21</f>
        <v>13306</v>
      </c>
      <c r="D23" s="37"/>
      <c r="E23" s="37">
        <f>E12+E14+E16+E17+E18+E19+E21+E20</f>
        <v>1710165</v>
      </c>
    </row>
    <row r="24" spans="1:5" x14ac:dyDescent="0.2">
      <c r="A24" s="35"/>
      <c r="B24" s="46"/>
      <c r="C24" s="35"/>
      <c r="D24" s="38"/>
      <c r="E24" s="35"/>
    </row>
    <row r="25" spans="1:5" ht="37.5" customHeight="1" x14ac:dyDescent="0.2">
      <c r="A25" s="35" t="s">
        <v>18</v>
      </c>
      <c r="B25" s="34"/>
      <c r="C25" s="35"/>
      <c r="D25" s="38"/>
      <c r="E25" s="35"/>
    </row>
    <row r="26" spans="1:5" ht="43.5" customHeight="1" x14ac:dyDescent="0.25">
      <c r="A26" s="35" t="s">
        <v>19</v>
      </c>
      <c r="B26" s="46"/>
      <c r="C26" s="35"/>
      <c r="D26" s="38"/>
      <c r="E26" s="47"/>
    </row>
    <row r="27" spans="1:5" ht="30.75" customHeight="1" x14ac:dyDescent="0.25">
      <c r="A27" s="35" t="s">
        <v>20</v>
      </c>
      <c r="B27" s="48"/>
      <c r="C27" s="47">
        <v>2043844</v>
      </c>
      <c r="D27" s="38"/>
      <c r="E27" s="40">
        <v>336542</v>
      </c>
    </row>
    <row r="28" spans="1:5" ht="15" x14ac:dyDescent="0.25">
      <c r="A28" s="35" t="s">
        <v>21</v>
      </c>
      <c r="B28" s="48"/>
      <c r="C28" s="35"/>
      <c r="D28" s="38"/>
      <c r="E28" s="47"/>
    </row>
    <row r="29" spans="1:5" ht="36.75" customHeight="1" x14ac:dyDescent="0.25">
      <c r="A29" s="35" t="s">
        <v>22</v>
      </c>
      <c r="B29" s="34"/>
      <c r="C29" s="47">
        <v>-4927810</v>
      </c>
      <c r="D29" s="38"/>
      <c r="E29" s="47">
        <v>-1928679</v>
      </c>
    </row>
    <row r="30" spans="1:5" ht="15" x14ac:dyDescent="0.25">
      <c r="A30" s="35" t="s">
        <v>23</v>
      </c>
      <c r="B30" s="34"/>
      <c r="C30" s="47">
        <v>8396</v>
      </c>
      <c r="D30" s="38"/>
      <c r="E30" s="40">
        <v>-119785</v>
      </c>
    </row>
    <row r="31" spans="1:5" ht="42.75" customHeight="1" x14ac:dyDescent="0.25">
      <c r="A31" s="35" t="s">
        <v>24</v>
      </c>
      <c r="B31" s="34"/>
      <c r="C31" s="35"/>
      <c r="D31" s="38"/>
      <c r="E31" s="47"/>
    </row>
    <row r="32" spans="1:5" ht="22.5" customHeight="1" x14ac:dyDescent="0.25">
      <c r="A32" s="35" t="s">
        <v>25</v>
      </c>
      <c r="B32" s="34"/>
      <c r="C32" s="47">
        <v>2443962</v>
      </c>
      <c r="D32" s="38"/>
      <c r="E32" s="49">
        <v>638163</v>
      </c>
    </row>
    <row r="33" spans="1:5" ht="15.75" thickBot="1" x14ac:dyDescent="0.3">
      <c r="A33" s="42" t="s">
        <v>26</v>
      </c>
      <c r="B33" s="50"/>
      <c r="C33" s="51">
        <v>-8551</v>
      </c>
      <c r="D33" s="45"/>
      <c r="E33" s="52">
        <v>78123</v>
      </c>
    </row>
    <row r="34" spans="1:5" x14ac:dyDescent="0.2">
      <c r="A34" s="35"/>
      <c r="B34" s="34"/>
      <c r="C34" s="38"/>
      <c r="D34" s="38"/>
      <c r="E34" s="37"/>
    </row>
    <row r="35" spans="1:5" ht="43.5" customHeight="1" x14ac:dyDescent="0.2">
      <c r="A35" s="35" t="s">
        <v>27</v>
      </c>
      <c r="B35" s="34"/>
      <c r="C35" s="37">
        <v>-426853</v>
      </c>
      <c r="D35" s="37"/>
      <c r="E35" s="37">
        <v>714529</v>
      </c>
    </row>
    <row r="36" spans="1:5" ht="29.25" customHeight="1" x14ac:dyDescent="0.2">
      <c r="A36" s="53" t="s">
        <v>28</v>
      </c>
      <c r="B36" s="54"/>
      <c r="C36" s="55">
        <v>-14413</v>
      </c>
      <c r="D36" s="56"/>
      <c r="E36" s="55">
        <v>1268</v>
      </c>
    </row>
    <row r="37" spans="1:5" ht="27.75" customHeight="1" x14ac:dyDescent="0.2">
      <c r="A37" s="35" t="s">
        <v>29</v>
      </c>
      <c r="B37" s="34"/>
      <c r="C37" s="37">
        <v>1788498</v>
      </c>
      <c r="D37" s="38"/>
      <c r="E37" s="41"/>
    </row>
    <row r="38" spans="1:5" ht="27.75" customHeight="1" thickBot="1" x14ac:dyDescent="0.3">
      <c r="A38" s="42" t="s">
        <v>30</v>
      </c>
      <c r="B38" s="57"/>
      <c r="C38" s="51">
        <v>-746172</v>
      </c>
      <c r="D38" s="57"/>
      <c r="E38" s="45"/>
    </row>
    <row r="39" spans="1:5" x14ac:dyDescent="0.2">
      <c r="A39" s="58"/>
      <c r="B39" s="48"/>
      <c r="C39" s="38"/>
      <c r="D39" s="38"/>
      <c r="E39" s="38"/>
    </row>
    <row r="40" spans="1:5" ht="40.5" customHeight="1" thickBot="1" x14ac:dyDescent="0.25">
      <c r="A40" s="42" t="s">
        <v>31</v>
      </c>
      <c r="B40" s="59"/>
      <c r="C40" s="44">
        <f>C35+C36+C37+C38</f>
        <v>601060</v>
      </c>
      <c r="D40" s="44"/>
      <c r="E40" s="44">
        <f>E35+E36+E37+E38</f>
        <v>715797</v>
      </c>
    </row>
    <row r="41" spans="1:5" x14ac:dyDescent="0.2">
      <c r="A41" s="35"/>
      <c r="B41" s="48"/>
      <c r="C41" s="38"/>
      <c r="D41" s="38"/>
      <c r="E41" s="41">
        <v>0</v>
      </c>
    </row>
    <row r="42" spans="1:5" ht="42" customHeight="1" x14ac:dyDescent="0.2">
      <c r="A42" s="58" t="s">
        <v>32</v>
      </c>
      <c r="B42" s="48"/>
      <c r="C42" s="38"/>
      <c r="D42" s="38"/>
      <c r="E42" s="41"/>
    </row>
    <row r="43" spans="1:5" ht="36" customHeight="1" x14ac:dyDescent="0.2">
      <c r="A43" s="35" t="s">
        <v>33</v>
      </c>
      <c r="B43" s="48">
        <v>9</v>
      </c>
      <c r="C43" s="37">
        <v>-18867</v>
      </c>
      <c r="D43" s="38"/>
      <c r="E43" s="37">
        <v>-19331</v>
      </c>
    </row>
    <row r="44" spans="1:5" ht="19.5" customHeight="1" x14ac:dyDescent="0.2">
      <c r="A44" s="35" t="s">
        <v>34</v>
      </c>
      <c r="B44" s="48"/>
      <c r="C44" s="41">
        <v>4471</v>
      </c>
      <c r="D44" s="38"/>
      <c r="E44" s="41"/>
    </row>
    <row r="45" spans="1:5" ht="43.5" customHeight="1" thickBot="1" x14ac:dyDescent="0.25">
      <c r="A45" s="42" t="s">
        <v>35</v>
      </c>
      <c r="B45" s="59">
        <v>8</v>
      </c>
      <c r="C45" s="44"/>
      <c r="D45" s="45"/>
      <c r="E45" s="42">
        <v>0</v>
      </c>
    </row>
    <row r="46" spans="1:5" x14ac:dyDescent="0.2">
      <c r="A46" s="35"/>
      <c r="B46" s="48"/>
      <c r="C46" s="38"/>
      <c r="D46" s="38"/>
      <c r="E46" s="40">
        <v>0</v>
      </c>
    </row>
    <row r="47" spans="1:5" ht="39.75" customHeight="1" thickBot="1" x14ac:dyDescent="0.25">
      <c r="A47" s="42" t="s">
        <v>36</v>
      </c>
      <c r="B47" s="59"/>
      <c r="C47" s="44">
        <v>-14396</v>
      </c>
      <c r="D47" s="44"/>
      <c r="E47" s="44">
        <v>-19331</v>
      </c>
    </row>
    <row r="48" spans="1:5" ht="33" customHeight="1" x14ac:dyDescent="0.2">
      <c r="A48" s="33" t="s">
        <v>37</v>
      </c>
      <c r="B48" s="35"/>
      <c r="C48" s="35"/>
      <c r="D48" s="35"/>
      <c r="E48" s="35">
        <v>0</v>
      </c>
    </row>
    <row r="49" spans="1:5" ht="22.5" customHeight="1" thickBot="1" x14ac:dyDescent="0.25">
      <c r="A49" s="60" t="s">
        <v>38</v>
      </c>
      <c r="B49" s="61"/>
      <c r="C49" s="62">
        <v>2000000</v>
      </c>
      <c r="D49" s="60"/>
      <c r="E49" s="63"/>
    </row>
    <row r="50" spans="1:5" ht="25.5" customHeight="1" thickBot="1" x14ac:dyDescent="0.25">
      <c r="A50" s="64" t="s">
        <v>39</v>
      </c>
      <c r="B50" s="64"/>
      <c r="C50" s="65">
        <v>-1942885</v>
      </c>
      <c r="D50" s="64"/>
      <c r="E50" s="42"/>
    </row>
    <row r="51" spans="1:5" ht="28.5" customHeight="1" x14ac:dyDescent="0.2">
      <c r="A51" s="35" t="s">
        <v>40</v>
      </c>
      <c r="B51" s="35"/>
      <c r="C51" s="40">
        <v>57115</v>
      </c>
      <c r="D51" s="40"/>
      <c r="E51" s="40">
        <v>0</v>
      </c>
    </row>
    <row r="52" spans="1:5" ht="15" customHeight="1" thickBot="1" x14ac:dyDescent="0.25">
      <c r="A52" s="42" t="s">
        <v>41</v>
      </c>
      <c r="B52" s="42"/>
      <c r="C52" s="42"/>
      <c r="D52" s="42"/>
      <c r="E52" s="42"/>
    </row>
    <row r="53" spans="1:5" x14ac:dyDescent="0.2">
      <c r="A53" s="33"/>
      <c r="B53" s="35"/>
      <c r="C53" s="35"/>
      <c r="D53" s="35"/>
      <c r="E53" s="35"/>
    </row>
    <row r="54" spans="1:5" ht="31.5" customHeight="1" thickBot="1" x14ac:dyDescent="0.25">
      <c r="A54" s="66" t="s">
        <v>42</v>
      </c>
      <c r="B54" s="43"/>
      <c r="C54" s="42">
        <v>9850</v>
      </c>
      <c r="D54" s="45"/>
      <c r="E54" s="44">
        <v>6207</v>
      </c>
    </row>
    <row r="55" spans="1:5" x14ac:dyDescent="0.2">
      <c r="A55" s="67"/>
      <c r="B55" s="39"/>
      <c r="C55" s="35"/>
      <c r="D55" s="35"/>
      <c r="E55" s="35"/>
    </row>
    <row r="56" spans="1:5" ht="28.5" customHeight="1" x14ac:dyDescent="0.2">
      <c r="A56" s="35" t="s">
        <v>43</v>
      </c>
      <c r="B56" s="37"/>
      <c r="C56" s="37">
        <v>653629</v>
      </c>
      <c r="D56" s="37"/>
      <c r="E56" s="37">
        <v>702673</v>
      </c>
    </row>
    <row r="57" spans="1:5" x14ac:dyDescent="0.2">
      <c r="A57" s="35"/>
      <c r="B57" s="39"/>
      <c r="C57" s="37"/>
      <c r="D57" s="38"/>
      <c r="E57" s="41"/>
    </row>
    <row r="58" spans="1:5" ht="24" customHeight="1" x14ac:dyDescent="0.2">
      <c r="A58" s="35" t="s">
        <v>44</v>
      </c>
      <c r="B58" s="68">
        <v>5</v>
      </c>
      <c r="C58" s="41"/>
      <c r="D58" s="69"/>
      <c r="E58" s="35"/>
    </row>
    <row r="59" spans="1:5" ht="29.25" customHeight="1" thickBot="1" x14ac:dyDescent="0.25">
      <c r="A59" s="42" t="s">
        <v>52</v>
      </c>
      <c r="B59" s="70"/>
      <c r="C59" s="44">
        <v>220284</v>
      </c>
      <c r="D59" s="71"/>
      <c r="E59" s="44">
        <v>181525</v>
      </c>
    </row>
    <row r="60" spans="1:5" ht="12" x14ac:dyDescent="0.2">
      <c r="A60" s="35"/>
      <c r="B60" s="39"/>
      <c r="C60" s="35"/>
      <c r="D60" s="38"/>
      <c r="E60" s="72"/>
    </row>
    <row r="61" spans="1:5" ht="36" customHeight="1" x14ac:dyDescent="0.2">
      <c r="A61" s="35" t="s">
        <v>44</v>
      </c>
      <c r="B61" s="68">
        <v>5</v>
      </c>
      <c r="C61" s="41"/>
      <c r="D61" s="38"/>
      <c r="E61" s="41"/>
    </row>
    <row r="62" spans="1:5" ht="28.5" customHeight="1" thickBot="1" x14ac:dyDescent="0.25">
      <c r="A62" s="73" t="s">
        <v>53</v>
      </c>
      <c r="B62" s="74"/>
      <c r="C62" s="75">
        <v>873913</v>
      </c>
      <c r="D62" s="76"/>
      <c r="E62" s="75">
        <v>884198</v>
      </c>
    </row>
    <row r="63" spans="1:5" ht="15.75" thickTop="1" x14ac:dyDescent="0.25">
      <c r="A63" s="29"/>
      <c r="B63" s="27"/>
      <c r="C63" s="27"/>
      <c r="D63" s="27"/>
      <c r="E63" s="27"/>
    </row>
    <row r="64" spans="1:5" ht="15" x14ac:dyDescent="0.25">
      <c r="A64" s="26"/>
      <c r="B64" s="27"/>
      <c r="C64" s="47"/>
      <c r="D64" s="27"/>
      <c r="E64" s="27"/>
    </row>
    <row r="65" spans="1:5" ht="15" x14ac:dyDescent="0.25">
      <c r="A65" s="77" t="s">
        <v>45</v>
      </c>
      <c r="B65" s="27"/>
      <c r="C65" s="27"/>
      <c r="D65" s="27"/>
      <c r="E65" s="27"/>
    </row>
    <row r="66" spans="1:5" ht="15" x14ac:dyDescent="0.25">
      <c r="A66" s="78"/>
      <c r="B66" s="27"/>
      <c r="C66" s="27"/>
      <c r="D66" s="27"/>
      <c r="E66" s="27"/>
    </row>
    <row r="67" spans="1:5" ht="15" x14ac:dyDescent="0.25">
      <c r="A67" s="78"/>
      <c r="B67" s="27"/>
      <c r="C67" s="27"/>
      <c r="D67" s="27"/>
      <c r="E67" s="27"/>
    </row>
    <row r="68" spans="1:5" ht="15" x14ac:dyDescent="0.25">
      <c r="A68" s="78" t="s">
        <v>46</v>
      </c>
      <c r="B68" s="78" t="s">
        <v>46</v>
      </c>
      <c r="C68" s="27"/>
      <c r="D68" s="27"/>
      <c r="E68" s="27"/>
    </row>
    <row r="69" spans="1:5" ht="15" x14ac:dyDescent="0.25">
      <c r="A69" s="77" t="s">
        <v>47</v>
      </c>
      <c r="B69" s="77" t="s">
        <v>48</v>
      </c>
      <c r="C69" s="27"/>
      <c r="D69" s="27"/>
      <c r="E69" s="27"/>
    </row>
    <row r="70" spans="1:5" ht="15" x14ac:dyDescent="0.25">
      <c r="A70" s="77" t="s">
        <v>49</v>
      </c>
      <c r="B70" s="77" t="s">
        <v>50</v>
      </c>
      <c r="C70" s="27"/>
      <c r="D70" s="27"/>
      <c r="E70" s="27"/>
    </row>
    <row r="71" spans="1:5" ht="15" x14ac:dyDescent="0.25">
      <c r="A71" s="78"/>
      <c r="B71" s="27"/>
      <c r="C71" s="27"/>
      <c r="D71" s="27"/>
      <c r="E71" s="27"/>
    </row>
    <row r="72" spans="1:5" ht="15" x14ac:dyDescent="0.25">
      <c r="A72" s="77" t="s">
        <v>139</v>
      </c>
      <c r="B72" s="77"/>
      <c r="C72" s="27"/>
      <c r="D72" s="27"/>
      <c r="E72" s="27"/>
    </row>
    <row r="73" spans="1:5" ht="15" x14ac:dyDescent="0.25">
      <c r="A73" s="77" t="s">
        <v>51</v>
      </c>
      <c r="B73" s="77"/>
      <c r="C73" s="27"/>
      <c r="D73" s="27"/>
      <c r="E73" s="27"/>
    </row>
  </sheetData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7"/>
  <sheetViews>
    <sheetView tabSelected="1" workbookViewId="0">
      <selection activeCell="F15" sqref="F15"/>
    </sheetView>
  </sheetViews>
  <sheetFormatPr defaultColWidth="10.6640625" defaultRowHeight="11.25" x14ac:dyDescent="0.2"/>
  <cols>
    <col min="1" max="1" width="4.33203125" style="1" customWidth="1"/>
    <col min="2" max="2" width="65.33203125" style="1" customWidth="1"/>
    <col min="3" max="4" width="28.5" style="1" customWidth="1"/>
    <col min="5" max="5" width="33.6640625" style="1" customWidth="1"/>
    <col min="6" max="6" width="21" style="1" customWidth="1"/>
    <col min="257" max="257" width="4.33203125" customWidth="1"/>
    <col min="258" max="258" width="65.33203125" customWidth="1"/>
    <col min="259" max="261" width="28.5" customWidth="1"/>
    <col min="262" max="262" width="10.5" customWidth="1"/>
    <col min="513" max="513" width="4.33203125" customWidth="1"/>
    <col min="514" max="514" width="65.33203125" customWidth="1"/>
    <col min="515" max="517" width="28.5" customWidth="1"/>
    <col min="518" max="518" width="10.5" customWidth="1"/>
    <col min="769" max="769" width="4.33203125" customWidth="1"/>
    <col min="770" max="770" width="65.33203125" customWidth="1"/>
    <col min="771" max="773" width="28.5" customWidth="1"/>
    <col min="774" max="774" width="10.5" customWidth="1"/>
    <col min="1025" max="1025" width="4.33203125" customWidth="1"/>
    <col min="1026" max="1026" width="65.33203125" customWidth="1"/>
    <col min="1027" max="1029" width="28.5" customWidth="1"/>
    <col min="1030" max="1030" width="10.5" customWidth="1"/>
    <col min="1281" max="1281" width="4.33203125" customWidth="1"/>
    <col min="1282" max="1282" width="65.33203125" customWidth="1"/>
    <col min="1283" max="1285" width="28.5" customWidth="1"/>
    <col min="1286" max="1286" width="10.5" customWidth="1"/>
    <col min="1537" max="1537" width="4.33203125" customWidth="1"/>
    <col min="1538" max="1538" width="65.33203125" customWidth="1"/>
    <col min="1539" max="1541" width="28.5" customWidth="1"/>
    <col min="1542" max="1542" width="10.5" customWidth="1"/>
    <col min="1793" max="1793" width="4.33203125" customWidth="1"/>
    <col min="1794" max="1794" width="65.33203125" customWidth="1"/>
    <col min="1795" max="1797" width="28.5" customWidth="1"/>
    <col min="1798" max="1798" width="10.5" customWidth="1"/>
    <col min="2049" max="2049" width="4.33203125" customWidth="1"/>
    <col min="2050" max="2050" width="65.33203125" customWidth="1"/>
    <col min="2051" max="2053" width="28.5" customWidth="1"/>
    <col min="2054" max="2054" width="10.5" customWidth="1"/>
    <col min="2305" max="2305" width="4.33203125" customWidth="1"/>
    <col min="2306" max="2306" width="65.33203125" customWidth="1"/>
    <col min="2307" max="2309" width="28.5" customWidth="1"/>
    <col min="2310" max="2310" width="10.5" customWidth="1"/>
    <col min="2561" max="2561" width="4.33203125" customWidth="1"/>
    <col min="2562" max="2562" width="65.33203125" customWidth="1"/>
    <col min="2563" max="2565" width="28.5" customWidth="1"/>
    <col min="2566" max="2566" width="10.5" customWidth="1"/>
    <col min="2817" max="2817" width="4.33203125" customWidth="1"/>
    <col min="2818" max="2818" width="65.33203125" customWidth="1"/>
    <col min="2819" max="2821" width="28.5" customWidth="1"/>
    <col min="2822" max="2822" width="10.5" customWidth="1"/>
    <col min="3073" max="3073" width="4.33203125" customWidth="1"/>
    <col min="3074" max="3074" width="65.33203125" customWidth="1"/>
    <col min="3075" max="3077" width="28.5" customWidth="1"/>
    <col min="3078" max="3078" width="10.5" customWidth="1"/>
    <col min="3329" max="3329" width="4.33203125" customWidth="1"/>
    <col min="3330" max="3330" width="65.33203125" customWidth="1"/>
    <col min="3331" max="3333" width="28.5" customWidth="1"/>
    <col min="3334" max="3334" width="10.5" customWidth="1"/>
    <col min="3585" max="3585" width="4.33203125" customWidth="1"/>
    <col min="3586" max="3586" width="65.33203125" customWidth="1"/>
    <col min="3587" max="3589" width="28.5" customWidth="1"/>
    <col min="3590" max="3590" width="10.5" customWidth="1"/>
    <col min="3841" max="3841" width="4.33203125" customWidth="1"/>
    <col min="3842" max="3842" width="65.33203125" customWidth="1"/>
    <col min="3843" max="3845" width="28.5" customWidth="1"/>
    <col min="3846" max="3846" width="10.5" customWidth="1"/>
    <col min="4097" max="4097" width="4.33203125" customWidth="1"/>
    <col min="4098" max="4098" width="65.33203125" customWidth="1"/>
    <col min="4099" max="4101" width="28.5" customWidth="1"/>
    <col min="4102" max="4102" width="10.5" customWidth="1"/>
    <col min="4353" max="4353" width="4.33203125" customWidth="1"/>
    <col min="4354" max="4354" width="65.33203125" customWidth="1"/>
    <col min="4355" max="4357" width="28.5" customWidth="1"/>
    <col min="4358" max="4358" width="10.5" customWidth="1"/>
    <col min="4609" max="4609" width="4.33203125" customWidth="1"/>
    <col min="4610" max="4610" width="65.33203125" customWidth="1"/>
    <col min="4611" max="4613" width="28.5" customWidth="1"/>
    <col min="4614" max="4614" width="10.5" customWidth="1"/>
    <col min="4865" max="4865" width="4.33203125" customWidth="1"/>
    <col min="4866" max="4866" width="65.33203125" customWidth="1"/>
    <col min="4867" max="4869" width="28.5" customWidth="1"/>
    <col min="4870" max="4870" width="10.5" customWidth="1"/>
    <col min="5121" max="5121" width="4.33203125" customWidth="1"/>
    <col min="5122" max="5122" width="65.33203125" customWidth="1"/>
    <col min="5123" max="5125" width="28.5" customWidth="1"/>
    <col min="5126" max="5126" width="10.5" customWidth="1"/>
    <col min="5377" max="5377" width="4.33203125" customWidth="1"/>
    <col min="5378" max="5378" width="65.33203125" customWidth="1"/>
    <col min="5379" max="5381" width="28.5" customWidth="1"/>
    <col min="5382" max="5382" width="10.5" customWidth="1"/>
    <col min="5633" max="5633" width="4.33203125" customWidth="1"/>
    <col min="5634" max="5634" width="65.33203125" customWidth="1"/>
    <col min="5635" max="5637" width="28.5" customWidth="1"/>
    <col min="5638" max="5638" width="10.5" customWidth="1"/>
    <col min="5889" max="5889" width="4.33203125" customWidth="1"/>
    <col min="5890" max="5890" width="65.33203125" customWidth="1"/>
    <col min="5891" max="5893" width="28.5" customWidth="1"/>
    <col min="5894" max="5894" width="10.5" customWidth="1"/>
    <col min="6145" max="6145" width="4.33203125" customWidth="1"/>
    <col min="6146" max="6146" width="65.33203125" customWidth="1"/>
    <col min="6147" max="6149" width="28.5" customWidth="1"/>
    <col min="6150" max="6150" width="10.5" customWidth="1"/>
    <col min="6401" max="6401" width="4.33203125" customWidth="1"/>
    <col min="6402" max="6402" width="65.33203125" customWidth="1"/>
    <col min="6403" max="6405" width="28.5" customWidth="1"/>
    <col min="6406" max="6406" width="10.5" customWidth="1"/>
    <col min="6657" max="6657" width="4.33203125" customWidth="1"/>
    <col min="6658" max="6658" width="65.33203125" customWidth="1"/>
    <col min="6659" max="6661" width="28.5" customWidth="1"/>
    <col min="6662" max="6662" width="10.5" customWidth="1"/>
    <col min="6913" max="6913" width="4.33203125" customWidth="1"/>
    <col min="6914" max="6914" width="65.33203125" customWidth="1"/>
    <col min="6915" max="6917" width="28.5" customWidth="1"/>
    <col min="6918" max="6918" width="10.5" customWidth="1"/>
    <col min="7169" max="7169" width="4.33203125" customWidth="1"/>
    <col min="7170" max="7170" width="65.33203125" customWidth="1"/>
    <col min="7171" max="7173" width="28.5" customWidth="1"/>
    <col min="7174" max="7174" width="10.5" customWidth="1"/>
    <col min="7425" max="7425" width="4.33203125" customWidth="1"/>
    <col min="7426" max="7426" width="65.33203125" customWidth="1"/>
    <col min="7427" max="7429" width="28.5" customWidth="1"/>
    <col min="7430" max="7430" width="10.5" customWidth="1"/>
    <col min="7681" max="7681" width="4.33203125" customWidth="1"/>
    <col min="7682" max="7682" width="65.33203125" customWidth="1"/>
    <col min="7683" max="7685" width="28.5" customWidth="1"/>
    <col min="7686" max="7686" width="10.5" customWidth="1"/>
    <col min="7937" max="7937" width="4.33203125" customWidth="1"/>
    <col min="7938" max="7938" width="65.33203125" customWidth="1"/>
    <col min="7939" max="7941" width="28.5" customWidth="1"/>
    <col min="7942" max="7942" width="10.5" customWidth="1"/>
    <col min="8193" max="8193" width="4.33203125" customWidth="1"/>
    <col min="8194" max="8194" width="65.33203125" customWidth="1"/>
    <col min="8195" max="8197" width="28.5" customWidth="1"/>
    <col min="8198" max="8198" width="10.5" customWidth="1"/>
    <col min="8449" max="8449" width="4.33203125" customWidth="1"/>
    <col min="8450" max="8450" width="65.33203125" customWidth="1"/>
    <col min="8451" max="8453" width="28.5" customWidth="1"/>
    <col min="8454" max="8454" width="10.5" customWidth="1"/>
    <col min="8705" max="8705" width="4.33203125" customWidth="1"/>
    <col min="8706" max="8706" width="65.33203125" customWidth="1"/>
    <col min="8707" max="8709" width="28.5" customWidth="1"/>
    <col min="8710" max="8710" width="10.5" customWidth="1"/>
    <col min="8961" max="8961" width="4.33203125" customWidth="1"/>
    <col min="8962" max="8962" width="65.33203125" customWidth="1"/>
    <col min="8963" max="8965" width="28.5" customWidth="1"/>
    <col min="8966" max="8966" width="10.5" customWidth="1"/>
    <col min="9217" max="9217" width="4.33203125" customWidth="1"/>
    <col min="9218" max="9218" width="65.33203125" customWidth="1"/>
    <col min="9219" max="9221" width="28.5" customWidth="1"/>
    <col min="9222" max="9222" width="10.5" customWidth="1"/>
    <col min="9473" max="9473" width="4.33203125" customWidth="1"/>
    <col min="9474" max="9474" width="65.33203125" customWidth="1"/>
    <col min="9475" max="9477" width="28.5" customWidth="1"/>
    <col min="9478" max="9478" width="10.5" customWidth="1"/>
    <col min="9729" max="9729" width="4.33203125" customWidth="1"/>
    <col min="9730" max="9730" width="65.33203125" customWidth="1"/>
    <col min="9731" max="9733" width="28.5" customWidth="1"/>
    <col min="9734" max="9734" width="10.5" customWidth="1"/>
    <col min="9985" max="9985" width="4.33203125" customWidth="1"/>
    <col min="9986" max="9986" width="65.33203125" customWidth="1"/>
    <col min="9987" max="9989" width="28.5" customWidth="1"/>
    <col min="9990" max="9990" width="10.5" customWidth="1"/>
    <col min="10241" max="10241" width="4.33203125" customWidth="1"/>
    <col min="10242" max="10242" width="65.33203125" customWidth="1"/>
    <col min="10243" max="10245" width="28.5" customWidth="1"/>
    <col min="10246" max="10246" width="10.5" customWidth="1"/>
    <col min="10497" max="10497" width="4.33203125" customWidth="1"/>
    <col min="10498" max="10498" width="65.33203125" customWidth="1"/>
    <col min="10499" max="10501" width="28.5" customWidth="1"/>
    <col min="10502" max="10502" width="10.5" customWidth="1"/>
    <col min="10753" max="10753" width="4.33203125" customWidth="1"/>
    <col min="10754" max="10754" width="65.33203125" customWidth="1"/>
    <col min="10755" max="10757" width="28.5" customWidth="1"/>
    <col min="10758" max="10758" width="10.5" customWidth="1"/>
    <col min="11009" max="11009" width="4.33203125" customWidth="1"/>
    <col min="11010" max="11010" width="65.33203125" customWidth="1"/>
    <col min="11011" max="11013" width="28.5" customWidth="1"/>
    <col min="11014" max="11014" width="10.5" customWidth="1"/>
    <col min="11265" max="11265" width="4.33203125" customWidth="1"/>
    <col min="11266" max="11266" width="65.33203125" customWidth="1"/>
    <col min="11267" max="11269" width="28.5" customWidth="1"/>
    <col min="11270" max="11270" width="10.5" customWidth="1"/>
    <col min="11521" max="11521" width="4.33203125" customWidth="1"/>
    <col min="11522" max="11522" width="65.33203125" customWidth="1"/>
    <col min="11523" max="11525" width="28.5" customWidth="1"/>
    <col min="11526" max="11526" width="10.5" customWidth="1"/>
    <col min="11777" max="11777" width="4.33203125" customWidth="1"/>
    <col min="11778" max="11778" width="65.33203125" customWidth="1"/>
    <col min="11779" max="11781" width="28.5" customWidth="1"/>
    <col min="11782" max="11782" width="10.5" customWidth="1"/>
    <col min="12033" max="12033" width="4.33203125" customWidth="1"/>
    <col min="12034" max="12034" width="65.33203125" customWidth="1"/>
    <col min="12035" max="12037" width="28.5" customWidth="1"/>
    <col min="12038" max="12038" width="10.5" customWidth="1"/>
    <col min="12289" max="12289" width="4.33203125" customWidth="1"/>
    <col min="12290" max="12290" width="65.33203125" customWidth="1"/>
    <col min="12291" max="12293" width="28.5" customWidth="1"/>
    <col min="12294" max="12294" width="10.5" customWidth="1"/>
    <col min="12545" max="12545" width="4.33203125" customWidth="1"/>
    <col min="12546" max="12546" width="65.33203125" customWidth="1"/>
    <col min="12547" max="12549" width="28.5" customWidth="1"/>
    <col min="12550" max="12550" width="10.5" customWidth="1"/>
    <col min="12801" max="12801" width="4.33203125" customWidth="1"/>
    <col min="12802" max="12802" width="65.33203125" customWidth="1"/>
    <col min="12803" max="12805" width="28.5" customWidth="1"/>
    <col min="12806" max="12806" width="10.5" customWidth="1"/>
    <col min="13057" max="13057" width="4.33203125" customWidth="1"/>
    <col min="13058" max="13058" width="65.33203125" customWidth="1"/>
    <col min="13059" max="13061" width="28.5" customWidth="1"/>
    <col min="13062" max="13062" width="10.5" customWidth="1"/>
    <col min="13313" max="13313" width="4.33203125" customWidth="1"/>
    <col min="13314" max="13314" width="65.33203125" customWidth="1"/>
    <col min="13315" max="13317" width="28.5" customWidth="1"/>
    <col min="13318" max="13318" width="10.5" customWidth="1"/>
    <col min="13569" max="13569" width="4.33203125" customWidth="1"/>
    <col min="13570" max="13570" width="65.33203125" customWidth="1"/>
    <col min="13571" max="13573" width="28.5" customWidth="1"/>
    <col min="13574" max="13574" width="10.5" customWidth="1"/>
    <col min="13825" max="13825" width="4.33203125" customWidth="1"/>
    <col min="13826" max="13826" width="65.33203125" customWidth="1"/>
    <col min="13827" max="13829" width="28.5" customWidth="1"/>
    <col min="13830" max="13830" width="10.5" customWidth="1"/>
    <col min="14081" max="14081" width="4.33203125" customWidth="1"/>
    <col min="14082" max="14082" width="65.33203125" customWidth="1"/>
    <col min="14083" max="14085" width="28.5" customWidth="1"/>
    <col min="14086" max="14086" width="10.5" customWidth="1"/>
    <col min="14337" max="14337" width="4.33203125" customWidth="1"/>
    <col min="14338" max="14338" width="65.33203125" customWidth="1"/>
    <col min="14339" max="14341" width="28.5" customWidth="1"/>
    <col min="14342" max="14342" width="10.5" customWidth="1"/>
    <col min="14593" max="14593" width="4.33203125" customWidth="1"/>
    <col min="14594" max="14594" width="65.33203125" customWidth="1"/>
    <col min="14595" max="14597" width="28.5" customWidth="1"/>
    <col min="14598" max="14598" width="10.5" customWidth="1"/>
    <col min="14849" max="14849" width="4.33203125" customWidth="1"/>
    <col min="14850" max="14850" width="65.33203125" customWidth="1"/>
    <col min="14851" max="14853" width="28.5" customWidth="1"/>
    <col min="14854" max="14854" width="10.5" customWidth="1"/>
    <col min="15105" max="15105" width="4.33203125" customWidth="1"/>
    <col min="15106" max="15106" width="65.33203125" customWidth="1"/>
    <col min="15107" max="15109" width="28.5" customWidth="1"/>
    <col min="15110" max="15110" width="10.5" customWidth="1"/>
    <col min="15361" max="15361" width="4.33203125" customWidth="1"/>
    <col min="15362" max="15362" width="65.33203125" customWidth="1"/>
    <col min="15363" max="15365" width="28.5" customWidth="1"/>
    <col min="15366" max="15366" width="10.5" customWidth="1"/>
    <col min="15617" max="15617" width="4.33203125" customWidth="1"/>
    <col min="15618" max="15618" width="65.33203125" customWidth="1"/>
    <col min="15619" max="15621" width="28.5" customWidth="1"/>
    <col min="15622" max="15622" width="10.5" customWidth="1"/>
    <col min="15873" max="15873" width="4.33203125" customWidth="1"/>
    <col min="15874" max="15874" width="65.33203125" customWidth="1"/>
    <col min="15875" max="15877" width="28.5" customWidth="1"/>
    <col min="15878" max="15878" width="10.5" customWidth="1"/>
    <col min="16129" max="16129" width="4.33203125" customWidth="1"/>
    <col min="16130" max="16130" width="65.33203125" customWidth="1"/>
    <col min="16131" max="16133" width="28.5" customWidth="1"/>
    <col min="16134" max="16134" width="10.5" customWidth="1"/>
  </cols>
  <sheetData>
    <row r="1" spans="1:6" ht="18.75" customHeight="1" x14ac:dyDescent="0.2">
      <c r="B1" s="2" t="s">
        <v>54</v>
      </c>
    </row>
    <row r="2" spans="1:6" ht="11.25" customHeight="1" x14ac:dyDescent="0.2"/>
    <row r="3" spans="1:6" ht="36" customHeight="1" x14ac:dyDescent="0.2">
      <c r="B3" s="3" t="s">
        <v>130</v>
      </c>
    </row>
    <row r="4" spans="1:6" ht="11.25" customHeight="1" x14ac:dyDescent="0.2">
      <c r="B4" s="4" t="s">
        <v>55</v>
      </c>
    </row>
    <row r="5" spans="1:6" ht="12.75" customHeight="1" x14ac:dyDescent="0.2"/>
    <row r="6" spans="1:6" s="7" customFormat="1" ht="30.75" customHeight="1" x14ac:dyDescent="0.2">
      <c r="A6" s="5"/>
      <c r="B6" s="6" t="s">
        <v>56</v>
      </c>
      <c r="C6" s="6" t="s">
        <v>85</v>
      </c>
      <c r="D6" s="6" t="s">
        <v>126</v>
      </c>
      <c r="E6" s="6" t="s">
        <v>87</v>
      </c>
      <c r="F6" s="6" t="s">
        <v>88</v>
      </c>
    </row>
    <row r="7" spans="1:6" ht="12" customHeight="1" x14ac:dyDescent="0.2">
      <c r="B7" s="18" t="s">
        <v>119</v>
      </c>
      <c r="C7" s="19">
        <v>13072437</v>
      </c>
      <c r="D7" s="19">
        <v>-1267</v>
      </c>
      <c r="E7" s="19">
        <v>1504344</v>
      </c>
      <c r="F7" s="19">
        <f>C7+D7+E7</f>
        <v>14575514</v>
      </c>
    </row>
    <row r="8" spans="1:6" ht="23.25" customHeight="1" x14ac:dyDescent="0.2">
      <c r="B8" s="20" t="s">
        <v>120</v>
      </c>
      <c r="C8" s="21"/>
      <c r="D8" s="21"/>
      <c r="E8" s="21"/>
      <c r="F8" s="21"/>
    </row>
    <row r="9" spans="1:6" ht="12" customHeight="1" x14ac:dyDescent="0.2">
      <c r="B9" s="22" t="s">
        <v>121</v>
      </c>
      <c r="C9" s="21"/>
      <c r="D9" s="21"/>
      <c r="E9" s="21"/>
      <c r="F9" s="21"/>
    </row>
    <row r="10" spans="1:6" ht="12" customHeight="1" x14ac:dyDescent="0.2">
      <c r="B10" s="22" t="s">
        <v>122</v>
      </c>
      <c r="C10" s="23">
        <v>1800000</v>
      </c>
      <c r="D10" s="23"/>
      <c r="E10" s="21"/>
      <c r="F10" s="23">
        <v>1800000</v>
      </c>
    </row>
    <row r="11" spans="1:6" ht="12" customHeight="1" x14ac:dyDescent="0.2">
      <c r="B11" s="22" t="s">
        <v>123</v>
      </c>
      <c r="C11" s="21"/>
      <c r="D11" s="21"/>
      <c r="E11" s="23">
        <v>473570</v>
      </c>
      <c r="F11" s="23">
        <v>473570</v>
      </c>
    </row>
    <row r="12" spans="1:6" ht="12" customHeight="1" x14ac:dyDescent="0.2">
      <c r="B12" s="22" t="s">
        <v>124</v>
      </c>
      <c r="C12" s="21"/>
      <c r="D12" s="21"/>
      <c r="E12" s="21"/>
      <c r="F12" s="21"/>
    </row>
    <row r="13" spans="1:6" ht="12" customHeight="1" x14ac:dyDescent="0.2">
      <c r="B13" s="18" t="s">
        <v>125</v>
      </c>
      <c r="C13" s="19">
        <v>14872437</v>
      </c>
      <c r="D13" s="19">
        <f>D7</f>
        <v>-1267</v>
      </c>
      <c r="E13" s="19">
        <v>1977914</v>
      </c>
      <c r="F13" s="19">
        <f>SUM(C13:E13)</f>
        <v>16849084</v>
      </c>
    </row>
    <row r="14" spans="1:6" ht="23.25" customHeight="1" x14ac:dyDescent="0.2">
      <c r="B14" s="20" t="s">
        <v>120</v>
      </c>
      <c r="C14" s="21"/>
      <c r="D14" s="21"/>
      <c r="E14" s="21"/>
      <c r="F14" s="21"/>
    </row>
    <row r="15" spans="1:6" ht="12" customHeight="1" x14ac:dyDescent="0.2">
      <c r="B15" s="22" t="s">
        <v>121</v>
      </c>
      <c r="C15" s="21"/>
      <c r="D15" s="21"/>
      <c r="E15" s="21"/>
      <c r="F15" s="21"/>
    </row>
    <row r="16" spans="1:6" s="1" customFormat="1" ht="12" customHeight="1" x14ac:dyDescent="0.2">
      <c r="B16" s="22" t="s">
        <v>122</v>
      </c>
      <c r="C16" s="23">
        <v>2000000</v>
      </c>
      <c r="D16" s="23"/>
      <c r="E16" s="21"/>
      <c r="F16" s="23">
        <v>2000000</v>
      </c>
    </row>
    <row r="17" spans="2:6" s="1" customFormat="1" ht="12" customHeight="1" x14ac:dyDescent="0.2">
      <c r="B17" s="22" t="s">
        <v>39</v>
      </c>
      <c r="C17" s="23"/>
      <c r="D17" s="21"/>
      <c r="E17" s="23">
        <v>-1942885</v>
      </c>
      <c r="F17" s="23">
        <f>E17</f>
        <v>-1942885</v>
      </c>
    </row>
    <row r="18" spans="2:6" s="1" customFormat="1" ht="12" customHeight="1" x14ac:dyDescent="0.2">
      <c r="B18" s="22" t="s">
        <v>123</v>
      </c>
      <c r="C18" s="21"/>
      <c r="D18" s="21"/>
      <c r="E18" s="23">
        <v>1908550</v>
      </c>
      <c r="F18" s="23">
        <f>E18</f>
        <v>1908550</v>
      </c>
    </row>
    <row r="19" spans="2:6" s="1" customFormat="1" ht="12" customHeight="1" x14ac:dyDescent="0.2">
      <c r="B19" s="22" t="s">
        <v>124</v>
      </c>
      <c r="C19" s="21"/>
      <c r="D19" s="19"/>
      <c r="E19" s="21"/>
      <c r="F19" s="21">
        <f>E19</f>
        <v>0</v>
      </c>
    </row>
    <row r="20" spans="2:6" s="1" customFormat="1" ht="12" customHeight="1" x14ac:dyDescent="0.2">
      <c r="B20" s="18" t="s">
        <v>129</v>
      </c>
      <c r="C20" s="19">
        <v>16872437</v>
      </c>
      <c r="D20" s="19">
        <f>D13</f>
        <v>-1267</v>
      </c>
      <c r="E20" s="19">
        <f>E13+E17+E18</f>
        <v>1943579</v>
      </c>
      <c r="F20" s="19">
        <f>SUM(C20:E20)</f>
        <v>18814749</v>
      </c>
    </row>
    <row r="21" spans="2:6" s="1" customFormat="1" ht="11.25" customHeight="1" x14ac:dyDescent="0.2"/>
    <row r="22" spans="2:6" s="1" customFormat="1" ht="11.25" customHeight="1" x14ac:dyDescent="0.2">
      <c r="B22" s="1" t="s">
        <v>90</v>
      </c>
      <c r="E22" s="17"/>
    </row>
    <row r="23" spans="2:6" s="1" customFormat="1" ht="11.25" customHeight="1" x14ac:dyDescent="0.2"/>
    <row r="24" spans="2:6" s="1" customFormat="1" ht="11.25" customHeight="1" x14ac:dyDescent="0.2">
      <c r="B24" s="1" t="s">
        <v>91</v>
      </c>
    </row>
    <row r="25" spans="2:6" s="1" customFormat="1" ht="11.25" customHeight="1" x14ac:dyDescent="0.2"/>
    <row r="26" spans="2:6" s="1" customFormat="1" ht="11.25" customHeight="1" x14ac:dyDescent="0.2">
      <c r="B26" s="1" t="s">
        <v>92</v>
      </c>
    </row>
    <row r="27" spans="2:6" s="1" customFormat="1" ht="11.25" customHeight="1" x14ac:dyDescent="0.2"/>
  </sheetData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 (2)</vt:lpstr>
      <vt:lpstr>F2 (2)</vt:lpstr>
      <vt:lpstr>ДДС (2)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Лиза Жанпейсова</cp:lastModifiedBy>
  <cp:lastPrinted>2020-10-12T10:58:26Z</cp:lastPrinted>
  <dcterms:created xsi:type="dcterms:W3CDTF">2020-07-08T09:27:50Z</dcterms:created>
  <dcterms:modified xsi:type="dcterms:W3CDTF">2020-11-12T08:49:29Z</dcterms:modified>
</cp:coreProperties>
</file>