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tp\share$\MSFO\2024\03\"/>
    </mc:Choice>
  </mc:AlternateContent>
  <bookViews>
    <workbookView xWindow="0" yWindow="0" windowWidth="28800" windowHeight="11580"/>
  </bookViews>
  <sheets>
    <sheet name="Ф1" sheetId="2" r:id="rId1"/>
    <sheet name="Ф2" sheetId="3" r:id="rId2"/>
    <sheet name="Ф3" sheetId="4" r:id="rId3"/>
    <sheet name="Ф4" sheetId="1"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s>
  <definedNames>
    <definedName name="\a">#REF!</definedName>
    <definedName name="\g">[2]IPR_VOG!$P$8</definedName>
    <definedName name="\h">[2]IPR_VOG!$P$4:$Q$4</definedName>
    <definedName name="\m">#REF!</definedName>
    <definedName name="\n">#REF!</definedName>
    <definedName name="\o">#REF!</definedName>
    <definedName name="\p">[2]IPR_VOG!$P$6:$R$6</definedName>
    <definedName name="\q">[2]IPR_VOG!$P$2</definedName>
    <definedName name="_">#REF!</definedName>
    <definedName name="__10_1">432432861.251</definedName>
    <definedName name="__10_2">1724791017.884</definedName>
    <definedName name="__10_3">25836965436.912</definedName>
    <definedName name="__10_4">59663605475.675</definedName>
    <definedName name="__10pr_1">0</definedName>
    <definedName name="__10pr_2">0</definedName>
    <definedName name="__10pr_3">0</definedName>
    <definedName name="__10pr_4">0</definedName>
    <definedName name="__123Graph_A" hidden="1">[2]IPR_VOG!$U$8:$U$19</definedName>
    <definedName name="__123Graph_AOILIPR" hidden="1">[2]IPR_VOG!$B$8:$B$19</definedName>
    <definedName name="__123Graph_B" hidden="1">[2]IPR_VOG!$V$8:$V$32</definedName>
    <definedName name="__123Graph_LBL_A" hidden="1">[2]IPR_VOG!$V$8:$V$19</definedName>
    <definedName name="__123Graph_LBL_B" hidden="1">[2]IPR_VOG!$W$8:$W$32</definedName>
    <definedName name="__123Graph_X" hidden="1">[2]IPR_VOG!$T$8:$T$32</definedName>
    <definedName name="__123Graph_XOILIPR" hidden="1">[2]IPR_VOG!$D$8:$D$19</definedName>
    <definedName name="__21_1">6043859.44</definedName>
    <definedName name="__21_2">50102275.597</definedName>
    <definedName name="__21_3">403676276.754</definedName>
    <definedName name="__21_4">798347289.022</definedName>
    <definedName name="__21pr_1">302192.972</definedName>
    <definedName name="__21pr_2">2505113.77985</definedName>
    <definedName name="__21pr_3">20183813.8377</definedName>
    <definedName name="__21pr_4">39917364.4511</definedName>
    <definedName name="__22_1">0</definedName>
    <definedName name="__22_2">27788085.643</definedName>
    <definedName name="__22_3">285757354.157</definedName>
    <definedName name="__22_4">3093984845.244</definedName>
    <definedName name="__22pr_1">0</definedName>
    <definedName name="__22pr_2">2778808.5643</definedName>
    <definedName name="__22pr_3">28575735.4157</definedName>
    <definedName name="__22pr_4">309398484.5244</definedName>
    <definedName name="__31_1">377383575.5</definedName>
    <definedName name="__31_2">0</definedName>
    <definedName name="__31_3">5902984.32</definedName>
    <definedName name="__31_4">724264.45</definedName>
    <definedName name="__31pr_1">75476715.1</definedName>
    <definedName name="__31pr_2">0</definedName>
    <definedName name="__31pr_3">1180596.864</definedName>
    <definedName name="__31pr_4">144852.89</definedName>
    <definedName name="__32_1">7809826.24</definedName>
    <definedName name="__32_2">2878000.33</definedName>
    <definedName name="__32_3">534453597.965</definedName>
    <definedName name="__32_4">14768826.15</definedName>
    <definedName name="__32pr_1">1952456.56</definedName>
    <definedName name="__32pr_2">719500.0825</definedName>
    <definedName name="__32pr_3">133613399.49125</definedName>
    <definedName name="__32pr_4">3692206.5375</definedName>
    <definedName name="__40_1">166226983.769</definedName>
    <definedName name="__40_2">340252575.804</definedName>
    <definedName name="__40_3">90688100.27</definedName>
    <definedName name="__40_4">49523717.57</definedName>
    <definedName name="__40pr_1">83113491.8845</definedName>
    <definedName name="__40pr_2">170126287.902</definedName>
    <definedName name="__40pr_3">45344050.135</definedName>
    <definedName name="__40pr_4">24761858.785</definedName>
    <definedName name="__50_1">269084401.631</definedName>
    <definedName name="__50_2">71040246.035</definedName>
    <definedName name="__50_3">2366091835.252</definedName>
    <definedName name="__50_4">325545980.758</definedName>
    <definedName name="__50pr_1">269084401.631</definedName>
    <definedName name="__50pr_2">71040246.035</definedName>
    <definedName name="__50pr_3">2366091835.252</definedName>
    <definedName name="__50pr_4">325545980.758</definedName>
    <definedName name="__A70000">'[3]B-4'!#REF!</definedName>
    <definedName name="__A80000">'[3]B-4'!#REF!</definedName>
    <definedName name="__END1">#REF!</definedName>
    <definedName name="__MAIN__">#REF!</definedName>
    <definedName name="__spReport__">#REF!</definedName>
    <definedName name="__sub1">#REF!</definedName>
    <definedName name="__sub2">#REF!</definedName>
    <definedName name="__sub3">#REF!</definedName>
    <definedName name="__sub4">#REF!</definedName>
    <definedName name="__SUM1">#REF!</definedName>
    <definedName name="__SUM2">#REF!</definedName>
    <definedName name="__SUM3">#REF!</definedName>
    <definedName name="__SUM4">#REF!</definedName>
    <definedName name="__xlfn.BAHTTEXT" hidden="1">#NAME?</definedName>
    <definedName name="_01.03.00">#REF!</definedName>
    <definedName name="_01.04.98">[4]Таблица!#REF!</definedName>
    <definedName name="_01.05.98">[4]Таблица!#REF!</definedName>
    <definedName name="_01.06.98">[4]Таблица!#REF!</definedName>
    <definedName name="_01.08.98">[4]Таблица!#REF!</definedName>
    <definedName name="_01.09.99">[4]Таблица!$BS$3</definedName>
    <definedName name="_01.10.99">[4]Таблица!$BQ$3</definedName>
    <definedName name="_01.11.98">[4]Таблица!#REF!</definedName>
    <definedName name="_10_1">79727510479.201</definedName>
    <definedName name="_10_2">1598859043.432</definedName>
    <definedName name="_10_3">0</definedName>
    <definedName name="_10_4">170853743475.744</definedName>
    <definedName name="_1999">1393188.06</definedName>
    <definedName name="_1999do">1393188.06</definedName>
    <definedName name="_1999dofacti">1393188.06</definedName>
    <definedName name="_1999facti">0</definedName>
    <definedName name="_2000">6225206.131</definedName>
    <definedName name="_2000do">241095477.09</definedName>
    <definedName name="_2000dofacti">0</definedName>
    <definedName name="_2000facti">1020476.262</definedName>
    <definedName name="_2001">862706363.212</definedName>
    <definedName name="_2001facti">105185266.523</definedName>
    <definedName name="_2002">2587179708.065</definedName>
    <definedName name="_2002facti">135048425.8518</definedName>
    <definedName name="_21_1">1227365142.666</definedName>
    <definedName name="_21_2">14211642.772</definedName>
    <definedName name="_21_3">61368257.1333</definedName>
    <definedName name="_21_4">1440296957.313</definedName>
    <definedName name="_22_1">3407530285.044</definedName>
    <definedName name="_22_2">6711041.007</definedName>
    <definedName name="_22_3">340753028.5044</definedName>
    <definedName name="_22_4">6438479629.442</definedName>
    <definedName name="_31.03.98">[4]Таблица!#REF!</definedName>
    <definedName name="_31_1">384010824.27</definedName>
    <definedName name="_31_2">522594.27</definedName>
    <definedName name="_31_3">76802164.854</definedName>
    <definedName name="_31_4">686928278.696</definedName>
    <definedName name="_32_1">559910250.685</definedName>
    <definedName name="_32_2">1812729.62</definedName>
    <definedName name="_32_3">139977562.67125</definedName>
    <definedName name="_32_4">1073679610.969</definedName>
    <definedName name="_40_1">646691377.413</definedName>
    <definedName name="_40_2">173083935.582</definedName>
    <definedName name="_40_3">323345688.7065</definedName>
    <definedName name="_40_4">980713543.202</definedName>
    <definedName name="_50_1">3031762463.676</definedName>
    <definedName name="_50_2">20286262.369</definedName>
    <definedName name="_50_3">3031762463.676</definedName>
    <definedName name="_50_4">4492027831.347</definedName>
    <definedName name="_55__123Graph_ACHART_3" hidden="1">'[5]Prelim Cost'!$B$31:$L$31</definedName>
    <definedName name="_56__123Graph_BCHART_3" hidden="1">'[5]Prelim Cost'!$B$33:$L$33</definedName>
    <definedName name="_57__123Graph_CCHART_3" hidden="1">'[5]Prelim Cost'!$B$36:$L$36</definedName>
    <definedName name="_a">"SELECT AVG(kotvals.low+kotvals.hi)/2"</definedName>
    <definedName name="_a1">"SELECT Round((AVG(kotvals.low)+avg(kotvals.hi))/2),3)"</definedName>
    <definedName name="_a218328" hidden="1">{#N/A,#N/A,FALSE,"A";#N/A,#N/A,FALSE,"B"}</definedName>
    <definedName name="_A70000">'[3]B-4'!#REF!</definedName>
    <definedName name="_A80000">'[3]B-4'!#REF!</definedName>
    <definedName name="_b">"FROM kotirovka.kotvals, kotirovka.msgstore "</definedName>
    <definedName name="_c">"WHERE kotvals.msgid = msgstore.id AND ((kotvals.name='URALS(med)') AND (year(msgstore.kot_date)="</definedName>
    <definedName name="_COL12">'[6]23.6н'!#REF!</definedName>
    <definedName name="_COL5">'[6]23.6н'!#REF!</definedName>
    <definedName name="_COL7">'[6]23.6н'!#REF!</definedName>
    <definedName name="_d">") AND (Month(msgstore.kot_date)="</definedName>
    <definedName name="_day">'[7]Ural med'!$C$5:$M$538</definedName>
    <definedName name="_e">"DSN=kotirovka; uid=mkobrinetz; pwd=data@base; database=kotirovka"</definedName>
    <definedName name="_END1">#REF!</definedName>
    <definedName name="_EPS2">[8]TB!#REF!</definedName>
    <definedName name="_EPS3">[8]TB!#REF!</definedName>
    <definedName name="_EPS4">[8]TB!#REF!</definedName>
    <definedName name="_fg1" hidden="1">{#N/A,#N/A,FALSE,"A";#N/A,#N/A,FALSE,"B"}</definedName>
    <definedName name="_Fill" hidden="1">#REF!</definedName>
    <definedName name="_filterDatabaseActual" hidden="1">'[9]Gen Data'!$A$1:$B$309</definedName>
    <definedName name="_Key1" hidden="1">#REF!</definedName>
    <definedName name="_Key2" hidden="1">#REF!</definedName>
    <definedName name="_kv1">#REF!</definedName>
    <definedName name="_kv2">#REF!</definedName>
    <definedName name="_kv3">#REF!</definedName>
    <definedName name="_kv4">#REF!</definedName>
    <definedName name="_LHR01">#REF!</definedName>
    <definedName name="_LHR02">#REF!</definedName>
    <definedName name="_LHR03">#REF!</definedName>
    <definedName name="_LHR04">#REF!</definedName>
    <definedName name="_LHR05">#REF!</definedName>
    <definedName name="_LHR06">#REF!</definedName>
    <definedName name="_LHR07">#REF!</definedName>
    <definedName name="_LHR08">#REF!</definedName>
    <definedName name="_LHR09">#REF!</definedName>
    <definedName name="_LHR10">#REF!</definedName>
    <definedName name="_LHR11">#REF!</definedName>
    <definedName name="_LHR12">#REF!</definedName>
    <definedName name="_LHR13">#REF!</definedName>
    <definedName name="_LHR14">#REF!</definedName>
    <definedName name="_LHR15">#REF!</definedName>
    <definedName name="_LHR16">#REF!</definedName>
    <definedName name="_LHR17">#REF!</definedName>
    <definedName name="_LHR18">#REF!</definedName>
    <definedName name="_LHR19">#REF!</definedName>
    <definedName name="_LHR20">#REF!</definedName>
    <definedName name="_LHR21">#REF!</definedName>
    <definedName name="_LHR22">#REF!</definedName>
    <definedName name="_LHR23">#REF!</definedName>
    <definedName name="_LHR24">#REF!</definedName>
    <definedName name="_LHR25">#REF!</definedName>
    <definedName name="_LHR26">#REF!</definedName>
    <definedName name="_LHR27">#REF!</definedName>
    <definedName name="_LHR28">#REF!</definedName>
    <definedName name="_LHR29">#REF!</definedName>
    <definedName name="_LHR30">#REF!</definedName>
    <definedName name="_LHR31">#REF!</definedName>
    <definedName name="_LHR32">#REF!</definedName>
    <definedName name="_LHR33">#REF!</definedName>
    <definedName name="_LHR34">#REF!</definedName>
    <definedName name="_LIR01">#REF!</definedName>
    <definedName name="_LIR02">#REF!</definedName>
    <definedName name="_LIR03">#REF!</definedName>
    <definedName name="_LIR04">#REF!</definedName>
    <definedName name="_LIR05">#REF!</definedName>
    <definedName name="_LIR06">#REF!</definedName>
    <definedName name="_LIR07">#REF!</definedName>
    <definedName name="_LIR08">#REF!</definedName>
    <definedName name="_LIR09">#REF!</definedName>
    <definedName name="_LIR10">#REF!</definedName>
    <definedName name="_LIR11">#REF!</definedName>
    <definedName name="_LIR12">#REF!</definedName>
    <definedName name="_LIR13">#REF!</definedName>
    <definedName name="_LIR14">#REF!</definedName>
    <definedName name="_LIR15">#REF!</definedName>
    <definedName name="_LIR16">#REF!</definedName>
    <definedName name="_LIR17">#REF!</definedName>
    <definedName name="_LIR18">#REF!</definedName>
    <definedName name="_LIR19">#REF!</definedName>
    <definedName name="_LIR20">#REF!</definedName>
    <definedName name="_LIR21">#REF!</definedName>
    <definedName name="_LIR22">#REF!</definedName>
    <definedName name="_LIR23">#REF!</definedName>
    <definedName name="_LIR24">#REF!</definedName>
    <definedName name="_LIR25">#REF!</definedName>
    <definedName name="_LIR26">#REF!</definedName>
    <definedName name="_LIR27">#REF!</definedName>
    <definedName name="_LIR28">#REF!</definedName>
    <definedName name="_LIR29">#REF!</definedName>
    <definedName name="_LIR30">#REF!</definedName>
    <definedName name="_LIR31">#REF!</definedName>
    <definedName name="_LIR32">#REF!</definedName>
    <definedName name="_LIR33">#REF!</definedName>
    <definedName name="_LTR01">'[10]Profit &amp; Loss Total'!#REF!</definedName>
    <definedName name="_LTR02">'[10]Profit &amp; Loss Total'!#REF!</definedName>
    <definedName name="_LTR03">'[10]Profit &amp; Loss Total'!#REF!</definedName>
    <definedName name="_LTR04">'[10]Profit &amp; Loss Total'!#REF!</definedName>
    <definedName name="_LTR05">'[10]Profit &amp; Loss Total'!#REF!</definedName>
    <definedName name="_LTR06">'[10]Profit &amp; Loss Total'!#REF!</definedName>
    <definedName name="_LTR07">'[10]Profit &amp; Loss Total'!#REF!</definedName>
    <definedName name="_LTR08">'[10]Profit &amp; Loss Total'!#REF!</definedName>
    <definedName name="_LTR09">'[10]Profit &amp; Loss Total'!#REF!</definedName>
    <definedName name="_LTR10">'[10]Profit &amp; Loss Total'!#REF!</definedName>
    <definedName name="_LTR11">'[10]Profit &amp; Loss Total'!#REF!</definedName>
    <definedName name="_LTR12">'[10]Profit &amp; Loss Total'!#REF!</definedName>
    <definedName name="_LTR13">'[10]Profit &amp; Loss Total'!#REF!</definedName>
    <definedName name="_LTR14">'[10]Profit &amp; Loss Total'!#REF!</definedName>
    <definedName name="_LTR15">'[10]Profit &amp; Loss Total'!#REF!</definedName>
    <definedName name="_LTR16">'[10]Profit &amp; Loss Total'!#REF!</definedName>
    <definedName name="_LTR17">'[10]Profit &amp; Loss Total'!#REF!</definedName>
    <definedName name="_LTR18">'[10]Profit &amp; Loss Total'!#REF!</definedName>
    <definedName name="_LTR19">'[10]Profit &amp; Loss Total'!#REF!</definedName>
    <definedName name="_LTR20">'[10]Profit &amp; Loss Total'!#REF!</definedName>
    <definedName name="_LTR21">'[10]Profit &amp; Loss Total'!#REF!</definedName>
    <definedName name="_LTR22">'[10]Profit &amp; Loss Total'!#REF!</definedName>
    <definedName name="_LTR23">'[10]Profit &amp; Loss Total'!#REF!</definedName>
    <definedName name="_LTR24">'[10]Profit &amp; Loss Total'!#REF!</definedName>
    <definedName name="_LTR25">'[10]Profit &amp; Loss Total'!#REF!</definedName>
    <definedName name="_LTR26">'[10]Profit &amp; Loss Total'!#REF!</definedName>
    <definedName name="_LTR27">'[10]Profit &amp; Loss Total'!#REF!</definedName>
    <definedName name="_mbm66"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_Order1" hidden="1">255</definedName>
    <definedName name="_Order2" hidden="1">255</definedName>
    <definedName name="_pl99">#REF!</definedName>
    <definedName name="_platts">'[7]Ural med'!$C$3:$H$537</definedName>
    <definedName name="_qqq1">[11]UI.1000!_qqq1</definedName>
    <definedName name="_Ref3">#REF!</definedName>
    <definedName name="_ru110">[12]Технотрейд110!$B$1:$L$200</definedName>
    <definedName name="_ru131">[12]КСМ131!$B$1:$L$201</definedName>
    <definedName name="_ru147">[12]Технотрейд147!$B$1:$L$200</definedName>
    <definedName name="_ru148">[12]Технотрейд148!$B$1:$L$200</definedName>
    <definedName name="_ru149">[12]Технотрейд149!$B$1:$L$200</definedName>
    <definedName name="_ru15">[12]Ларс15!$B$1:$L$213</definedName>
    <definedName name="_ru150">[12]Технотрейд150!$B$1:$L$200</definedName>
    <definedName name="_ru151">[12]Технотрейд151!$B$1:$L$200</definedName>
    <definedName name="_ru156">#REF!</definedName>
    <definedName name="_ru159">[12]Технотрейд159!$B$1:$L$200</definedName>
    <definedName name="_ru177">[12]Теско177!$B$1:$L$200</definedName>
    <definedName name="_ru183">'[13]183(руб)'!$B$1:$J$201</definedName>
    <definedName name="_ru216">#REF!</definedName>
    <definedName name="_ru241">[12]Кезьмино241!$B$1:$L$198</definedName>
    <definedName name="_ru242">'[13]242(руб)'!$B$1:$L$212</definedName>
    <definedName name="_ru277">[14]МегаРакурс277!$B$1:$L$202</definedName>
    <definedName name="_ru278">[12]Кезьмино278!$B$1:$L$199</definedName>
    <definedName name="_ru280">[14]Фронт280!$B$1:$L$200</definedName>
    <definedName name="_ru322">#REF!</definedName>
    <definedName name="_ru366">[12]ЦМТ366!$B$1:$L$200</definedName>
    <definedName name="_ru401">[14]Москапстрой401!$B$1:$L$200</definedName>
    <definedName name="_ru406">'[13]406_1(руб)'!$B$1:$L$205</definedName>
    <definedName name="_ru407">[14]ЗападМост407!$B$1:$L$200</definedName>
    <definedName name="_ru421">#REF!</definedName>
    <definedName name="_ru437">#REF!</definedName>
    <definedName name="_ru497">[12]Астиком497!$B$1:$L$206</definedName>
    <definedName name="_ru531">[12]Астиком531!$B$1:$L$202</definedName>
    <definedName name="_ru546">[12]АГВ_СТУДИЯ546!$B$1:$L$200</definedName>
    <definedName name="_ru563">[12]Астиком563!$B$1:$K$202</definedName>
    <definedName name="_ru612">[12]МытищТогрРяды612!$B$1:$L$200</definedName>
    <definedName name="_ru617">[12]Промстроймонолит617!$B$1:$L$200</definedName>
    <definedName name="_ru629">[12]Астиком636!$B$1:$L$200</definedName>
    <definedName name="_ru636">[12]Астиком636!$B$1:$L$200</definedName>
    <definedName name="_ru7231">[12]Монетчик7231!$B$1:$L$200</definedName>
    <definedName name="_ru7257">[12]Монетчик7257!$B$1:$L$200</definedName>
    <definedName name="_ru7277">[12]Монетчик7277!$B$1:$L$200</definedName>
    <definedName name="_ru7629">[12]Реалинвест7629!$B$1:$L$200</definedName>
    <definedName name="_ru98">#REF!</definedName>
    <definedName name="_s10_1">7930284312.521</definedName>
    <definedName name="_s10_2">275917881.832</definedName>
    <definedName name="_s10_3">0</definedName>
    <definedName name="_s10_4">8117770472.71</definedName>
    <definedName name="_s21_1">30804558.147</definedName>
    <definedName name="_s21_2">411667.803</definedName>
    <definedName name="_s21_3">1540227.90735</definedName>
    <definedName name="_s21_4">139535962.79</definedName>
    <definedName name="_s22_1">0</definedName>
    <definedName name="_s22_2">0</definedName>
    <definedName name="_s22_3">0</definedName>
    <definedName name="_s22_4">0</definedName>
    <definedName name="_s31_1">0</definedName>
    <definedName name="_s31_2">0</definedName>
    <definedName name="_s31_3">0</definedName>
    <definedName name="_s31_4">0</definedName>
    <definedName name="_s32_1">0</definedName>
    <definedName name="_s32_2">0</definedName>
    <definedName name="_s32_3">0</definedName>
    <definedName name="_s32_4">0</definedName>
    <definedName name="_s40_1">0</definedName>
    <definedName name="_s40_2">0</definedName>
    <definedName name="_s40_3">0</definedName>
    <definedName name="_s40_4">0</definedName>
    <definedName name="_s50_1">0</definedName>
    <definedName name="_s50_2">0</definedName>
    <definedName name="_s50_3">0</definedName>
    <definedName name="_s50_4">0</definedName>
    <definedName name="_SCF24">'[8]PR CN'!#REF!</definedName>
    <definedName name="_SCF25">'[8]PR CN'!#REF!</definedName>
    <definedName name="_SCF26">#N/A</definedName>
    <definedName name="_SCF27">#N/A</definedName>
    <definedName name="_SCF32">'[8]PR CN'!#REF!</definedName>
    <definedName name="_SCF33">'[8]PR CN'!#REF!</definedName>
    <definedName name="_SCF38">'[8]PR CN'!#REF!</definedName>
    <definedName name="_SCF39">'[8]PR CN'!#REF!</definedName>
    <definedName name="_Sort" hidden="1">#REF!</definedName>
    <definedName name="_SP1">[15]FES!#REF!</definedName>
    <definedName name="_SP10">[15]FES!#REF!</definedName>
    <definedName name="_SP11">[15]FES!#REF!</definedName>
    <definedName name="_SP12">[15]FES!#REF!</definedName>
    <definedName name="_SP13">[15]FES!#REF!</definedName>
    <definedName name="_SP14">[15]FES!#REF!</definedName>
    <definedName name="_SP15">[15]FES!#REF!</definedName>
    <definedName name="_SP16">[15]FES!#REF!</definedName>
    <definedName name="_SP17">[15]FES!#REF!</definedName>
    <definedName name="_SP18">[15]FES!#REF!</definedName>
    <definedName name="_SP19">[15]FES!#REF!</definedName>
    <definedName name="_SP2">[15]FES!#REF!</definedName>
    <definedName name="_SP20">[15]FES!#REF!</definedName>
    <definedName name="_SP3">[15]FES!#REF!</definedName>
    <definedName name="_SP4">[15]FES!#REF!</definedName>
    <definedName name="_SP5">[15]FES!#REF!</definedName>
    <definedName name="_SP7">[15]FES!#REF!</definedName>
    <definedName name="_SP8">[15]FES!#REF!</definedName>
    <definedName name="_SP9">[15]FES!#REF!</definedName>
    <definedName name="_sub1">#REF!</definedName>
    <definedName name="_sub2">#REF!</definedName>
    <definedName name="_sub3">#REF!</definedName>
    <definedName name="_sub4">#REF!</definedName>
    <definedName name="_SUM1">#REF!</definedName>
    <definedName name="_SUM2">#REF!</definedName>
    <definedName name="_SUM3">#REF!</definedName>
    <definedName name="_SUM4">#REF!</definedName>
    <definedName name="_vr102">'[13]102(вал)'!$B$1:$L$202</definedName>
    <definedName name="_vr272">[14]Алькор272!$B$1:$K$200</definedName>
    <definedName name="_vr285">[14]Ингеоком285!$B$1:$L$198</definedName>
    <definedName name="_vr314">[14]ЕТС314!$B$1:$L$200</definedName>
    <definedName name="_vr358">[14]Ингеоком358!$B$1:$L$200</definedName>
    <definedName name="_vr410">#REF!</definedName>
    <definedName name="_vr412">[14]Ингеоком412!$B$1:$L$200</definedName>
    <definedName name="_vr427">'[13]427Ввал'!$B$1:$L$217</definedName>
    <definedName name="_vv1">#REF!</definedName>
    <definedName name="_vv2">#REF!</definedName>
    <definedName name="_vvv1">#REF!</definedName>
    <definedName name="_www12312" hidden="1">{#N/A,#N/A,FALSE,"30";#N/A,#N/A,FALSE,"29";#N/A,#N/A,FALSE,"28";#N/A,#N/A,FALSE,"27";#N/A,#N/A,FALSE,"26";#N/A,#N/A,FALSE,"25";#N/A,#N/A,FALSE,"24";#N/A,#N/A,FALSE,"23";#N/A,#N/A,FALSE,"22";#N/A,#N/A,FALSE,"21";#N/A,#N/A,FALSE,"20";#N/A,#N/A,FALSE,"19";#N/A,#N/A,FALSE,"18"}</definedName>
    <definedName name="_xlnm._FilterDatabase" hidden="1">#REF!</definedName>
    <definedName name="A">#REF!</definedName>
    <definedName name="A_SIGN">#REF!</definedName>
    <definedName name="aa">[11]UI.1000!aa</definedName>
    <definedName name="aaa">#REF!</definedName>
    <definedName name="aaaaa">[11]UI.1000!aaaaa</definedName>
    <definedName name="aaaaaaaaaaaaaaaaaaaaaaaaaa" hidden="1">#REF!</definedName>
    <definedName name="aa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aawwa" hidden="1">{#N/A,#N/A,FALSE,"Sheet2";#N/A,#N/A,FALSE,"Sheet3";#N/A,#N/A,FALSE,"Sheet4";#N/A,#N/A,FALSE,"Sheet5";#N/A,#N/A,FALSE,"Sheet7";#N/A,#N/A,FALSE,"Sheet8";#N/A,#N/A,FALSE,"Sheet9";#N/A,#N/A,FALSE,"Sheet10";#N/A,#N/A,FALSE,"Sheet11"}</definedName>
    <definedName name="abc" hidden="1">{#N/A,#N/A,FALSE,"Aging Summary";#N/A,#N/A,FALSE,"Ratio Analysis";#N/A,#N/A,FALSE,"Test 120 Day Accts";#N/A,#N/A,FALSE,"Tickmarks"}</definedName>
    <definedName name="AccessDatabase" hidden="1">"C:\Мои документы\New standart\MS-Reports\Резервирование.mdb"</definedName>
    <definedName name="Account_Balance">#REF!</definedName>
    <definedName name="Accounts">[16]hMapping!$A$111:$I$640</definedName>
    <definedName name="ACwvu.Для._.И.М.." hidden="1">[17]кредпортф!#REF!</definedName>
    <definedName name="ad">[11]UI.1000!ad</definedName>
    <definedName name="adasd" hidden="1">{#N/A,#N/A,FALSE,"A";#N/A,#N/A,FALSE,"B"}</definedName>
    <definedName name="adaysh" hidden="1">{#N/A,#N/A,FALSE,"A";#N/A,#N/A,FALSE,"B"}</definedName>
    <definedName name="adee" hidden="1">{#N/A,#N/A,FALSE,"A";#N/A,#N/A,FALSE,"B-TOT";#N/A,#N/A,FALSE,"Declaration1";#N/A,#N/A,FALSE,"Spravka1";#N/A,#N/A,FALSE,"A (2)";#N/A,#N/A,FALSE,"B-TOT (2)";#N/A,#N/A,FALSE,"Declaration1 (2)";#N/A,#N/A,FALSE,"Spravka1 (2)"}</definedName>
    <definedName name="adfgafd" hidden="1">{#N/A,#N/A,FALSE,"A";#N/A,#N/A,FALSE,"B"}</definedName>
    <definedName name="adfgfdagfd" hidden="1">{#N/A,#N/A,FALSE,"A";#N/A,#N/A,FALSE,"B-TOT";#N/A,#N/A,FALSE,"Declaration1";#N/A,#N/A,FALSE,"Spravka1";#N/A,#N/A,FALSE,"A (2)";#N/A,#N/A,FALSE,"B-TOT (2)";#N/A,#N/A,FALSE,"Declaration1 (2)";#N/A,#N/A,FALSE,"Spravka1 (2)"}</definedName>
    <definedName name="aerg" hidden="1">{#N/A,#N/A,FALSE,"A";#N/A,#N/A,FALSE,"B"}</definedName>
    <definedName name="afde" hidden="1">{#N/A,#N/A,FALSE,"A";#N/A,#N/A,FALSE,"B"}</definedName>
    <definedName name="afdsa" hidden="1">{#N/A,#N/A,FALSE,"A";#N/A,#N/A,FALSE,"B"}</definedName>
    <definedName name="affq" hidden="1">{#N/A,#N/A,FALSE,"A";#N/A,#N/A,FALSE,"B"}</definedName>
    <definedName name="afrgagag" hidden="1">{#N/A,#N/A,FALSE,"A";#N/A,#N/A,FALSE,"B-TOT";#N/A,#N/A,FALSE,"Declaration1";#N/A,#N/A,FALSE,"Spravka1";#N/A,#N/A,FALSE,"A (2)";#N/A,#N/A,FALSE,"B-TOT (2)";#N/A,#N/A,FALSE,"Declaration1 (2)";#N/A,#N/A,FALSE,"Spravka1 (2)"}</definedName>
    <definedName name="aig">#REF!</definedName>
    <definedName name="aigus">#REF!</definedName>
    <definedName name="akshdk" hidden="1">{#N/A,#N/A,FALSE,"A";#N/A,#N/A,FALSE,"B"}</definedName>
    <definedName name="ALIII" hidden="1">#REF!</definedName>
    <definedName name="alksb2">[18]облигации!#REF!</definedName>
    <definedName name="alv">#REF!</definedName>
    <definedName name="anaql" hidden="1">{#N/A,#N/A,FALSE,"Aging Summary";#N/A,#N/A,FALSE,"Ratio Analysis";#N/A,#N/A,FALSE,"Test 120 Day Accts";#N/A,#N/A,FALSE,"Tickmarks"}</definedName>
    <definedName name="APL" hidden="1">{#N/A,#N/A,FALSE,"Aging Summary";#N/A,#N/A,FALSE,"Ratio Analysis";#N/A,#N/A,FALSE,"Test 120 Day Accts";#N/A,#N/A,FALSE,"Tickmarks"}</definedName>
    <definedName name="apr">#REF!</definedName>
    <definedName name="aprkzt">#REF!</definedName>
    <definedName name="aprusd">#REF!</definedName>
    <definedName name="aqsssz" hidden="1">{#N/A,#N/A,FALSE,"A";#N/A,#N/A,FALSE,"B-TOT";#N/A,#N/A,FALSE,"Declaration1";#N/A,#N/A,FALSE,"Spravka1";#N/A,#N/A,FALSE,"A (2)";#N/A,#N/A,FALSE,"B-TOT (2)";#N/A,#N/A,FALSE,"Declaration1 (2)";#N/A,#N/A,FALSE,"Spravka1 (2)"}</definedName>
    <definedName name="ARA_Threshold">#REF!</definedName>
    <definedName name="argart" hidden="1">{#N/A,#N/A,FALSE,"A";#N/A,#N/A,FALSE,"B-TOT";#N/A,#N/A,FALSE,"Declaration1";#N/A,#N/A,FALSE,"Spravka1";#N/A,#N/A,FALSE,"A (2)";#N/A,#N/A,FALSE,"B-TOT (2)";#N/A,#N/A,FALSE,"Declaration1 (2)";#N/A,#N/A,FALSE,"Spravka1 (2)"}</definedName>
    <definedName name="argasdg" hidden="1">{#N/A,#N/A,FALSE,"A";#N/A,#N/A,FALSE,"B"}</definedName>
    <definedName name="arggj" hidden="1">{#N/A,#N/A,FALSE,"A";#N/A,#N/A,FALSE,"B"}</definedName>
    <definedName name="argr" hidden="1">{#N/A,#N/A,FALSE,"A";#N/A,#N/A,FALSE,"B"}</definedName>
    <definedName name="argra" hidden="1">{#N/A,#N/A,FALSE,"A";#N/A,#N/A,FALSE,"B"}</definedName>
    <definedName name="argrdg" hidden="1">{#N/A,#N/A,FALSE,"A";#N/A,#N/A,FALSE,"B-TOT";#N/A,#N/A,FALSE,"Declaration1";#N/A,#N/A,FALSE,"Spravka1";#N/A,#N/A,FALSE,"A (2)";#N/A,#N/A,FALSE,"B-TOT (2)";#N/A,#N/A,FALSE,"Declaration1 (2)";#N/A,#N/A,FALSE,"Spravka1 (2)"}</definedName>
    <definedName name="argrgr" hidden="1">{#N/A,#N/A,FALSE,"A";#N/A,#N/A,FALSE,"B-TOT";#N/A,#N/A,FALSE,"Declaration1";#N/A,#N/A,FALSE,"Spravka1";#N/A,#N/A,FALSE,"A (2)";#N/A,#N/A,FALSE,"B-TOT (2)";#N/A,#N/A,FALSE,"Declaration1 (2)";#N/A,#N/A,FALSE,"Spravka1 (2)"}</definedName>
    <definedName name="ARP_Threshold">#REF!</definedName>
    <definedName name="arsgtrdgs" hidden="1">{#N/A,#N/A,FALSE,"A";#N/A,#N/A,FALSE,"B"}</definedName>
    <definedName name="artgtbvc" hidden="1">{#N/A,#N/A,FALSE,"A";#N/A,#N/A,FALSE,"B-TOT";#N/A,#N/A,FALSE,"Declaration1";#N/A,#N/A,FALSE,"Spravka1";#N/A,#N/A,FALSE,"A (2)";#N/A,#N/A,FALSE,"B-TOT (2)";#N/A,#N/A,FALSE,"Declaration1 (2)";#N/A,#N/A,FALSE,"Spravka1 (2)"}</definedName>
    <definedName name="AS">#REF!</definedName>
    <definedName name="AS2DocOpenMode" hidden="1">"AS2DocumentEdit"</definedName>
    <definedName name="AS2HasNoAutoHeaderFooter" hidden="1">" "</definedName>
    <definedName name="AS2NamedRange" hidden="1">13</definedName>
    <definedName name="AS2ReportLS" hidden="1">1</definedName>
    <definedName name="AS2StaticLS" localSheetId="2" hidden="1">#REF!</definedName>
    <definedName name="AS2StaticLS" hidden="1">#REF!</definedName>
    <definedName name="AS2SyncStepLS" hidden="1">0</definedName>
    <definedName name="AS2TickmarkLS" localSheetId="2" hidden="1">#REF!</definedName>
    <definedName name="AS2TickmarkLS" hidden="1">#REF!</definedName>
    <definedName name="AS2VersionLS" hidden="1">300</definedName>
    <definedName name="Asas">[19]SMSTemp!$B$32</definedName>
    <definedName name="ASASAS">[19]SMSTemp!$B$51</definedName>
    <definedName name="asbn">#REF!</definedName>
    <definedName name="asd">[11]UI.1000!asd</definedName>
    <definedName name="asdas"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asdasda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asdasdasd2"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asde" hidden="1">{#N/A,#N/A,FALSE,"A";#N/A,#N/A,FALSE,"B"}</definedName>
    <definedName name="asdf" hidden="1">{#N/A,#N/A,TRUE,"Лист1";#N/A,#N/A,TRUE,"Лист2";#N/A,#N/A,TRUE,"Лист3"}</definedName>
    <definedName name="asdfads" hidden="1">{#N/A,#N/A,FALSE,"A";#N/A,#N/A,FALSE,"B-TOT";#N/A,#N/A,FALSE,"Declaration1";#N/A,#N/A,FALSE,"Spravka1";#N/A,#N/A,FALSE,"A (2)";#N/A,#N/A,FALSE,"B-TOT (2)";#N/A,#N/A,FALSE,"Declaration1 (2)";#N/A,#N/A,FALSE,"Spravka1 (2)"}</definedName>
    <definedName name="asdfraf" hidden="1">{#N/A,#N/A,FALSE,"A";#N/A,#N/A,FALSE,"B"}</definedName>
    <definedName name="asdsa" hidden="1">{#N/A,#N/A,FALSE,"A";#N/A,#N/A,FALSE,"B"}</definedName>
    <definedName name="asdsad" hidden="1">{#N/A,#N/A,FALSE,"A";#N/A,#N/A,FALSE,"B-TOT";#N/A,#N/A,FALSE,"Declaration1";#N/A,#N/A,FALSE,"Spravka1";#N/A,#N/A,FALSE,"A (2)";#N/A,#N/A,FALSE,"B-TOT (2)";#N/A,#N/A,FALSE,"Declaration1 (2)";#N/A,#N/A,FALSE,"Spravka1 (2)"}</definedName>
    <definedName name="asel1">#REF!</definedName>
    <definedName name="asel12">#REF!</definedName>
    <definedName name="asel1c">#REF!</definedName>
    <definedName name="asel1r">#REF!</definedName>
    <definedName name="asfasfas" hidden="1">{#N/A,#N/A,FALSE,"МТВ"}</definedName>
    <definedName name="asfdasf" hidden="1">{#N/A,#N/A,FALSE,"A";#N/A,#N/A,FALSE,"B"}</definedName>
    <definedName name="asff" hidden="1">{#N/A,#N/A,FALSE,"A";#N/A,#N/A,FALSE,"B"}</definedName>
    <definedName name="asfi">#REF!</definedName>
    <definedName name="asfi3">#REF!</definedName>
    <definedName name="asfi3c">#REF!</definedName>
    <definedName name="asfi3r">#REF!</definedName>
    <definedName name="asfi4np">#REF!</definedName>
    <definedName name="asfi5np">#REF!</definedName>
    <definedName name="asfi6">#REF!</definedName>
    <definedName name="asfi6c">#REF!</definedName>
    <definedName name="asfi6r">#REF!</definedName>
    <definedName name="asfi7np">#REF!</definedName>
    <definedName name="asfi8">#REF!</definedName>
    <definedName name="asfi8c">#REF!</definedName>
    <definedName name="asfi8r">#REF!</definedName>
    <definedName name="asfib4">#REF!</definedName>
    <definedName name="asfib4c">#REF!</definedName>
    <definedName name="asfib4r">#REF!</definedName>
    <definedName name="asfib5">#REF!</definedName>
    <definedName name="asfib5c">#REF!</definedName>
    <definedName name="asfib5r">#REF!</definedName>
    <definedName name="asfib7">#REF!</definedName>
    <definedName name="asfib7c">#REF!</definedName>
    <definedName name="asfib7r">#REF!</definedName>
    <definedName name="asrad" hidden="1">{#N/A,#N/A,FALSE,"A";#N/A,#N/A,FALSE,"B-TOT";#N/A,#N/A,FALSE,"Declaration1";#N/A,#N/A,FALSE,"Spravka1";#N/A,#N/A,FALSE,"A (2)";#N/A,#N/A,FALSE,"B-TOT (2)";#N/A,#N/A,FALSE,"Declaration1 (2)";#N/A,#N/A,FALSE,"Spravka1 (2)"}</definedName>
    <definedName name="assdsd" hidden="1">{#N/A,#N/A,FALSE,"A";#N/A,#N/A,FALSE,"B"}</definedName>
    <definedName name="atfb">#REF!</definedName>
    <definedName name="atfbgdr">#REF!</definedName>
    <definedName name="AuditDate">[20]SMSTemp!$B$4</definedName>
    <definedName name="Aug">[21]!Aug</definedName>
    <definedName name="aver">'[22]IFRS FS'!$J$4</definedName>
    <definedName name="ay">#REF!</definedName>
    <definedName name="azvdsfagt" hidden="1">{#N/A,#N/A,FALSE,"A";#N/A,#N/A,FALSE,"B"}</definedName>
    <definedName name="B_SIGN">#REF!</definedName>
    <definedName name="BAL_STOIMOST">#REF!</definedName>
    <definedName name="Balance_Sheet">#REF!</definedName>
    <definedName name="BANK_BUY">#REF!</definedName>
    <definedName name="BANK_NAME">'[23]7.6-2'!#REF!</definedName>
    <definedName name="BANK_SALE">#REF!</definedName>
    <definedName name="basic_level">'[24]Threshold Table'!$A$6:$C$11</definedName>
    <definedName name="bb">[11]UI.1000!bb</definedName>
    <definedName name="bbbb" hidden="1">{#N/A,#N/A,FALSE,"МТВ"}</definedName>
    <definedName name="BC">[25]hMapping!#REF!</definedName>
    <definedName name="bdbhhrth" hidden="1">{#N/A,#N/A,FALSE,"МТВ"}</definedName>
    <definedName name="Beg_Date">#REF!</definedName>
    <definedName name="bew" hidden="1">{#N/A,#N/A,FALSE,"A";#N/A,#N/A,FALSE,"B"}</definedName>
    <definedName name="bg">#REF!</definedName>
    <definedName name="BG_Del" hidden="1">15</definedName>
    <definedName name="BG_Ins" hidden="1">4</definedName>
    <definedName name="BG_Mod" hidden="1">6</definedName>
    <definedName name="bgg" hidden="1">{#N/A,#N/A,FALSE,"A";#N/A,#N/A,FALSE,"B-TOT";#N/A,#N/A,FALSE,"Declaration1";#N/A,#N/A,FALSE,"Spravka1";#N/A,#N/A,FALSE,"A (2)";#N/A,#N/A,FALSE,"B-TOT (2)";#N/A,#N/A,FALSE,"Declaration1 (2)";#N/A,#N/A,FALSE,"Spravka1 (2)"}</definedName>
    <definedName name="bgus">#REF!</definedName>
    <definedName name="bko">#REF!</definedName>
    <definedName name="bkor">#REF!</definedName>
    <definedName name="BlackPlatePriceBaseIn">#REF!</definedName>
    <definedName name="BlackPlatePriceOptimisticIn">#REF!</definedName>
    <definedName name="BlackPlatePricePessimisticIn">#REF!</definedName>
    <definedName name="BLACKPLATES">#REF!</definedName>
    <definedName name="BlackPlateUnitVariableKZTShareIn">#REF!</definedName>
    <definedName name="BlackPlateUnitVariableRealIn">#REF!</definedName>
    <definedName name="BlackPlateVolumeBaseIn">#REF!</definedName>
    <definedName name="BlackPlateVolumeOptimisticIn">#REF!</definedName>
    <definedName name="BlackPlateVolumePessimisticIn">#REF!</definedName>
    <definedName name="blank_nP10">[26]XLR_NoRangeSheet!$G$6</definedName>
    <definedName name="blank_nP11">[26]XLR_NoRangeSheet!$I$6</definedName>
    <definedName name="blank_nP12">[26]XLR_NoRangeSheet!$K$6</definedName>
    <definedName name="blank_nP13">[26]XLR_NoRangeSheet!$M$6</definedName>
    <definedName name="blank_nP14">[26]XLR_NoRangeSheet!$O$6</definedName>
    <definedName name="blank_nP15">[26]XLR_NoRangeSheet!$Q$6</definedName>
    <definedName name="blank_nP16">[26]XLR_NoRangeSheet!$S$6</definedName>
    <definedName name="blank_nValP10">[26]XLR_NoRangeSheet!$H$6</definedName>
    <definedName name="blank_nValP11">[26]XLR_NoRangeSheet!$J$6</definedName>
    <definedName name="blank_nValP12">[26]XLR_NoRangeSheet!$L$6</definedName>
    <definedName name="blank_nValP13">[26]XLR_NoRangeSheet!$N$6</definedName>
    <definedName name="blank_nValP14">[26]XLR_NoRangeSheet!$P$6</definedName>
    <definedName name="blank_nValP15">[26]XLR_NoRangeSheet!$R$6</definedName>
    <definedName name="blank_nValP16">[26]XLR_NoRangeSheet!$T$6</definedName>
    <definedName name="blank1_nP20">[26]XLR_NoRangeSheet!$B$7</definedName>
    <definedName name="blank1_nP21">[26]XLR_NoRangeSheet!$D$7</definedName>
    <definedName name="blank1_nP22">[26]XLR_NoRangeSheet!$F$7</definedName>
    <definedName name="blank1_nP23">[26]XLR_NoRangeSheet!$H$7</definedName>
    <definedName name="blank1_nP24">[26]XLR_NoRangeSheet!$J$7</definedName>
    <definedName name="blank1_nP25">[26]XLR_NoRangeSheet!$L$7</definedName>
    <definedName name="blank1_nP26">[26]XLR_NoRangeSheet!$N$7</definedName>
    <definedName name="blank1_nValP20">[26]XLR_NoRangeSheet!$C$7</definedName>
    <definedName name="blank1_nValP21">[26]XLR_NoRangeSheet!$E$7</definedName>
    <definedName name="blank1_nValP22">[26]XLR_NoRangeSheet!$G$7</definedName>
    <definedName name="blank1_nValP23">[26]XLR_NoRangeSheet!$I$7</definedName>
    <definedName name="blank1_nValP24">[26]XLR_NoRangeSheet!$K$7</definedName>
    <definedName name="blank1_nValP25">[26]XLR_NoRangeSheet!$M$7</definedName>
    <definedName name="blank1_nValP26">[26]XLR_NoRangeSheet!$O$7</definedName>
    <definedName name="blank10_nP110">[26]XLR_NoRangeSheet!$B$16</definedName>
    <definedName name="blank10_nP111">[26]XLR_NoRangeSheet!$D$16</definedName>
    <definedName name="blank10_nP112">[26]XLR_NoRangeSheet!$F$16</definedName>
    <definedName name="blank10_nP113">[26]XLR_NoRangeSheet!$H$16</definedName>
    <definedName name="blank10_nP114">[26]XLR_NoRangeSheet!$J$16</definedName>
    <definedName name="blank10_nP115">[26]XLR_NoRangeSheet!$L$16</definedName>
    <definedName name="blank10_nP116">[26]XLR_NoRangeSheet!$N$16</definedName>
    <definedName name="blank10_nValP110">[26]XLR_NoRangeSheet!$C$16</definedName>
    <definedName name="blank10_nValP111">[26]XLR_NoRangeSheet!$E$16</definedName>
    <definedName name="blank10_nValP112">[26]XLR_NoRangeSheet!$G$16</definedName>
    <definedName name="blank10_nValP113">[26]XLR_NoRangeSheet!$I$16</definedName>
    <definedName name="blank10_nValP114">[26]XLR_NoRangeSheet!$K$16</definedName>
    <definedName name="blank10_nValP115">[26]XLR_NoRangeSheet!$M$16</definedName>
    <definedName name="blank10_nValP116">[26]XLR_NoRangeSheet!$O$16</definedName>
    <definedName name="BLANK11_NP120" hidden="1">[27]XLR_NoRangeSheet!$B$17</definedName>
    <definedName name="BLANK11_NP121" hidden="1">[27]XLR_NoRangeSheet!$D$17</definedName>
    <definedName name="BLANK11_NP122" hidden="1">[27]XLR_NoRangeSheet!$F$17</definedName>
    <definedName name="BLANK11_NP123" hidden="1">[27]XLR_NoRangeSheet!$H$17</definedName>
    <definedName name="BLANK11_NP124" hidden="1">[27]XLR_NoRangeSheet!$J$17</definedName>
    <definedName name="BLANK11_NP125" hidden="1">[27]XLR_NoRangeSheet!$L$17</definedName>
    <definedName name="BLANK11_NP126" hidden="1">[27]XLR_NoRangeSheet!$N$17</definedName>
    <definedName name="BLANK11_NVALP120" hidden="1">[27]XLR_NoRangeSheet!$C$17</definedName>
    <definedName name="BLANK11_NVALP121" hidden="1">[27]XLR_NoRangeSheet!$E$17</definedName>
    <definedName name="BLANK11_NVALP122" hidden="1">[27]XLR_NoRangeSheet!$G$17</definedName>
    <definedName name="BLANK11_NVALP123" hidden="1">[27]XLR_NoRangeSheet!$I$17</definedName>
    <definedName name="BLANK11_NVALP124" hidden="1">[27]XLR_NoRangeSheet!$K$17</definedName>
    <definedName name="BLANK11_NVALP125" hidden="1">[27]XLR_NoRangeSheet!$M$17</definedName>
    <definedName name="BLANK11_NVALP126" hidden="1">[27]XLR_NoRangeSheet!$O$17</definedName>
    <definedName name="blank2_nP30">[26]XLR_NoRangeSheet!$B$8</definedName>
    <definedName name="blank2_nP31">[26]XLR_NoRangeSheet!$D$8</definedName>
    <definedName name="blank2_nP32">[26]XLR_NoRangeSheet!$F$8</definedName>
    <definedName name="blank2_nP33">[26]XLR_NoRangeSheet!$H$8</definedName>
    <definedName name="blank2_nP34">[26]XLR_NoRangeSheet!$J$8</definedName>
    <definedName name="blank2_nP35">[26]XLR_NoRangeSheet!$L$8</definedName>
    <definedName name="blank2_nP36">[26]XLR_NoRangeSheet!$N$8</definedName>
    <definedName name="blank2_nValP30">[26]XLR_NoRangeSheet!$C$8</definedName>
    <definedName name="blank2_nValP31">[26]XLR_NoRangeSheet!$E$8</definedName>
    <definedName name="blank2_nValP32">[26]XLR_NoRangeSheet!$G$8</definedName>
    <definedName name="blank2_nValP33">[26]XLR_NoRangeSheet!$I$8</definedName>
    <definedName name="blank2_nValP34">[26]XLR_NoRangeSheet!$K$8</definedName>
    <definedName name="blank2_nValP35">[26]XLR_NoRangeSheet!$M$8</definedName>
    <definedName name="blank2_nValP36">[26]XLR_NoRangeSheet!$O$8</definedName>
    <definedName name="BLANK3_NP40" hidden="1">[27]XLR_NoRangeSheet!$B$9</definedName>
    <definedName name="BLANK3_NP41" hidden="1">[27]XLR_NoRangeSheet!$D$9</definedName>
    <definedName name="BLANK3_NP42" hidden="1">[27]XLR_NoRangeSheet!$F$9</definedName>
    <definedName name="BLANK3_NP43" hidden="1">[27]XLR_NoRangeSheet!$H$9</definedName>
    <definedName name="BLANK3_NP44" hidden="1">[27]XLR_NoRangeSheet!$J$9</definedName>
    <definedName name="BLANK3_NP45" hidden="1">[27]XLR_NoRangeSheet!$L$9</definedName>
    <definedName name="BLANK3_NP46" hidden="1">[27]XLR_NoRangeSheet!$N$9</definedName>
    <definedName name="BLANK3_NVALP40" hidden="1">[27]XLR_NoRangeSheet!$C$9</definedName>
    <definedName name="BLANK3_NVALP41" hidden="1">[27]XLR_NoRangeSheet!$E$9</definedName>
    <definedName name="BLANK3_NVALP42" hidden="1">[27]XLR_NoRangeSheet!$G$9</definedName>
    <definedName name="BLANK3_NVALP43" hidden="1">[27]XLR_NoRangeSheet!$I$9</definedName>
    <definedName name="BLANK3_NVALP44" hidden="1">[27]XLR_NoRangeSheet!$K$9</definedName>
    <definedName name="BLANK3_NVALP45" hidden="1">[27]XLR_NoRangeSheet!$M$9</definedName>
    <definedName name="BLANK3_NVALP46" hidden="1">[27]XLR_NoRangeSheet!$O$9</definedName>
    <definedName name="blank4_nP50">[26]XLR_NoRangeSheet!$B$10</definedName>
    <definedName name="blank4_nP51">[26]XLR_NoRangeSheet!$D$10</definedName>
    <definedName name="blank4_nP52">[26]XLR_NoRangeSheet!$F$10</definedName>
    <definedName name="blank4_nP53">[26]XLR_NoRangeSheet!$H$10</definedName>
    <definedName name="blank4_nP54">[26]XLR_NoRangeSheet!$J$10</definedName>
    <definedName name="blank4_nP55">[26]XLR_NoRangeSheet!$L$10</definedName>
    <definedName name="blank4_nP56">[26]XLR_NoRangeSheet!$N$10</definedName>
    <definedName name="blank4_nValP50">[26]XLR_NoRangeSheet!$C$10</definedName>
    <definedName name="blank4_nValP51">[26]XLR_NoRangeSheet!$E$10</definedName>
    <definedName name="blank4_nValP52">[26]XLR_NoRangeSheet!$G$10</definedName>
    <definedName name="blank4_nValP53">[26]XLR_NoRangeSheet!$I$10</definedName>
    <definedName name="blank4_nValP54">[26]XLR_NoRangeSheet!$K$10</definedName>
    <definedName name="blank4_nValP55">[26]XLR_NoRangeSheet!$M$10</definedName>
    <definedName name="blank4_nValP56">[26]XLR_NoRangeSheet!$O$10</definedName>
    <definedName name="blank5_nP60">[26]XLR_NoRangeSheet!$B$11</definedName>
    <definedName name="blank5_nP61">[26]XLR_NoRangeSheet!$D$11</definedName>
    <definedName name="blank5_nP62">[26]XLR_NoRangeSheet!$F$11</definedName>
    <definedName name="blank5_nP63">[26]XLR_NoRangeSheet!$H$11</definedName>
    <definedName name="blank5_nP64">[26]XLR_NoRangeSheet!$J$11</definedName>
    <definedName name="blank5_nP65">[26]XLR_NoRangeSheet!$L$11</definedName>
    <definedName name="blank5_nP66">[26]XLR_NoRangeSheet!$N$11</definedName>
    <definedName name="blank5_nValP60">[26]XLR_NoRangeSheet!$C$11</definedName>
    <definedName name="blank5_nValP61">[26]XLR_NoRangeSheet!$E$11</definedName>
    <definedName name="blank5_nValP62">[26]XLR_NoRangeSheet!$G$11</definedName>
    <definedName name="blank5_nValP63">[26]XLR_NoRangeSheet!$I$11</definedName>
    <definedName name="blank5_nValP64">[26]XLR_NoRangeSheet!$K$11</definedName>
    <definedName name="blank5_nValP65">[26]XLR_NoRangeSheet!$M$11</definedName>
    <definedName name="blank5_nValP66">[26]XLR_NoRangeSheet!$O$11</definedName>
    <definedName name="blank6_nP70">[26]XLR_NoRangeSheet!$B$12</definedName>
    <definedName name="blank6_nP71">[26]XLR_NoRangeSheet!$D$12</definedName>
    <definedName name="blank6_nP72">[26]XLR_NoRangeSheet!$F$12</definedName>
    <definedName name="blank6_nP73">[26]XLR_NoRangeSheet!$H$12</definedName>
    <definedName name="blank6_nP74">[26]XLR_NoRangeSheet!$J$12</definedName>
    <definedName name="blank6_nP75">[26]XLR_NoRangeSheet!$L$12</definedName>
    <definedName name="blank6_nP76">[26]XLR_NoRangeSheet!$N$12</definedName>
    <definedName name="blank6_nValP70">[26]XLR_NoRangeSheet!$C$12</definedName>
    <definedName name="blank6_nValP71">[26]XLR_NoRangeSheet!$E$12</definedName>
    <definedName name="blank6_nValP72">[26]XLR_NoRangeSheet!$G$12</definedName>
    <definedName name="blank6_nValP73">[26]XLR_NoRangeSheet!$I$12</definedName>
    <definedName name="blank6_nValP74">[26]XLR_NoRangeSheet!$K$12</definedName>
    <definedName name="blank6_nValP75">[26]XLR_NoRangeSheet!$M$12</definedName>
    <definedName name="blank6_nValP76">[26]XLR_NoRangeSheet!$O$12</definedName>
    <definedName name="blank7_nP80">[26]XLR_NoRangeSheet!$B$13</definedName>
    <definedName name="BLANK7_NP81" hidden="1">[27]XLR_NoRangeSheet!$D$13</definedName>
    <definedName name="BLANK7_NP82" hidden="1">[27]XLR_NoRangeSheet!$F$13</definedName>
    <definedName name="BLANK7_NP83" hidden="1">[27]XLR_NoRangeSheet!$H$13</definedName>
    <definedName name="BLANK7_NP84" hidden="1">[27]XLR_NoRangeSheet!$J$13</definedName>
    <definedName name="BLANK7_NP85" hidden="1">[27]XLR_NoRangeSheet!$L$13</definedName>
    <definedName name="BLANK7_NP86" hidden="1">[27]XLR_NoRangeSheet!$N$13</definedName>
    <definedName name="BLANK7_NVALP80" hidden="1">[27]XLR_NoRangeSheet!$C$13</definedName>
    <definedName name="BLANK7_NVALP81" hidden="1">[27]XLR_NoRangeSheet!$E$13</definedName>
    <definedName name="BLANK7_NVALP82" hidden="1">[27]XLR_NoRangeSheet!$G$13</definedName>
    <definedName name="BLANK7_NVALP83" hidden="1">[27]XLR_NoRangeSheet!$I$13</definedName>
    <definedName name="BLANK7_NVALP84" hidden="1">[27]XLR_NoRangeSheet!$K$13</definedName>
    <definedName name="BLANK7_NVALP85" hidden="1">[27]XLR_NoRangeSheet!$M$13</definedName>
    <definedName name="BLANK7_NVALP86" hidden="1">[27]XLR_NoRangeSheet!$O$13</definedName>
    <definedName name="blank8_nP90">[26]XLR_NoRangeSheet!$B$14</definedName>
    <definedName name="blank8_nP91">[26]XLR_NoRangeSheet!$D$14</definedName>
    <definedName name="blank8_nP92">[26]XLR_NoRangeSheet!$F$14</definedName>
    <definedName name="blank8_nP93">[26]XLR_NoRangeSheet!$H$14</definedName>
    <definedName name="blank8_nP94">[26]XLR_NoRangeSheet!$J$14</definedName>
    <definedName name="blank8_nP95">[26]XLR_NoRangeSheet!$L$14</definedName>
    <definedName name="blank8_nP96">[26]XLR_NoRangeSheet!$N$14</definedName>
    <definedName name="blank8_nValP90">[26]XLR_NoRangeSheet!$C$14</definedName>
    <definedName name="blank8_nValP91">[26]XLR_NoRangeSheet!$E$14</definedName>
    <definedName name="blank8_nValP92">[26]XLR_NoRangeSheet!$G$14</definedName>
    <definedName name="blank8_nValP93">[26]XLR_NoRangeSheet!$I$14</definedName>
    <definedName name="blank8_nValP94">[26]XLR_NoRangeSheet!$K$14</definedName>
    <definedName name="blank8_nValP95">[26]XLR_NoRangeSheet!$M$14</definedName>
    <definedName name="blank8_nValP96">[26]XLR_NoRangeSheet!$O$14</definedName>
    <definedName name="blank9_nP100">[26]XLR_NoRangeSheet!$B$15</definedName>
    <definedName name="blank9_nP101">[26]XLR_NoRangeSheet!$D$15</definedName>
    <definedName name="blank9_nP102">[26]XLR_NoRangeSheet!$F$15</definedName>
    <definedName name="blank9_nP103">[26]XLR_NoRangeSheet!$H$15</definedName>
    <definedName name="blank9_nP104">[26]XLR_NoRangeSheet!$J$15</definedName>
    <definedName name="blank9_nP105">[26]XLR_NoRangeSheet!$L$15</definedName>
    <definedName name="blank9_nP106">[26]XLR_NoRangeSheet!$N$15</definedName>
    <definedName name="blank9_nValP100">[26]XLR_NoRangeSheet!$C$15</definedName>
    <definedName name="blank9_nValP101">[26]XLR_NoRangeSheet!$E$15</definedName>
    <definedName name="blank9_nValP102">[26]XLR_NoRangeSheet!$G$15</definedName>
    <definedName name="blank9_nValP103">[26]XLR_NoRangeSheet!$I$15</definedName>
    <definedName name="blank9_nValP104">[26]XLR_NoRangeSheet!$K$15</definedName>
    <definedName name="blank9_nValP105">[26]XLR_NoRangeSheet!$M$15</definedName>
    <definedName name="BLANK9_NVALP106" hidden="1">[27]XLR_NoRangeSheet!$O$15</definedName>
    <definedName name="BLAST_FURNACE">#REF!</definedName>
    <definedName name="bpvty"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BS">#REF!</definedName>
    <definedName name="BS_Detay">#REF!</definedName>
    <definedName name="BSL2_LOANS_CA">[28]hAliases!$B$3</definedName>
    <definedName name="BSL2_LOANS_PLI">[28]hAliases!$B$4</definedName>
    <definedName name="btai3">#REF!</definedName>
    <definedName name="btai3c">#REF!</definedName>
    <definedName name="btai3r">#REF!</definedName>
    <definedName name="btai7">#REF!</definedName>
    <definedName name="btai7c">#REF!</definedName>
    <definedName name="btai7r">#REF!</definedName>
    <definedName name="btai8">#REF!</definedName>
    <definedName name="btai8c">#REF!</definedName>
    <definedName name="btai8r">#REF!</definedName>
    <definedName name="btaib1">#REF!</definedName>
    <definedName name="btaib1c">#REF!</definedName>
    <definedName name="btaib1r">#REF!</definedName>
    <definedName name="btaib4">#REF!</definedName>
    <definedName name="btaib4c">#REF!</definedName>
    <definedName name="btaib4r">#REF!</definedName>
    <definedName name="btaib5">#REF!</definedName>
    <definedName name="btaib5c">#REF!</definedName>
    <definedName name="btaib5r">#REF!</definedName>
    <definedName name="btas">#REF!</definedName>
    <definedName name="btas3">#REF!</definedName>
    <definedName name="btas3c">#REF!</definedName>
    <definedName name="btas3r">#REF!</definedName>
    <definedName name="btasb4">#REF!</definedName>
    <definedName name="btasb4c">#REF!</definedName>
    <definedName name="btasb4r">#REF!</definedName>
    <definedName name="btasb5">#REF!</definedName>
    <definedName name="btasb5c">#REF!</definedName>
    <definedName name="btasb5r">#REF!</definedName>
    <definedName name="BUY_DB1">#REF!</definedName>
    <definedName name="BUY_DB10">#REF!</definedName>
    <definedName name="BUY_DB11">#REF!</definedName>
    <definedName name="BUY_DB12">#REF!</definedName>
    <definedName name="BUY_DB13">#REF!</definedName>
    <definedName name="BUY_DB14">#REF!</definedName>
    <definedName name="BUY_DB15">#REF!</definedName>
    <definedName name="BUY_DB16">#REF!</definedName>
    <definedName name="BUY_DB17">#REF!</definedName>
    <definedName name="BUY_DB18">#REF!</definedName>
    <definedName name="BUY_DB19">#REF!</definedName>
    <definedName name="BUY_DB2">#REF!</definedName>
    <definedName name="BUY_DB20">#REF!</definedName>
    <definedName name="BUY_DB21">#REF!</definedName>
    <definedName name="BUY_DB22">#REF!</definedName>
    <definedName name="BUY_DB23">#REF!</definedName>
    <definedName name="BUY_DB24">#REF!</definedName>
    <definedName name="BUY_DB25">#REF!</definedName>
    <definedName name="BUY_DB26">#REF!</definedName>
    <definedName name="BUY_DB27">#REF!</definedName>
    <definedName name="BUY_DB28">#REF!</definedName>
    <definedName name="BUY_DB29">#REF!</definedName>
    <definedName name="BUY_DB3">#REF!</definedName>
    <definedName name="BUY_DB30">#REF!</definedName>
    <definedName name="BUY_DB31">#REF!</definedName>
    <definedName name="BUY_DB4">#REF!</definedName>
    <definedName name="BUY_DB5">#REF!</definedName>
    <definedName name="BUY_DB6">#REF!</definedName>
    <definedName name="BUY_DB7">#REF!</definedName>
    <definedName name="BUY_DB8">#REF!</definedName>
    <definedName name="BUY_DB9">#REF!</definedName>
    <definedName name="BUY_TOTAL">#REF!</definedName>
    <definedName name="bvdhgfnhth"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Cancel">[29]!Cancel</definedName>
    <definedName name="CapexAdditionsReal">[30]Workings!#REF!</definedName>
    <definedName name="CB_BUY">#REF!</definedName>
    <definedName name="CB_SALE">#REF!</definedName>
    <definedName name="ccbn">#REF!</definedName>
    <definedName name="ccc">#REF!</definedName>
    <definedName name="cccc">#REF!</definedName>
    <definedName name="ccj">#REF!</definedName>
    <definedName name="cd">'[31]yO302.1'!#REF!</definedName>
    <definedName name="chart">[32]Sheet1!$A$3:$D$1000</definedName>
    <definedName name="CHF">91.92</definedName>
    <definedName name="chfmb1">#REF!</definedName>
    <definedName name="chfmb1c">#REF!</definedName>
    <definedName name="chfmb1r">#REF!</definedName>
    <definedName name="cis">'[31]yO302.1'!#REF!</definedName>
    <definedName name="CIS_P4_4_1_1_1">[33]СНГ!#REF!</definedName>
    <definedName name="CIS_P4_4_1_1_2">[33]СНГ!#REF!</definedName>
    <definedName name="CIS_P4_4_1_2_1">[33]СНГ!#REF!</definedName>
    <definedName name="CIS_P4_4_1_2_2">[33]СНГ!#REF!</definedName>
    <definedName name="CIS_P4_4_2_1">[33]СНГ!#REF!</definedName>
    <definedName name="CIS_P4_4_2_2">[33]СНГ!#REF!</definedName>
    <definedName name="CIS_P4_4_3_1_1">[33]СНГ!#REF!</definedName>
    <definedName name="CIS_P4_4_3_1_2">[33]СНГ!#REF!</definedName>
    <definedName name="CIS_P4_4_3_2_1">[33]СНГ!#REF!</definedName>
    <definedName name="CIS_P4_4_3_2_2">[33]СНГ!#REF!</definedName>
    <definedName name="CIS_P4_4_4_1">[33]СНГ!#REF!</definedName>
    <definedName name="CIS_P4_4_4_2">[33]СНГ!#REF!</definedName>
    <definedName name="CIS_P4_4_5_1_1">[33]СНГ!#REF!</definedName>
    <definedName name="CIS_P4_4_5_2_1">[33]СНГ!#REF!</definedName>
    <definedName name="CKRF" hidden="1">{#N/A,#N/A,FALSE,"Aging Summary";#N/A,#N/A,FALSE,"Ratio Analysis";#N/A,#N/A,FALSE,"Test 120 Day Accts";#N/A,#N/A,FALSE,"Tickmarks"}</definedName>
    <definedName name="ClearBalans">'[34]Прил 6.1.'!ClearBalans</definedName>
    <definedName name="CLI_BUY">#REF!</definedName>
    <definedName name="CLI_SALE">#REF!</definedName>
    <definedName name="ClientName">[20]SMSTemp!$B$3</definedName>
    <definedName name="CMP_CORP_LOANS">[28]hAliases!$B$5</definedName>
    <definedName name="CMP_RETAIL_LOANS">[28]hAliases!$B$6</definedName>
    <definedName name="Code">#REF!</definedName>
    <definedName name="CokePriceRealIn">#REF!</definedName>
    <definedName name="CokeUnitVariableKZTShareIn">#REF!</definedName>
    <definedName name="CokeUnitVariableRealIn">#REF!</definedName>
    <definedName name="CokeVolumeIn">#REF!</definedName>
    <definedName name="COL10A">'[6]23.6н'!#REF!</definedName>
    <definedName name="COL10B">'[6]23.6н'!#REF!</definedName>
    <definedName name="COLD_ROLLED">#REF!</definedName>
    <definedName name="COLUMN_MARKUP_LABEL">[16]hMapping!$B$3</definedName>
    <definedName name="com">[35]Фортуна!$AL$53</definedName>
    <definedName name="Com_banks_in_D">#REF!</definedName>
    <definedName name="Combined_Book_Value_Totals">[36]SMSTemp!$B$42</definedName>
    <definedName name="Comment">[25]hMapping!#REF!</definedName>
    <definedName name="CompOt">[11]UI.1000!CompOt</definedName>
    <definedName name="CompRas">[11]UI.1000!CompRas</definedName>
    <definedName name="CON_11">#REF!</definedName>
    <definedName name="CON_11_">#REF!</definedName>
    <definedName name="CON_17">#REF!</definedName>
    <definedName name="CON_17_">#REF!</definedName>
    <definedName name="CON_19_">#REF!</definedName>
    <definedName name="CON_6">'[6]23.4н'!$V$24:$V$26</definedName>
    <definedName name="CON_7">#REF!</definedName>
    <definedName name="CON_7_">#REF!</definedName>
    <definedName name="CON_8">'[6]23.4н'!$W$24:$W$26</definedName>
    <definedName name="CON_9">#REF!</definedName>
    <definedName name="CON_9_">#REF!</definedName>
    <definedName name="CONSTRUCTION">#REF!</definedName>
    <definedName name="CONVERTER">#REF!</definedName>
    <definedName name="Cost">#REF!</definedName>
    <definedName name="COVERS">#REF!</definedName>
    <definedName name="CoversPriceBaseIn">#REF!</definedName>
    <definedName name="CoversPriceOptimisticIn">#REF!</definedName>
    <definedName name="CoversPricePessimisticIn">#REF!</definedName>
    <definedName name="CoversUnitVariableKZTShareIn">#REF!</definedName>
    <definedName name="CoversUnitVariableRealIn">#REF!</definedName>
    <definedName name="CoversVolumeBaseIn">#REF!</definedName>
    <definedName name="CoversVolumeOptimisticIn">#REF!</definedName>
    <definedName name="CoversVolumePessimisticIn">#REF!</definedName>
    <definedName name="CRCPriceBaseIn">#REF!</definedName>
    <definedName name="CRCPriceOptimisticIn">#REF!</definedName>
    <definedName name="CRCPricePessimisticIn">#REF!</definedName>
    <definedName name="CRCUnitVariableKZTShareIn">#REF!</definedName>
    <definedName name="CRCUnitVariableRealIn">#REF!</definedName>
    <definedName name="CRCVolumeBaseIn">#REF!</definedName>
    <definedName name="CRCVolumeOptimisticIn">#REF!</definedName>
    <definedName name="CRCVolumePessimisticIn">#REF!</definedName>
    <definedName name="crkf" hidden="1">{#N/A,#N/A,FALSE,"Aging Summary";#N/A,#N/A,FALSE,"Ratio Analysis";#N/A,#N/A,FALSE,"Test 120 Day Accts";#N/A,#N/A,FALSE,"Tickmarks"}</definedName>
    <definedName name="csbn">#REF!</definedName>
    <definedName name="csnab">'[31]yO302.1'!#REF!</definedName>
    <definedName name="ct">'[31]yO302.1'!#REF!</definedName>
    <definedName name="Currency">[16]hMapping!$A$93:$A$100</definedName>
    <definedName name="cv">'[31]yO302.1'!#REF!</definedName>
    <definedName name="cvcxcxv" hidden="1">{#N/A,#N/A,FALSE,"A";#N/A,#N/A,FALSE,"B-TOT";#N/A,#N/A,FALSE,"Declaration1";#N/A,#N/A,FALSE,"Spravka1";#N/A,#N/A,FALSE,"A (2)";#N/A,#N/A,FALSE,"B-TOT (2)";#N/A,#N/A,FALSE,"Declaration1 (2)";#N/A,#N/A,FALSE,"Spravka1 (2)"}</definedName>
    <definedName name="cvo">'[31]yO302.1'!#REF!</definedName>
    <definedName name="cxc" hidden="1">{#N/A,#N/A,FALSE,"A";#N/A,#N/A,FALSE,"B-TOT";#N/A,#N/A,FALSE,"Declaration1";#N/A,#N/A,FALSE,"Spravka1";#N/A,#N/A,FALSE,"A (2)";#N/A,#N/A,FALSE,"B-TOT (2)";#N/A,#N/A,FALSE,"Declaration1 (2)";#N/A,#N/A,FALSE,"Spravka1 (2)"}</definedName>
    <definedName name="cyp">'[37]FS-97'!$BA$90</definedName>
    <definedName name="czhs">'[31]yO302.1'!#REF!</definedName>
    <definedName name="D.800">#REF!</definedName>
    <definedName name="dadfhgst" hidden="1">{#N/A,#N/A,FALSE,"A";#N/A,#N/A,FALSE,"B-TOT";#N/A,#N/A,FALSE,"Declaration1";#N/A,#N/A,FALSE,"Spravka1";#N/A,#N/A,FALSE,"A (2)";#N/A,#N/A,FALSE,"B-TOT (2)";#N/A,#N/A,FALSE,"Declaration1 (2)";#N/A,#N/A,FALSE,"Spravka1 (2)"}</definedName>
    <definedName name="data">[35]Доходный!$N$3</definedName>
    <definedName name="DATA_BEGIN_LABEL">[16]hMapping!$B$2</definedName>
    <definedName name="DATA_C12.1">[38]коды!$A$60:$A$62</definedName>
    <definedName name="DATA_C16">[38]коды!$A$65:$A$70</definedName>
    <definedName name="DATA_C18">[38]коды!$A$73:$A$77</definedName>
    <definedName name="DATA_C2.1">[38]коды!$A$2:$A$4</definedName>
    <definedName name="DATA_C2.2">[38]коды!$A$7:$A$8</definedName>
    <definedName name="DATA_C2.3">[38]коды!$A$11:$A$14</definedName>
    <definedName name="DATA_C20">[38]коды!$A$80:$A$81</definedName>
    <definedName name="DATA_C21">[38]коды!$A$85:$A$116</definedName>
    <definedName name="DATA_C4">[38]оквэд!$A$2:$A$1842</definedName>
    <definedName name="DATA_C5">[38]коды!$A$17:$A$23</definedName>
    <definedName name="DATA_C6">[38]коды!$A$30:$A$39</definedName>
    <definedName name="DATA_C6.1">[38]коды!$A$26:$A$27</definedName>
    <definedName name="DATA_C7">[38]коды!$A$42:$A$45</definedName>
    <definedName name="DATA_C9">[38]коды!$A$48:$A$57</definedName>
    <definedName name="DATA_PROD">#REF!</definedName>
    <definedName name="data1" hidden="1">#REF!</definedName>
    <definedName name="data2" hidden="1">#REF!</definedName>
    <definedName name="data3" hidden="1">#REF!</definedName>
    <definedName name="Date">#REF!</definedName>
    <definedName name="days">'[39]U2.102-5217,2207,2217'!#REF!</definedName>
    <definedName name="DB1_COL1">#REF!</definedName>
    <definedName name="DB1_COL2">#REF!</definedName>
    <definedName name="DB1_COL3">#REF!</definedName>
    <definedName name="DB1_COL4">#REF!</definedName>
    <definedName name="DB2_COL1">#REF!</definedName>
    <definedName name="DB2_COL2">#REF!</definedName>
    <definedName name="DB2_COL3">#REF!</definedName>
    <definedName name="DB2_COL4">#REF!</definedName>
    <definedName name="DB3_COL1">#REF!</definedName>
    <definedName name="DB3_COL2">#REF!</definedName>
    <definedName name="DB3_COL3">#REF!</definedName>
    <definedName name="DB3_COL4">#REF!</definedName>
    <definedName name="dd">[11]UI.1000!dd</definedName>
    <definedName name="DDET">#REF!</definedName>
    <definedName name="ddfd" hidden="1">{#N/A,#N/A,FALSE,"A";#N/A,#N/A,FALSE,"B-TOT";#N/A,#N/A,FALSE,"Declaration1";#N/A,#N/A,FALSE,"Spravka1";#N/A,#N/A,FALSE,"A (2)";#N/A,#N/A,FALSE,"B-TOT (2)";#N/A,#N/A,FALSE,"Declaration1 (2)";#N/A,#N/A,FALSE,"Spravka1 (2)"}</definedName>
    <definedName name="ddff" hidden="1">{#N/A,#N/A,FALSE,"A";#N/A,#N/A,FALSE,"B"}</definedName>
    <definedName name="ddssss" hidden="1">{#N/A,#N/A,FALSE,"A";#N/A,#N/A,FALSE,"B"}</definedName>
    <definedName name="dec" hidden="1">{#N/A,#N/A,FALSE,"A";#N/A,#N/A,FALSE,"B"}</definedName>
    <definedName name="dectax" hidden="1">{#N/A,#N/A,FALSE,"A";#N/A,#N/A,FALSE,"B"}</definedName>
    <definedName name="deltawc">[40]definitions!#REF!</definedName>
    <definedName name="DEM">68.91</definedName>
    <definedName name="Des">[21]!Des</definedName>
    <definedName name="df" hidden="1">{#N/A,#N/A,FALSE,"A";#N/A,#N/A,FALSE,"B"}</definedName>
    <definedName name="dfdf" hidden="1">{#N/A,#N/A,FALSE,"A";#N/A,#N/A,FALSE,"B"}</definedName>
    <definedName name="dfds" hidden="1">{#N/A,#N/A,FALSE,"A";#N/A,#N/A,FALSE,"B"}</definedName>
    <definedName name="dfdsgd" hidden="1">{#N/A,#N/A,FALSE,"A";#N/A,#N/A,FALSE,"B-TOT";#N/A,#N/A,FALSE,"Declaration1";#N/A,#N/A,FALSE,"Spravka1";#N/A,#N/A,FALSE,"A (2)";#N/A,#N/A,FALSE,"B-TOT (2)";#N/A,#N/A,FALSE,"Declaration1 (2)";#N/A,#N/A,FALSE,"Spravka1 (2)"}</definedName>
    <definedName name="df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dfgdfgdf"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dfgdfgdfdf"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dfhfgh" hidden="1">{#N/A,#N/A,FALSE,"A";#N/A,#N/A,FALSE,"B"}</definedName>
    <definedName name="DFSESFES" hidden="1">{#N/A,#N/A,FALSE,"A";#N/A,#N/A,FALSE,"B"}</definedName>
    <definedName name="dfvfdv" hidden="1">{#N/A,#N/A,FALSE,"A";#N/A,#N/A,FALSE,"B"}</definedName>
    <definedName name="dg" hidden="1">{#N/A,#N/A,FALSE,"A";#N/A,#N/A,FALSE,"B-TOT";#N/A,#N/A,FALSE,"Declaration1";#N/A,#N/A,FALSE,"Spravka1";#N/A,#N/A,FALSE,"A (2)";#N/A,#N/A,FALSE,"B-TOT (2)";#N/A,#N/A,FALSE,"Declaration1 (2)";#N/A,#N/A,FALSE,"Spravka1 (2)"}</definedName>
    <definedName name="dgd" hidden="1">{#N/A,#N/A,FALSE,"A";#N/A,#N/A,FALSE,"B-TOT";#N/A,#N/A,FALSE,"Declaration1";#N/A,#N/A,FALSE,"Spravka1";#N/A,#N/A,FALSE,"A (2)";#N/A,#N/A,FALSE,"B-TOT (2)";#N/A,#N/A,FALSE,"Declaration1 (2)";#N/A,#N/A,FALSE,"Spravka1 (2)"}</definedName>
    <definedName name="dgdr" hidden="1">{#N/A,#N/A,FALSE,"A";#N/A,#N/A,FALSE,"B"}</definedName>
    <definedName name="dger" hidden="1">{#N/A,#N/A,FALSE,"A";#N/A,#N/A,FALSE,"B-TOT";#N/A,#N/A,FALSE,"Declaration1";#N/A,#N/A,FALSE,"Spravka1";#N/A,#N/A,FALSE,"A (2)";#N/A,#N/A,FALSE,"B-TOT (2)";#N/A,#N/A,FALSE,"Declaration1 (2)";#N/A,#N/A,FALSE,"Spravka1 (2)"}</definedName>
    <definedName name="dgfdsg" hidden="1">{#N/A,#N/A,FALSE,"A";#N/A,#N/A,FALSE,"B-TOT";#N/A,#N/A,FALSE,"Declaration1";#N/A,#N/A,FALSE,"Spravka1";#N/A,#N/A,FALSE,"A (2)";#N/A,#N/A,FALSE,"B-TOT (2)";#N/A,#N/A,FALSE,"Declaration1 (2)";#N/A,#N/A,FALSE,"Spravka1 (2)"}</definedName>
    <definedName name="dgfter7564" hidden="1">{#N/A,#N/A,FALSE,"МТВ"}</definedName>
    <definedName name="dhdghtr" hidden="1">{#N/A,#N/A,FALSE,"A";#N/A,#N/A,FALSE,"B"}</definedName>
    <definedName name="dher34"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diesel">"Chart 8"</definedName>
    <definedName name="Difference">#REF!</definedName>
    <definedName name="Disaggregations">#REF!</definedName>
    <definedName name="Disclosure">[25]hMapping!#REF!</definedName>
    <definedName name="Disclosure_ID">[25]hMapping!#REF!</definedName>
    <definedName name="Discount" hidden="1">#REF!</definedName>
    <definedName name="display_area_2" hidden="1">#REF!</definedName>
    <definedName name="dkdewkleww">[41]!dkdewkleww</definedName>
    <definedName name="dkwdewld">[41]!dkwdewld</definedName>
    <definedName name="dlksklsakcx">[41]!dlksklsakcx</definedName>
    <definedName name="dntl1">#REF!</definedName>
    <definedName name="dntl12">#REF!</definedName>
    <definedName name="dntl1c">#REF!</definedName>
    <definedName name="dntl1r">#REF!</definedName>
    <definedName name="DO_CODE">'[42]57 СПИКО '!$M$1</definedName>
    <definedName name="Doer">'[43]Общие сведения'!$B$17</definedName>
    <definedName name="dsd" hidden="1">{#N/A,#N/A,FALSE,"A";#N/A,#N/A,FALSE,"B"}</definedName>
    <definedName name="dsf" hidden="1">{#N/A,#N/A,FALSE,"A";#N/A,#N/A,FALSE,"B"}</definedName>
    <definedName name="dsfdsf" hidden="1">{#N/A,#N/A,FALSE,"A";#N/A,#N/A,FALSE,"B-TOT";#N/A,#N/A,FALSE,"Declaration1";#N/A,#N/A,FALSE,"Spravka1";#N/A,#N/A,FALSE,"A (2)";#N/A,#N/A,FALSE,"B-TOT (2)";#N/A,#N/A,FALSE,"Declaration1 (2)";#N/A,#N/A,FALSE,"Spravka1 (2)"}</definedName>
    <definedName name="dsgdfbvnvbn" hidden="1">{#N/A,#N/A,FALSE,"A";#N/A,#N/A,FALSE,"B"}</definedName>
    <definedName name="dsht" hidden="1">{#N/A,#N/A,FALSE,"A";#N/A,#N/A,FALSE,"B"}</definedName>
    <definedName name="dshtret" hidden="1">{#N/A,#N/A,FALSE,"A";#N/A,#N/A,FALSE,"B"}</definedName>
    <definedName name="DT">#REF!</definedName>
    <definedName name="eafeda" hidden="1">'[44]Prelim Cost'!$B$36:$L$36</definedName>
    <definedName name="EBRD_for_D">#REF!</definedName>
    <definedName name="EBTRD_for_D">#REF!</definedName>
    <definedName name="EBTRD_fro_D">#REF!</definedName>
    <definedName name="edds" hidden="1">{#N/A,#N/A,FALSE,"A";#N/A,#N/A,FALSE,"B-TOT";#N/A,#N/A,FALSE,"Declaration1";#N/A,#N/A,FALSE,"Spravka1";#N/A,#N/A,FALSE,"A (2)";#N/A,#N/A,FALSE,"B-TOT (2)";#N/A,#N/A,FALSE,"Declaration1 (2)";#N/A,#N/A,FALSE,"Spravka1 (2)"}</definedName>
    <definedName name="edew" hidden="1">{#N/A,#N/A,FALSE,"A";#N/A,#N/A,FALSE,"B"}</definedName>
    <definedName name="ee" hidden="1">{#N/A,#N/A,FALSE,"A";#N/A,#N/A,FALSE,"B-TOT";#N/A,#N/A,FALSE,"Declaration1";#N/A,#N/A,FALSE,"Spravka1";#N/A,#N/A,FALSE,"A (2)";#N/A,#N/A,FALSE,"B-TOT (2)";#N/A,#N/A,FALSE,"Declaration1 (2)";#N/A,#N/A,FALSE,"Spravka1 (2)"}</definedName>
    <definedName name="eee"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eeeee"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ef" hidden="1">{#N/A,#N/A,FALSE,"A";#N/A,#N/A,FALSE,"B"}</definedName>
    <definedName name="efef" hidden="1">{#N/A,#N/A,FALSE,"A";#N/A,#N/A,FALSE,"B-TOT";#N/A,#N/A,FALSE,"Declaration1";#N/A,#N/A,FALSE,"Spravka1";#N/A,#N/A,FALSE,"A (2)";#N/A,#N/A,FALSE,"B-TOT (2)";#N/A,#N/A,FALSE,"Declaration1 (2)";#N/A,#N/A,FALSE,"Spravka1 (2)"}</definedName>
    <definedName name="efefw4" hidden="1">{#N/A,#N/A,FALSE,"A";#N/A,#N/A,FALSE,"B"}</definedName>
    <definedName name="efgrewf" hidden="1">{#N/A,#N/A,FALSE,"A";#N/A,#N/A,FALSE,"B"}</definedName>
    <definedName name="ege" hidden="1">{#N/A,#N/A,FALSE,"A";#N/A,#N/A,FALSE,"B-TOT";#N/A,#N/A,FALSE,"Declaration1";#N/A,#N/A,FALSE,"Spravka1";#N/A,#N/A,FALSE,"A (2)";#N/A,#N/A,FALSE,"B-TOT (2)";#N/A,#N/A,FALSE,"Declaration1 (2)";#N/A,#N/A,FALSE,"Spravka1 (2)"}</definedName>
    <definedName name="egthyt" hidden="1">{#N/A,#N/A,FALSE,"A";#N/A,#N/A,FALSE,"B-TOT";#N/A,#N/A,FALSE,"Declaration1";#N/A,#N/A,FALSE,"Spravka1";#N/A,#N/A,FALSE,"A (2)";#N/A,#N/A,FALSE,"B-TOT (2)";#N/A,#N/A,FALSE,"Declaration1 (2)";#N/A,#N/A,FALSE,"Spravka1 (2)"}</definedName>
    <definedName name="eheh444"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hrtaergw" hidden="1">{#N/A,#N/A,FALSE,"A";#N/A,#N/A,FALSE,"B"}</definedName>
    <definedName name="ektn">#REF!</definedName>
    <definedName name="ektn12">#REF!</definedName>
    <definedName name="ektn2">#REF!</definedName>
    <definedName name="ektnb1c">#REF!</definedName>
    <definedName name="ektnr">#REF!</definedName>
    <definedName name="EMPTY_MAP">[45]hMapping!$B$4</definedName>
    <definedName name="EMPTY_MAP_VALUE">[25]hHeaders!$F$3</definedName>
    <definedName name="EnergyConcPriceRealIn">#REF!</definedName>
    <definedName name="EnergyConcUnitVariableKZTShareIn">#REF!</definedName>
    <definedName name="EnergyConcUnitVariableRealIn">#REF!</definedName>
    <definedName name="EnergyConcVolumeIn">#REF!</definedName>
    <definedName name="eon">#REF!</definedName>
    <definedName name="eqwrer" hidden="1">{#N/A,#N/A,FALSE,"A";#N/A,#N/A,FALSE,"B"}</definedName>
    <definedName name="er" hidden="1">{#N/A,#N/A,FALSE,"A";#N/A,#N/A,FALSE,"B"}</definedName>
    <definedName name="ere">[46]hCheck!$A$64:$A$78</definedName>
    <definedName name="ereert"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ereer"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ergergegr"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g" hidden="1">{#N/A,#N/A,FALSE,"A";#N/A,#N/A,FALSE,"B"}</definedName>
    <definedName name="ergerge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rgergege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rgergegergegerg"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ergf" hidden="1">{#N/A,#N/A,FALSE,"A";#N/A,#N/A,FALSE,"B"}</definedName>
    <definedName name="erghtgfc" hidden="1">{#N/A,#N/A,FALSE,"A";#N/A,#N/A,FALSE,"B-TOT";#N/A,#N/A,FALSE,"Declaration1";#N/A,#N/A,FALSE,"Spravka1";#N/A,#N/A,FALSE,"A (2)";#N/A,#N/A,FALSE,"B-TOT (2)";#N/A,#N/A,FALSE,"Declaration1 (2)";#N/A,#N/A,FALSE,"Spravka1 (2)"}</definedName>
    <definedName name="ergr" hidden="1">{#N/A,#N/A,FALSE,"A";#N/A,#N/A,FALSE,"B"}</definedName>
    <definedName name="ert"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ertherhe" hidden="1">{#N/A,#N/A,FALSE,"A";#N/A,#N/A,FALSE,"B-TOT";#N/A,#N/A,FALSE,"Declaration1";#N/A,#N/A,FALSE,"Spravka1";#N/A,#N/A,FALSE,"A (2)";#N/A,#N/A,FALSE,"B-TOT (2)";#N/A,#N/A,FALSE,"Declaration1 (2)";#N/A,#N/A,FALSE,"Spravka1 (2)"}</definedName>
    <definedName name="eruyne" hidden="1">{#N/A,#N/A,FALSE,"A";#N/A,#N/A,FALSE,"B"}</definedName>
    <definedName name="eryeryey"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ethfhg" hidden="1">{#N/A,#N/A,FALSE,"A";#N/A,#N/A,FALSE,"B"}</definedName>
    <definedName name="etr" hidden="1">{#N/A,#N/A,FALSE,"A";#N/A,#N/A,FALSE,"B"}</definedName>
    <definedName name="EUR">134.77</definedName>
    <definedName name="euro">#REF!</definedName>
    <definedName name="evdfv" hidden="1">{#N/A,#N/A,FALSE,"A";#N/A,#N/A,FALSE,"B-TOT";#N/A,#N/A,FALSE,"Declaration1";#N/A,#N/A,FALSE,"Spravka1";#N/A,#N/A,FALSE,"A (2)";#N/A,#N/A,FALSE,"B-TOT (2)";#N/A,#N/A,FALSE,"Declaration1 (2)";#N/A,#N/A,FALSE,"Spravka1 (2)"}</definedName>
    <definedName name="ew">[11]UI.1000!ew</definedName>
    <definedName name="ewfdew" hidden="1">{#N/A,#N/A,FALSE,"A";#N/A,#N/A,FALSE,"B"}</definedName>
    <definedName name="ewfr" hidden="1">{#N/A,#N/A,FALSE,"A";#N/A,#N/A,FALSE,"B"}</definedName>
    <definedName name="ewodiwodwq">[41]!ewodiwodwq</definedName>
    <definedName name="ewref" hidden="1">{#N/A,#N/A,FALSE,"A";#N/A,#N/A,FALSE,"B-TOT";#N/A,#N/A,FALSE,"Declaration1";#N/A,#N/A,FALSE,"Spravka1";#N/A,#N/A,FALSE,"A (2)";#N/A,#N/A,FALSE,"B-TOT (2)";#N/A,#N/A,FALSE,"Declaration1 (2)";#N/A,#N/A,FALSE,"Spravka1 (2)"}</definedName>
    <definedName name="ewREQFT" hidden="1">{#N/A,#N/A,FALSE,"A";#N/A,#N/A,FALSE,"B-TOT";#N/A,#N/A,FALSE,"Declaration1";#N/A,#N/A,FALSE,"Spravka1";#N/A,#N/A,FALSE,"A (2)";#N/A,#N/A,FALSE,"B-TOT (2)";#N/A,#N/A,FALSE,"Declaration1 (2)";#N/A,#N/A,FALSE,"Spravka1 (2)"}</definedName>
    <definedName name="Expected_balance">#REF!</definedName>
    <definedName name="Expense">#REF!</definedName>
    <definedName name="extn"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f">[47]Приложение!$B$2:$B$13</definedName>
    <definedName name="F_DATE1">[42]курсы_010122!#REF!</definedName>
    <definedName name="FactIn">'[30]Macroeconomic Assumptions'!$D$2:$P$2</definedName>
    <definedName name="FAIZ">#REF!</definedName>
    <definedName name="FAIZ2">#REF!</definedName>
    <definedName name="FAIZ3">#REF!</definedName>
    <definedName name="fasrtgrgd" hidden="1">{#N/A,#N/A,FALSE,"A";#N/A,#N/A,FALSE,"B"}</definedName>
    <definedName name="fbvs" hidden="1">{#N/A,#N/A,FALSE,"A";#N/A,#N/A,FALSE,"B"}</definedName>
    <definedName name="FCode" hidden="1">#REF!</definedName>
    <definedName name="FCRED">#REF!</definedName>
    <definedName name="FCurrency">[16]gd!$D$12</definedName>
    <definedName name="fddfdf"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fdf" hidden="1">{#N/A,#N/A,FALSE,"A";#N/A,#N/A,FALSE,"B"}</definedName>
    <definedName name="fdg" hidden="1">{#N/A,#N/A,FALSE,"A";#N/A,#N/A,FALSE,"B"}</definedName>
    <definedName name="fdgdgfd" hidden="1">{#N/A,#N/A,FALSE,"A";#N/A,#N/A,FALSE,"B"}</definedName>
    <definedName name="fdgr" hidden="1">{#N/A,#N/A,FALSE,"A";#N/A,#N/A,FALSE,"B-TOT";#N/A,#N/A,FALSE,"Declaration1";#N/A,#N/A,FALSE,"Spravka1";#N/A,#N/A,FALSE,"A (2)";#N/A,#N/A,FALSE,"B-TOT (2)";#N/A,#N/A,FALSE,"Declaration1 (2)";#N/A,#N/A,FALSE,"Spravka1 (2)"}</definedName>
    <definedName name="fdgsd" hidden="1">{#N/A,#N/A,FALSE,"A";#N/A,#N/A,FALSE,"B"}</definedName>
    <definedName name="fds" hidden="1">{#N/A,#N/A,FALSE,"A";#N/A,#N/A,FALSE,"B"}</definedName>
    <definedName name="fdsfr" hidden="1">{#N/A,#N/A,FALSE,"A";#N/A,#N/A,FALSE,"B"}</definedName>
    <definedName name="fdsgrtd" hidden="1">{#N/A,#N/A,FALSE,"A";#N/A,#N/A,FALSE,"B-TOT";#N/A,#N/A,FALSE,"Declaration1";#N/A,#N/A,FALSE,"Spravka1";#N/A,#N/A,FALSE,"A (2)";#N/A,#N/A,FALSE,"B-TOT (2)";#N/A,#N/A,FALSE,"Declaration1 (2)";#N/A,#N/A,FALSE,"Spravka1 (2)"}</definedName>
    <definedName name="fdsgsfdc" hidden="1">{#N/A,#N/A,FALSE,"A";#N/A,#N/A,FALSE,"B-TOT";#N/A,#N/A,FALSE,"Declaration1";#N/A,#N/A,FALSE,"Spravka1";#N/A,#N/A,FALSE,"A (2)";#N/A,#N/A,FALSE,"B-TOT (2)";#N/A,#N/A,FALSE,"Declaration1 (2)";#N/A,#N/A,FALSE,"Spravka1 (2)"}</definedName>
    <definedName name="fdsvfdsag" hidden="1">{#N/A,#N/A,FALSE,"A";#N/A,#N/A,FALSE,"B-TOT";#N/A,#N/A,FALSE,"Declaration1";#N/A,#N/A,FALSE,"Spravka1";#N/A,#N/A,FALSE,"A (2)";#N/A,#N/A,FALSE,"B-TOT (2)";#N/A,#N/A,FALSE,"Declaration1 (2)";#N/A,#N/A,FALSE,"Spravka1 (2)"}</definedName>
    <definedName name="Feb">[21]!Feb</definedName>
    <definedName name="ffd" hidden="1">{#N/A,#N/A,FALSE,"A";#N/A,#N/A,FALSE,"B"}</definedName>
    <definedName name="fg">[11]UI.1000!fg</definedName>
    <definedName name="fgdfv" hidden="1">{#N/A,#N/A,FALSE,"A";#N/A,#N/A,FALSE,"B-TOT";#N/A,#N/A,FALSE,"Declaration1";#N/A,#N/A,FALSE,"Spravka1";#N/A,#N/A,FALSE,"A (2)";#N/A,#N/A,FALSE,"B-TOT (2)";#N/A,#N/A,FALSE,"Declaration1 (2)";#N/A,#N/A,FALSE,"Spravka1 (2)"}</definedName>
    <definedName name="fgfdshgth" hidden="1">{#N/A,#N/A,FALSE,"A";#N/A,#N/A,FALSE,"B"}</definedName>
    <definedName name="fgfg" hidden="1">{#N/A,#N/A,FALSE,"A";#N/A,#N/A,FALSE,"B-TOT";#N/A,#N/A,FALSE,"Declaration1";#N/A,#N/A,FALSE,"Spravka1";#N/A,#N/A,FALSE,"A (2)";#N/A,#N/A,FALSE,"B-TOT (2)";#N/A,#N/A,FALSE,"Declaration1 (2)";#N/A,#N/A,FALSE,"Spravka1 (2)"}</definedName>
    <definedName name="fgfghj" hidden="1">{#N/A,#N/A,FALSE,"A";#N/A,#N/A,FALSE,"B-TOT";#N/A,#N/A,FALSE,"Declaration1";#N/A,#N/A,FALSE,"Spravka1";#N/A,#N/A,FALSE,"A (2)";#N/A,#N/A,FALSE,"B-TOT (2)";#N/A,#N/A,FALSE,"Declaration1 (2)";#N/A,#N/A,FALSE,"Spravka1 (2)"}</definedName>
    <definedName name="fghbdf" hidden="1">{#N/A,#N/A,FALSE,"A";#N/A,#N/A,FALSE,"B"}</definedName>
    <definedName name="fghf" hidden="1">{#N/A,#N/A,FALSE,"A";#N/A,#N/A,FALSE,"B"}</definedName>
    <definedName name="fghfgf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fgrdg" hidden="1">{#N/A,#N/A,FALSE,"A";#N/A,#N/A,FALSE,"B"}</definedName>
    <definedName name="fh" hidden="1">{#N/A,#N/A,FALSE,"A";#N/A,#N/A,FALSE,"B"}</definedName>
    <definedName name="fhfhfjkfkf"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fhfjfkfkf"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Fibor_Rate_12">#REF!</definedName>
    <definedName name="Fibor_Rate_3">#REF!</definedName>
    <definedName name="Fibor_Rate_6">#REF!</definedName>
    <definedName name="FieldName">'[48]a2.1'!#REF!</definedName>
    <definedName name="Final_Date">#REF!</definedName>
    <definedName name="Final_Period">#REF!</definedName>
    <definedName name="FIO_1">#REF!</definedName>
    <definedName name="FIO_2">#REF!</definedName>
    <definedName name="FIO_A">#REF!</definedName>
    <definedName name="First_Hook">[36]SMSTemp!$B$36</definedName>
    <definedName name="form" hidden="1">{#N/A,#N/A,FALSE,"A";#N/A,#N/A,FALSE,"B"}</definedName>
    <definedName name="Format0Dec">[20]SMSTemp!$B$15</definedName>
    <definedName name="Format2Dec">[20]SMSTemp!$B$13</definedName>
    <definedName name="ForNeiman">[29]!ForNeiman</definedName>
    <definedName name="fr" hidden="1">{#N/A,#N/A,FALSE,"A";#N/A,#N/A,FALSE,"B"}</definedName>
    <definedName name="FR_DATE">#REF!</definedName>
    <definedName name="FR10C2">#REF!</definedName>
    <definedName name="frtfdg" hidden="1">{#N/A,#N/A,FALSE,"A";#N/A,#N/A,FALSE,"B-TOT";#N/A,#N/A,FALSE,"Declaration1";#N/A,#N/A,FALSE,"Spravka1";#N/A,#N/A,FALSE,"A (2)";#N/A,#N/A,FALSE,"B-TOT (2)"}</definedName>
    <definedName name="fsdf" hidden="1">{#N/A,#N/A,FALSE,"A";#N/A,#N/A,FALSE,"B"}</definedName>
    <definedName name="fsdgrtd" hidden="1">{#N/A,#N/A,FALSE,"A";#N/A,#N/A,FALSE,"B-TOT";#N/A,#N/A,FALSE,"Declaration1";#N/A,#N/A,FALSE,"Spravka1";#N/A,#N/A,FALSE,"A (2)";#N/A,#N/A,FALSE,"B-TOT (2)";#N/A,#N/A,FALSE,"Declaration1 (2)";#N/A,#N/A,FALSE,"Spravka1 (2)"}</definedName>
    <definedName name="ftp" hidden="1">{#N/A,#N/A,FALSE,"A";#N/A,#N/A,FALSE,"B-TOT";#N/A,#N/A,FALSE,"Declaration1";#N/A,#N/A,FALSE,"Spravka1";#N/A,#N/A,FALSE,"A (2)";#N/A,#N/A,FALSE,"B-TOT (2)";#N/A,#N/A,FALSE,"Declaration1 (2)";#N/A,#N/A,FALSE,"Spravka1 (2)"}</definedName>
    <definedName name="ftr" hidden="1">{#N/A,#N/A,FALSE,"A";#N/A,#N/A,FALSE,"B"}</definedName>
    <definedName name="fukfu" hidden="1">{#N/A,#N/A,FALSE,"A";#N/A,#N/A,FALSE,"B"}</definedName>
    <definedName name="Fun" hidden="1">{#N/A,#N/A,FALSE,"A";#N/A,#N/A,FALSE,"B"}</definedName>
    <definedName name="fvfdtr" hidden="1">{#N/A,#N/A,FALSE,"A";#N/A,#N/A,FALSE,"B"}</definedName>
    <definedName name="GALCOIL">#REF!</definedName>
    <definedName name="GalvalumPriceBaseIn">#REF!</definedName>
    <definedName name="GalvalumPriceOptimisticIn">#REF!</definedName>
    <definedName name="GalvalumPricePessimisticIn">#REF!</definedName>
    <definedName name="GalvalumUnitVariableKZTShareIn">#REF!</definedName>
    <definedName name="GalvalumUnitVariableRealIn">#REF!</definedName>
    <definedName name="GalvalumVolumeBaseIn">#REF!</definedName>
    <definedName name="GalvalumVolumeOptimisticIn">#REF!</definedName>
    <definedName name="GalvalumVolumePessimisticIn">#REF!</definedName>
    <definedName name="Gandugiri">#REF!</definedName>
    <definedName name="gbhgb" hidden="1">{#N/A,#N/A,FALSE,"A";#N/A,#N/A,FALSE,"B"}</definedName>
    <definedName name="gbp">#REF!</definedName>
    <definedName name="gd" hidden="1">{#N/A,#N/A,FALSE,"A";#N/A,#N/A,FALSE,"B"}</definedName>
    <definedName name="GER_P4_4_1_1_1">[33]Германия!#REF!</definedName>
    <definedName name="GER_P4_4_1_1_2">[33]Германия!#REF!</definedName>
    <definedName name="GER_P4_4_1_2_1">[33]Германия!#REF!</definedName>
    <definedName name="GER_P4_4_1_2_2">[33]Германия!#REF!</definedName>
    <definedName name="GER_P4_4_2_1">[33]Германия!#REF!</definedName>
    <definedName name="GER_P4_4_2_2">[33]Германия!#REF!</definedName>
    <definedName name="GER_P4_4_3_1_1">[33]Германия!#REF!</definedName>
    <definedName name="GER_P4_4_3_1_2">[33]Германия!#REF!</definedName>
    <definedName name="GER_P4_4_3_2_1">[33]Германия!#REF!</definedName>
    <definedName name="GER_P4_4_3_2_2">[33]Германия!#REF!</definedName>
    <definedName name="GER_P4_4_4_1">[33]Германия!#REF!</definedName>
    <definedName name="GER_P4_4_4_2">[33]Германия!#REF!</definedName>
    <definedName name="GER_P4_4_5_1_1">[33]Германия!#REF!</definedName>
    <definedName name="GER_P4_4_5_2_1">[33]Германия!#REF!</definedName>
    <definedName name="gergerg"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gf" hidden="1">{#N/A,#N/A,FALSE,"A";#N/A,#N/A,FALSE,"B"}</definedName>
    <definedName name="gfdsacv" hidden="1">{#N/A,#N/A,FALSE,"A";#N/A,#N/A,FALSE,"B"}</definedName>
    <definedName name="gfd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fgwgt" hidden="1">{#N/A,#N/A,FALSE,"A";#N/A,#N/A,FALSE,"B"}</definedName>
    <definedName name="gfhd" hidden="1">{#N/A,#N/A,FALSE,"A";#N/A,#N/A,FALSE,"B"}</definedName>
    <definedName name="gfnyds" hidden="1">{#N/A,#N/A,FALSE,"A";#N/A,#N/A,FALSE,"B"}</definedName>
    <definedName name="gg">#REF!</definedName>
    <definedName name="ggffgh"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ggg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gggg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h" hidden="1">{#N/A,#N/A,FALSE,"A";#N/A,#N/A,FALSE,"B"}</definedName>
    <definedName name="ghg" hidden="1">{#N/A,#N/A,FALSE,"A";#N/A,#N/A,FALSE,"B"}</definedName>
    <definedName name="ghgnhg" hidden="1">{#N/A,#N/A,FALSE,"A";#N/A,#N/A,FALSE,"B"}</definedName>
    <definedName name="ghis"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hjh" hidden="1">{#N/A,#N/A,FALSE,"A";#N/A,#N/A,FALSE,"B-TOT";#N/A,#N/A,FALSE,"Declaration1";#N/A,#N/A,FALSE,"Spravka1";#N/A,#N/A,FALSE,"A (2)";#N/A,#N/A,FALSE,"B-TOT (2)";#N/A,#N/A,FALSE,"Declaration1 (2)";#N/A,#N/A,FALSE,"Spravka1 (2)"}</definedName>
    <definedName name="ghkghkghk"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ghkghkghkgh"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hkghkgk"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hwtrg" hidden="1">{#N/A,#N/A,FALSE,"A";#N/A,#N/A,FALSE,"B"}</definedName>
    <definedName name="gi7_00" hidden="1">[49]_texts!$E$98</definedName>
    <definedName name="GK">'[50]КПН уплаченный'!$E$1</definedName>
    <definedName name="glw">#REF!</definedName>
    <definedName name="gnjny" hidden="1">{#N/A,#N/A,FALSE,"A";#N/A,#N/A,FALSE,"B"}</definedName>
    <definedName name="gntyjnty" hidden="1">{#N/A,#N/A,FALSE,"A";#N/A,#N/A,FALSE,"B"}</definedName>
    <definedName name="Grace_Period">#REF!</definedName>
    <definedName name="grergergeg"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grgsdr" hidden="1">{#N/A,#N/A,FALSE,"A";#N/A,#N/A,FALSE,"B-TOT";#N/A,#N/A,FALSE,"Declaration1";#N/A,#N/A,FALSE,"Spravka1";#N/A,#N/A,FALSE,"A (2)";#N/A,#N/A,FALSE,"B-TOT (2)";#N/A,#N/A,FALSE,"Declaration1 (2)";#N/A,#N/A,FALSE,"Spravka1 (2)"}</definedName>
    <definedName name="Group_Member">[16]hMapping!$A$79:$A$90</definedName>
    <definedName name="grtf" hidden="1">{#N/A,#N/A,FALSE,"A";#N/A,#N/A,FALSE,"B"}</definedName>
    <definedName name="grtt" hidden="1">{#N/A,#N/A,FALSE,"A";#N/A,#N/A,FALSE,"B-TOT";#N/A,#N/A,FALSE,"Declaration1";#N/A,#N/A,FALSE,"Spravka1";#N/A,#N/A,FALSE,"A (2)";#N/A,#N/A,FALSE,"B-TOT (2)";#N/A,#N/A,FALSE,"Declaration1 (2)";#N/A,#N/A,FALSE,"Spravka1 (2)"}</definedName>
    <definedName name="gsd" hidden="1">{#N/A,#N/A,FALSE,"A";#N/A,#N/A,FALSE,"B-TOT";#N/A,#N/A,FALSE,"Declaration1";#N/A,#N/A,FALSE,"Spravka1";#N/A,#N/A,FALSE,"A (2)";#N/A,#N/A,FALSE,"B-TOT (2)";#N/A,#N/A,FALSE,"Declaration1 (2)";#N/A,#N/A,FALSE,"Spravka1 (2)"}</definedName>
    <definedName name="gsdgbgh" hidden="1">{#N/A,#N/A,FALSE,"A";#N/A,#N/A,FALSE,"B-TOT";#N/A,#N/A,FALSE,"Declaration1";#N/A,#N/A,FALSE,"Spravka1";#N/A,#N/A,FALSE,"A (2)";#N/A,#N/A,FALSE,"B-TOT (2)";#N/A,#N/A,FALSE,"Declaration1 (2)";#N/A,#N/A,FALSE,"Spravka1 (2)"}</definedName>
    <definedName name="gt" hidden="1">{#N/A,#N/A,FALSE,"A";#N/A,#N/A,FALSE,"B-TOT";#N/A,#N/A,FALSE,"Declaration1";#N/A,#N/A,FALSE,"Spravka1";#N/A,#N/A,FALSE,"A (2)";#N/A,#N/A,FALSE,"B-TOT (2)";#N/A,#N/A,FALSE,"Declaration1 (2)";#N/A,#N/A,FALSE,"Spravka1 (2)"}</definedName>
    <definedName name="guguitg" hidden="1">{#N/A,#N/A,FALSE,"A";#N/A,#N/A,FALSE,"B-TOT";#N/A,#N/A,FALSE,"Declaration1";#N/A,#N/A,FALSE,"Spravka1";#N/A,#N/A,FALSE,"A (2)";#N/A,#N/A,FALSE,"B-TOT (2)";#N/A,#N/A,FALSE,"Declaration1 (2)";#N/A,#N/A,FALSE,"Spravka1 (2)"}</definedName>
    <definedName name="hdnb" hidden="1">{#N/A,#N/A,FALSE,"A";#N/A,#N/A,FALSE,"B-TOT";#N/A,#N/A,FALSE,"Declaration1";#N/A,#N/A,FALSE,"Spravka1";#N/A,#N/A,FALSE,"A (2)";#N/A,#N/A,FALSE,"B-TOT (2)";#N/A,#N/A,FALSE,"Declaration1 (2)";#N/A,#N/A,FALSE,"Spravka1 (2)"}</definedName>
    <definedName name="head_1">#REF!</definedName>
    <definedName name="head_2">#REF!</definedName>
    <definedName name="head_3">#REF!</definedName>
    <definedName name="head_4">#REF!</definedName>
    <definedName name="head_5">#REF!</definedName>
    <definedName name="hfcxtn"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hfvf"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hgdd" hidden="1">{#N/A,#N/A,FALSE,"A";#N/A,#N/A,FALSE,"B"}</definedName>
    <definedName name="hgdjdgyj" hidden="1">{#N/A,#N/A,FALSE,"A";#N/A,#N/A,FALSE,"B"}</definedName>
    <definedName name="hgdsff" hidden="1">{#N/A,#N/A,FALSE,"A";#N/A,#N/A,FALSE,"B-TOT";#N/A,#N/A,FALSE,"Declaration1";#N/A,#N/A,FALSE,"Spravka1";#N/A,#N/A,FALSE,"A (2)";#N/A,#N/A,FALSE,"B-TOT (2)";#N/A,#N/A,FALSE,"Declaration1 (2)";#N/A,#N/A,FALSE,"Spravka1 (2)"}</definedName>
    <definedName name="hgf" hidden="1">{#N/A,#N/A,FALSE,"A";#N/A,#N/A,FALSE,"B-TOT";#N/A,#N/A,FALSE,"Declaration1";#N/A,#N/A,FALSE,"Spravka1";#N/A,#N/A,FALSE,"A (2)";#N/A,#N/A,FALSE,"B-TOT (2)";#N/A,#N/A,FALSE,"Declaration1 (2)";#N/A,#N/A,FALSE,"Spravka1 (2)"}</definedName>
    <definedName name="hgfh" hidden="1">{#N/A,#N/A,FALSE,"A";#N/A,#N/A,FALSE,"B"}</definedName>
    <definedName name="hgg" hidden="1">{#N/A,#N/A,FALSE,"A";#N/A,#N/A,FALSE,"B-TOT";#N/A,#N/A,FALSE,"Declaration1";#N/A,#N/A,FALSE,"Spravka1";#N/A,#N/A,FALSE,"A (2)";#N/A,#N/A,FALSE,"B-TOT (2)";#N/A,#N/A,FALSE,"Declaration1 (2)";#N/A,#N/A,FALSE,"Spravka1 (2)"}</definedName>
    <definedName name="hggfdgfd" hidden="1">{#N/A,#N/A,FALSE,"A";#N/A,#N/A,FALSE,"B-TOT";#N/A,#N/A,FALSE,"Declaration1";#N/A,#N/A,FALSE,"Spravka1";#N/A,#N/A,FALSE,"A (2)";#N/A,#N/A,FALSE,"B-TOT (2)";#N/A,#N/A,FALSE,"Declaration1 (2)";#N/A,#N/A,FALSE,"Spravka1 (2)"}</definedName>
    <definedName name="hgj" hidden="1">{#N/A,#N/A,FALSE,"A";#N/A,#N/A,FALSE,"B-TOT";#N/A,#N/A,FALSE,"Declaration1";#N/A,#N/A,FALSE,"Spravka1";#N/A,#N/A,FALSE,"A (2)";#N/A,#N/A,FALSE,"B-TOT (2)";#N/A,#N/A,FALSE,"Declaration1 (2)";#N/A,#N/A,FALSE,"Spravka1 (2)"}</definedName>
    <definedName name="HGK">[51]Приложение!$B$2:$B$13</definedName>
    <definedName name="hgnhgngh" hidden="1">{#N/A,#N/A,FALSE,"A";#N/A,#N/A,FALSE,"B"}</definedName>
    <definedName name="hh">[47]Приложение!$B$2:$B$13</definedName>
    <definedName name="hhhoh" hidden="1">{#N/A,#N/A,FALSE,"A";#N/A,#N/A,FALSE,"B"}</definedName>
    <definedName name="hhjhj" hidden="1">{#N/A,#N/A,FALSE,"A";#N/A,#N/A,FALSE,"B"}</definedName>
    <definedName name="HiddenRows" hidden="1">#REF!</definedName>
    <definedName name="hihhi" hidden="1">{#N/A,#N/A,FALSE,"A";#N/A,#N/A,FALSE,"B"}</definedName>
    <definedName name="HJ" hidden="1">{#N/A,#N/A,FALSE,"A";#N/A,#N/A,FALSE,"B"}</definedName>
    <definedName name="hjg" hidden="1">{#N/A,#N/A,FALSE,"A";#N/A,#N/A,FALSE,"B-TOT";#N/A,#N/A,FALSE,"Declaration1";#N/A,#N/A,FALSE,"Spravka1";#N/A,#N/A,FALSE,"A (2)";#N/A,#N/A,FALSE,"B-TOT (2)";#N/A,#N/A,FALSE,"Declaration1 (2)";#N/A,#N/A,FALSE,"Spravka1 (2)"}</definedName>
    <definedName name="hjhhh" hidden="1">{#N/A,#N/A,FALSE,"A";#N/A,#N/A,FALSE,"B"}</definedName>
    <definedName name="hndg" hidden="1">{#N/A,#N/A,FALSE,"A";#N/A,#N/A,FALSE,"B"}</definedName>
    <definedName name="hozu">'[31]yO302.1'!#REF!</definedName>
    <definedName name="HR">#REF!</definedName>
    <definedName name="HR_SALES">#REF!</definedName>
    <definedName name="HRCPriceBaseIn">#REF!</definedName>
    <definedName name="HRCPriceOptimisticIn">#REF!</definedName>
    <definedName name="HRCPricePessimisticIn">#REF!</definedName>
    <definedName name="HRCUnitVariableKZTShareIn">#REF!</definedName>
    <definedName name="HRCUnitVariableRealIn">#REF!</definedName>
    <definedName name="HRCVolumeBaseIn">#REF!</definedName>
    <definedName name="HRCVolumeOptimisticIn">#REF!</definedName>
    <definedName name="HRCVolumePessimisticIn">#REF!</definedName>
    <definedName name="HRM">#REF!</definedName>
    <definedName name="hsbk">#REF!</definedName>
    <definedName name="hsbkli">#REF!</definedName>
    <definedName name="hsbkp">#REF!</definedName>
    <definedName name="hsli">#REF!</definedName>
    <definedName name="I" hidden="1">{#N/A,#N/A,FALSE,"Aging Summary";#N/A,#N/A,FALSE,"Ratio Analysis";#N/A,#N/A,FALSE,"Test 120 Day Accts";#N/A,#N/A,FALSE,"Tickmarks"}</definedName>
    <definedName name="iDate">#REF!</definedName>
    <definedName name="IFC_for_D">#REF!</definedName>
    <definedName name="ikhggh" hidden="1">{#N/A,#N/A,FALSE,"A";#N/A,#N/A,FALSE,"B-TOT";#N/A,#N/A,FALSE,"Declaration1";#N/A,#N/A,FALSE,"Spravka1";#N/A,#N/A,FALSE,"A (2)";#N/A,#N/A,FALSE,"B-TOT (2)";#N/A,#N/A,FALSE,"Declaration1 (2)";#N/A,#N/A,FALSE,"Spravka1 (2)"}</definedName>
    <definedName name="ikhjhggh" hidden="1">{#N/A,#N/A,FALSE,"A";#N/A,#N/A,FALSE,"B"}</definedName>
    <definedName name="Income_202" hidden="1">{#N/A,#N/A,FALSE,"A";#N/A,#N/A,FALSE,"B"}</definedName>
    <definedName name="Income_Statement">#REF!</definedName>
    <definedName name="inte">#REF!</definedName>
    <definedName name="interest">'[39]U2.102-5217,2207,2217'!#REF!</definedName>
    <definedName name="InterestSubordinatedFixedIncurred">[30]Workings!#REF!</definedName>
    <definedName name="InterestSubordinatedFloatingIncurred">[30]Workings!#REF!</definedName>
    <definedName name="Interim_Date">#REF!</definedName>
    <definedName name="interm_level">'[24]Threshold Table'!$D$6:$F$11</definedName>
    <definedName name="Interval">[36]SMSTemp!$B$35</definedName>
    <definedName name="IntRateSubordinatedFixed">[30]Workings!#REF!</definedName>
    <definedName name="IntRateSubordinatedFloating">[30]Workings!#REF!</definedName>
    <definedName name="invaluta">#REF!</definedName>
    <definedName name="Irina"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ISP">#REF!</definedName>
    <definedName name="ISP_DATA">#REF!</definedName>
    <definedName name="ISP_NAME">'[23]7.6-2'!#REF!</definedName>
    <definedName name="ISP_PHONE">'[23]7.6-2'!#REF!</definedName>
    <definedName name="ISPPHONE">#REF!</definedName>
    <definedName name="IT1_3">#REF!</definedName>
    <definedName name="IT1_4">#REF!</definedName>
    <definedName name="IT2_3">#REF!</definedName>
    <definedName name="IT2_4">#REF!</definedName>
    <definedName name="IT3_3">#REF!</definedName>
    <definedName name="IT3_4">#REF!</definedName>
    <definedName name="IT4_3">#REF!</definedName>
    <definedName name="IT4_4">#REF!</definedName>
    <definedName name="item">[52]Статьи!$A$3:$B$55</definedName>
    <definedName name="itemm">[53]Статьи!$A$3:$B$42</definedName>
    <definedName name="iuk" hidden="1">{#N/A,#N/A,FALSE,"A";#N/A,#N/A,FALSE,"B"}</definedName>
    <definedName name="iuuu" hidden="1">{#N/A,#N/A,FALSE,"A";#N/A,#N/A,FALSE,"B"}</definedName>
    <definedName name="Jan">[21]!Jan</definedName>
    <definedName name="jgg" hidden="1">{#N/A,#N/A,FALSE,"A";#N/A,#N/A,FALSE,"B"}</definedName>
    <definedName name="jgkgkjgkgklj" hidden="1">{#N/A,#N/A,FALSE,"Сентябрь";#N/A,#N/A,FALSE,"Пояснительная сентябре 99"}</definedName>
    <definedName name="jh" hidden="1">{#N/A,#N/A,FALSE,"A";#N/A,#N/A,FALSE,"B"}</definedName>
    <definedName name="jhfjh" hidden="1">{#N/A,#N/A,FALSE,"A";#N/A,#N/A,FALSE,"B"}</definedName>
    <definedName name="jhfjyfyuf" hidden="1">{#N/A,#N/A,FALSE,"A";#N/A,#N/A,FALSE,"B-TOT";#N/A,#N/A,FALSE,"Declaration1";#N/A,#N/A,FALSE,"Spravka1";#N/A,#N/A,FALSE,"A (2)";#N/A,#N/A,FALSE,"B-TOT (2)";#N/A,#N/A,FALSE,"Declaration1 (2)";#N/A,#N/A,FALSE,"Spravka1 (2)"}</definedName>
    <definedName name="jhjh" hidden="1">{#N/A,#N/A,FALSE,"A";#N/A,#N/A,FALSE,"B"}</definedName>
    <definedName name="jhjljl"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jhkhg" hidden="1">{#N/A,#N/A,FALSE,"A";#N/A,#N/A,FALSE,"B"}</definedName>
    <definedName name="jhyt" hidden="1">{#N/A,#N/A,FALSE,"A";#N/A,#N/A,FALSE,"B"}</definedName>
    <definedName name="jjdggu" hidden="1">{#N/A,#N/A,FALSE,"A";#N/A,#N/A,FALSE,"B-TOT";#N/A,#N/A,FALSE,"Declaration1";#N/A,#N/A,FALSE,"Spravka1";#N/A,#N/A,FALSE,"A (2)";#N/A,#N/A,FALSE,"B-TOT (2)";#N/A,#N/A,FALSE,"Declaration1 (2)";#N/A,#N/A,FALSE,"Spravka1 (2)"}</definedName>
    <definedName name="jjj" hidden="1">{#N/A,#N/A,FALSE,"A";#N/A,#N/A,FALSE,"B"}</definedName>
    <definedName name="jjjhh" hidden="1">{#N/A,#N/A,FALSE,"A";#N/A,#N/A,FALSE,"B-TOT";#N/A,#N/A,FALSE,"Declaration1";#N/A,#N/A,FALSE,"Spravka1";#N/A,#N/A,FALSE,"A (2)";#N/A,#N/A,FALSE,"B-TOT (2)";#N/A,#N/A,FALSE,"Declaration1 (2)";#N/A,#N/A,FALSE,"Spravka1 (2)"}</definedName>
    <definedName name="jjjj" hidden="1">{#N/A,#N/A,FALSE,"A";#N/A,#N/A,FALSE,"B"}</definedName>
    <definedName name="jjjj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k" hidden="1">{#N/A,#N/A,FALSE,"A";#N/A,#N/A,FALSE,"B"}</definedName>
    <definedName name="jkgkjgkjgkjgkjgkjkj" hidden="1">{#N/A,#N/A,FALSE,"30";#N/A,#N/A,FALSE,"29";#N/A,#N/A,FALSE,"28";#N/A,#N/A,FALSE,"27";#N/A,#N/A,FALSE,"26";#N/A,#N/A,FALSE,"25";#N/A,#N/A,FALSE,"24";#N/A,#N/A,FALSE,"23";#N/A,#N/A,FALSE,"22";#N/A,#N/A,FALSE,"21";#N/A,#N/A,FALSE,"20";#N/A,#N/A,FALSE,"19";#N/A,#N/A,FALSE,"18"}</definedName>
    <definedName name="jkhkhkhkhk" hidden="1">{#N/A,#N/A,FALSE,"Aging Summary";#N/A,#N/A,FALSE,"Ratio Analysis";#N/A,#N/A,FALSE,"Test 120 Day Accts";#N/A,#N/A,FALSE,"Tickmarks"}</definedName>
    <definedName name="jklhh"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kokjoi" hidden="1">{#N/A,#N/A,FALSE,"A";#N/A,#N/A,FALSE,"B"}</definedName>
    <definedName name="jkuyjfg" hidden="1">{#N/A,#N/A,FALSE,"A";#N/A,#N/A,FALSE,"B"}</definedName>
    <definedName name="jkyuk" hidden="1">{#N/A,#N/A,FALSE,"A";#N/A,#N/A,FALSE,"B"}</definedName>
    <definedName name="JPYDiscount">#REF!</definedName>
    <definedName name="JPYLen">#REF!</definedName>
    <definedName name="jty" hidden="1">{#N/A,#N/A,FALSE,"A";#N/A,#N/A,FALSE,"B-TOT";#N/A,#N/A,FALSE,"Declaration1";#N/A,#N/A,FALSE,"Spravka1";#N/A,#N/A,FALSE,"A (2)";#N/A,#N/A,FALSE,"B-TOT (2)";#N/A,#N/A,FALSE,"Declaration1 (2)";#N/A,#N/A,FALSE,"Spravka1 (2)"}</definedName>
    <definedName name="jtyjtjytj"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ul">[21]!Jul</definedName>
    <definedName name="June">[21]!June</definedName>
    <definedName name="junekzt">#REF!</definedName>
    <definedName name="juneusd">#REF!</definedName>
    <definedName name="junkzt">#REF!</definedName>
    <definedName name="jytjtyjt"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jytyjtyj"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k">[11]UI.1000!k</definedName>
    <definedName name="kafi">#REF!</definedName>
    <definedName name="kafic">#REF!</definedName>
    <definedName name="kafir">#REF!</definedName>
    <definedName name="kassb1">#REF!</definedName>
    <definedName name="kassb1c">#REF!</definedName>
    <definedName name="kassb1r">#REF!</definedName>
    <definedName name="kastb2">#REF!</definedName>
    <definedName name="kastb2c">#REF!</definedName>
    <definedName name="kastb2r">#REF!</definedName>
    <definedName name="katr1np">#REF!</definedName>
    <definedName name="katrb1">#REF!</definedName>
    <definedName name="katrb1c">#REF!</definedName>
    <definedName name="katrb1r">#REF!</definedName>
    <definedName name="Kaufman" hidden="1">{#N/A,#N/A,FALSE,"A";#N/A,#N/A,FALSE,"B-TOT";#N/A,#N/A,FALSE,"Declaration1";#N/A,#N/A,FALSE,"Spravka1";#N/A,#N/A,FALSE,"A (2)";#N/A,#N/A,FALSE,"B-TOT (2)";#N/A,#N/A,FALSE,"Declaration1 (2)";#N/A,#N/A,FALSE,"Spravka1 (2)"}</definedName>
    <definedName name="KAZ_P4_4_1_1_1">[33]Казахстан!#REF!</definedName>
    <definedName name="KAZ_P4_4_1_1_2">[33]Казахстан!#REF!</definedName>
    <definedName name="KAZ_P4_4_1_2_1">[33]Казахстан!#REF!</definedName>
    <definedName name="KAZ_P4_4_1_2_2">[33]Казахстан!#REF!</definedName>
    <definedName name="KAZ_P4_4_2_1">[33]Казахстан!#REF!</definedName>
    <definedName name="KAZ_P4_4_2_2">[33]Казахстан!#REF!</definedName>
    <definedName name="KAZ_P4_4_3_1_1">[33]Казахстан!#REF!</definedName>
    <definedName name="KAZ_P4_4_3_1_2">[33]Казахстан!#REF!</definedName>
    <definedName name="KAZ_P4_4_3_2_1">[33]Казахстан!#REF!</definedName>
    <definedName name="KAZ_P4_4_3_2_2">[33]Казахстан!#REF!</definedName>
    <definedName name="KAZ_P4_4_4_1">[33]Казахстан!#REF!</definedName>
    <definedName name="KAZ_P4_4_4_2">[33]Казахстан!#REF!</definedName>
    <definedName name="KAZ_P4_4_5_1_1">[33]Казахстан!#REF!</definedName>
    <definedName name="KAZ_P4_4_5_2_1">[33]Казахстан!#REF!</definedName>
    <definedName name="kazi2">#REF!</definedName>
    <definedName name="kazi2c">#REF!</definedName>
    <definedName name="kazi2r">#REF!</definedName>
    <definedName name="kdts">#REF!</definedName>
    <definedName name="kdtsc">#REF!</definedName>
    <definedName name="kdtsr">#REF!</definedName>
    <definedName name="kfdjklfjl"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KFN">'[6]23.4н'!$V$13</definedName>
    <definedName name="KFON">'[6]23.4н'!$Q$13</definedName>
    <definedName name="kfw">#REF!</definedName>
    <definedName name="kfwr">#REF!</definedName>
    <definedName name="kghkgkgk"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kgkuhg" hidden="1">{#N/A,#N/A,FALSE,"A";#N/A,#N/A,FALSE,"B-TOT";#N/A,#N/A,FALSE,"Declaration1";#N/A,#N/A,FALSE,"Spravka1";#N/A,#N/A,FALSE,"A (2)";#N/A,#N/A,FALSE,"B-TOT (2)";#N/A,#N/A,FALSE,"Declaration1 (2)";#N/A,#N/A,FALSE,"Spravka1 (2)"}</definedName>
    <definedName name="khg" hidden="1">{#N/A,#N/A,FALSE,"A";#N/A,#N/A,FALSE,"B-TOT";#N/A,#N/A,FALSE,"Declaration1";#N/A,#N/A,FALSE,"Spravka1";#N/A,#N/A,FALSE,"A (2)";#N/A,#N/A,FALSE,"B-TOT (2)";#N/A,#N/A,FALSE,"Declaration1 (2)";#N/A,#N/A,FALSE,"Spravka1 (2)"}</definedName>
    <definedName name="kik" hidden="1">{#N/A,#N/A,FALSE,"A";#N/A,#N/A,FALSE,"B"}</definedName>
    <definedName name="kikfjhj" hidden="1">{#N/A,#N/A,FALSE,"A";#N/A,#N/A,FALSE,"B"}</definedName>
    <definedName name="kjg" hidden="1">{#N/A,#N/A,FALSE,"A";#N/A,#N/A,FALSE,"B"}</definedName>
    <definedName name="kjh" hidden="1">{#N/A,#N/A,FALSE,"A";#N/A,#N/A,FALSE,"B"}</definedName>
    <definedName name="kjhuhoiu" hidden="1">{#N/A,#N/A,FALSE,"A";#N/A,#N/A,FALSE,"B"}</definedName>
    <definedName name="kk" hidden="1">{#N/A,#N/A,FALSE,"A";#N/A,#N/A,FALSE,"B"}</definedName>
    <definedName name="kkb">#REF!</definedName>
    <definedName name="kkgb">#REF!</definedName>
    <definedName name="kkgbp">#REF!</definedName>
    <definedName name="kkk" hidden="1">{#N/A,#N/A,FALSE,"A";#N/A,#N/A,FALSE,"B"}</definedName>
    <definedName name="KL" hidden="1">{#N/A,#N/A,FALSE,"A";#N/A,#N/A,FALSE,"B"}</definedName>
    <definedName name="klwkdlwd" localSheetId="2" hidden="1">{#N/A,#N/A,FALSE,"Aging Summary";#N/A,#N/A,FALSE,"Ratio Analysis";#N/A,#N/A,FALSE,"Test 120 Day Accts";#N/A,#N/A,FALSE,"Tickmarks"}</definedName>
    <definedName name="klwkdlwd" hidden="1">{#N/A,#N/A,FALSE,"Aging Summary";#N/A,#N/A,FALSE,"Ratio Analysis";#N/A,#N/A,FALSE,"Test 120 Day Accts";#N/A,#N/A,FALSE,"Tickmarks"}</definedName>
    <definedName name="klwklwqd">[41]!klwklwqd</definedName>
    <definedName name="kmg">#REF!</definedName>
    <definedName name="Kompassenko" hidden="1">{#N/A,#N/A,FALSE,"A";#N/A,#N/A,FALSE,"B"}</definedName>
    <definedName name="kond1">#REF!</definedName>
    <definedName name="kond1c">#REF!</definedName>
    <definedName name="kond1r">#REF!</definedName>
    <definedName name="kredit1999">75463567.314</definedName>
    <definedName name="kredit1999do">292135473.97</definedName>
    <definedName name="kredit2000">8498529.14</definedName>
    <definedName name="kredit2000do">1277924394.137</definedName>
    <definedName name="kredit2001">1247343.99</definedName>
    <definedName name="kredit2002">9448.31</definedName>
    <definedName name="kuikui" hidden="1">{#N/A,#N/A,FALSE,"A";#N/A,#N/A,FALSE,"B"}</definedName>
    <definedName name="Kumkol" hidden="1">{#N/A,#N/A,FALSE,"Сентябрь";#N/A,#N/A,FALSE,"Пояснительная сентябре 99"}</definedName>
    <definedName name="KUR">#REF!</definedName>
    <definedName name="kurs">[4]Таблица!#REF!</definedName>
    <definedName name="kuykyu" hidden="1">{#N/A,#N/A,FALSE,"A";#N/A,#N/A,FALSE,"B"}</definedName>
    <definedName name="kuyth" hidden="1">{#N/A,#N/A,FALSE,"A";#N/A,#N/A,FALSE,"B"}</definedName>
    <definedName name="Kvartal">[21]!Kvartal</definedName>
    <definedName name="kyuj" hidden="1">{#N/A,#N/A,FALSE,"A";#N/A,#N/A,FALSE,"B-TOT";#N/A,#N/A,FALSE,"Declaration1";#N/A,#N/A,FALSE,"Spravka1";#N/A,#N/A,FALSE,"A (2)";#N/A,#N/A,FALSE,"B-TOT (2)";#N/A,#N/A,FALSE,"Declaration1 (2)";#N/A,#N/A,FALSE,"Spravka1 (2)"}</definedName>
    <definedName name="kzab2">#REF!</definedName>
    <definedName name="kzasb2">#REF!</definedName>
    <definedName name="kzasb2c">#REF!</definedName>
    <definedName name="kzasb2r">#REF!</definedName>
    <definedName name="kznh2">#REF!</definedName>
    <definedName name="kznh2c">#REF!</definedName>
    <definedName name="kznh2r">#REF!</definedName>
    <definedName name="kzta">#REF!</definedName>
    <definedName name="kztk">#REF!</definedName>
    <definedName name="kzzn">#REF!</definedName>
    <definedName name="l" hidden="1">{#N/A,#N/A,FALSE,"A";#N/A,#N/A,FALSE,"B-TOT";#N/A,#N/A,FALSE,"Declaration1";#N/A,#N/A,FALSE,"Spravka1";#N/A,#N/A,FALSE,"A (2)";#N/A,#N/A,FALSE,"B-TOT (2)"}</definedName>
    <definedName name="L_Adjust">[54]Links!$H$1:$H$65536</definedName>
    <definedName name="L_AJE_Tot">[54]Links!$G$1:$G$65536</definedName>
    <definedName name="L_CY_Beg">[54]Links!$F$1:$F$65536</definedName>
    <definedName name="L_CY_End">[54]Links!$J$1:$J$65536</definedName>
    <definedName name="L_PY_End">[54]Links!$K$1:$K$65536</definedName>
    <definedName name="L_RJE_Tot">[54]Links!$I$1:$I$65536</definedName>
    <definedName name="LandTax">#REF!</definedName>
    <definedName name="Lease_Maturity">[25]hMapping!#REF!</definedName>
    <definedName name="Libor_Rate_12">#REF!</definedName>
    <definedName name="Libor_Rate_3">#REF!</definedName>
    <definedName name="Libor_Rate_6">#REF!</definedName>
    <definedName name="ljlk" hidden="1">{#N/A,#N/A,FALSE,"A";#N/A,#N/A,FALSE,"B"}</definedName>
    <definedName name="lk" hidden="1">{#N/A,#N/A,FALSE,"A";#N/A,#N/A,FALSE,"B"}</definedName>
    <definedName name="LKff" hidden="1">{#N/A,#N/A,FALSE,"A";#N/A,#N/A,FALSE,"B"}</definedName>
    <definedName name="lkklskxlsx">[41]!lkklskxlsx</definedName>
    <definedName name="lkli" hidden="1">{#N/A,#N/A,FALSE,"A";#N/A,#N/A,FALSE,"B"}</definedName>
    <definedName name="ll" hidden="1">{#N/A,#N/A,FALSE,"A";#N/A,#N/A,FALSE,"B"}</definedName>
    <definedName name="llj" hidden="1">{#N/A,#N/A,FALSE,"A";#N/A,#N/A,FALSE,"B"}</definedName>
    <definedName name="LLL">'[55]KAZAK RECO ST 99'!$A$1:$A$263,'[55]KAZAK RECO ST 99'!$K$1:$S$263</definedName>
    <definedName name="LLPs" hidden="1">{#N/A,#N/A,FALSE,"Sheet1"}</definedName>
    <definedName name="LN">[16]hMapping!$A$75:$A$76</definedName>
    <definedName name="LNG">[16]gd!$D$10</definedName>
    <definedName name="LNGn">[56]hMapping!$B$43</definedName>
    <definedName name="LNGn1">[57]hMapping!$B$154</definedName>
    <definedName name="LOIU" hidden="1">{#N/A,#N/A,FALSE,"A";#N/A,#N/A,FALSE,"B"}</definedName>
    <definedName name="looi" hidden="1">{#N/A,#N/A,FALSE,"A";#N/A,#N/A,FALSE,"B"}</definedName>
    <definedName name="louoi" hidden="1">{#N/A,#N/A,FALSE,"A";#N/A,#N/A,FALSE,"B-TOT";#N/A,#N/A,FALSE,"Declaration1";#N/A,#N/A,FALSE,"Spravka1";#N/A,#N/A,FALSE,"A (2)";#N/A,#N/A,FALSE,"B-TOT (2)";#N/A,#N/A,FALSE,"Declaration1 (2)";#N/A,#N/A,FALSE,"Spravka1 (2)"}</definedName>
    <definedName name="LU" hidden="1">{#N/A,#N/A,FALSE,"A";#N/A,#N/A,FALSE,"B"}</definedName>
    <definedName name="lvnc">'[31]yO302.1'!#REF!</definedName>
    <definedName name="M" hidden="1">{#N/A,#N/A,FALSE,"Aging Summary";#N/A,#N/A,FALSE,"Ratio Analysis";#N/A,#N/A,FALSE,"Test 120 Day Accts";#N/A,#N/A,FALSE,"Tickmarks"}</definedName>
    <definedName name="M_DAYS">#REF!</definedName>
    <definedName name="m_dep_I">#REF!</definedName>
    <definedName name="m_dep_I1">#REF!</definedName>
    <definedName name="m_dep_N">#REF!</definedName>
    <definedName name="M_PERC_M1">'[58]average-months'!$F$16</definedName>
    <definedName name="M_PERC_YEAR1">'[59]average-years'!$F$6</definedName>
    <definedName name="Ma">[21]!Ma</definedName>
    <definedName name="mas_1">#REF!</definedName>
    <definedName name="mas_2">#REF!</definedName>
    <definedName name="mas_2_new">#REF!</definedName>
    <definedName name="mas_3">#REF!</definedName>
    <definedName name="mas_4">#REF!</definedName>
    <definedName name="mas_new">#REF!</definedName>
    <definedName name="mas_spisok">#REF!</definedName>
    <definedName name="Maturity">[25]hMapping!#REF!</definedName>
    <definedName name="mauusdz">#REF!</definedName>
    <definedName name="May">[21]!May</definedName>
    <definedName name="maykzt">#REF!</definedName>
    <definedName name="maykzts">#REF!</definedName>
    <definedName name="mayusd">#REF!</definedName>
    <definedName name="mDate">#REF!</definedName>
    <definedName name="MEMBER_CODE">#REF!</definedName>
    <definedName name="MEMBER_NAME">#REF!</definedName>
    <definedName name="Menu">[29]!Menu</definedName>
    <definedName name="metadom">[14]МЕТА_ДОМ383!$B$1:$L$225</definedName>
    <definedName name="mfckewkf2lff2">[41]!mfckewkf2lff2</definedName>
    <definedName name="mhfmjr4" hidden="1">'[44]Prelim Cost'!$B$33:$L$33</definedName>
    <definedName name="MidlingsPriceRealIn">#REF!</definedName>
    <definedName name="MidlingsUnitVariableKZTShareIn">#REF!</definedName>
    <definedName name="MidlingsUnitVariableRealIn">#REF!</definedName>
    <definedName name="MidlingsVolumeIn">#REF!</definedName>
    <definedName name="mnvmnvmv" hidden="1">{#N/A,#N/A,FALSE,"Sheet2";#N/A,#N/A,FALSE,"Sheet3";#N/A,#N/A,FALSE,"Sheet4";#N/A,#N/A,FALSE,"Sheet5";#N/A,#N/A,FALSE,"Sheet7";#N/A,#N/A,FALSE,"Sheet8";#N/A,#N/A,FALSE,"Sheet9";#N/A,#N/A,FALSE,"Sheet10";#N/A,#N/A,FALSE,"Sheet11"}</definedName>
    <definedName name="Monetary_Precision">#REF!</definedName>
    <definedName name="money">[35]Фортуна!$AG$48</definedName>
    <definedName name="Month">[21]!Month</definedName>
    <definedName name="movement" hidden="1">{#N/A,#N/A,FALSE,"A";#N/A,#N/A,FALSE,"B"}</definedName>
    <definedName name="movement1" hidden="1">{#N/A,#N/A,FALSE,"A";#N/A,#N/A,FALSE,"B"}</definedName>
    <definedName name="mrek4">#REF!</definedName>
    <definedName name="mrek4c">#REF!</definedName>
    <definedName name="mrek4r">#REF!</definedName>
    <definedName name="mrekb1">#REF!</definedName>
    <definedName name="mrekb3">#REF!</definedName>
    <definedName name="mrekb3c">#REF!</definedName>
    <definedName name="mrekb3r">#REF!</definedName>
    <definedName name="mxp">#REF!</definedName>
    <definedName name="NBK">89.57</definedName>
    <definedName name="NBVTotalBf">[30]Workings!#REF!</definedName>
    <definedName name="Negative_Rec_Cnt">[36]SMSTemp!$B$50</definedName>
    <definedName name="Negative_Values">[36]SMSTemp!$B$31</definedName>
    <definedName name="Net_Book_Value">[36]SMSTemp!$B$30</definedName>
    <definedName name="NETTO_DB1">#REF!</definedName>
    <definedName name="NETTO_DB10">#REF!</definedName>
    <definedName name="NETTO_DB11">#REF!</definedName>
    <definedName name="NETTO_DB12">#REF!</definedName>
    <definedName name="NETTO_DB13">#REF!</definedName>
    <definedName name="NETTO_DB14">#REF!</definedName>
    <definedName name="NETTO_DB15">#REF!</definedName>
    <definedName name="NETTO_DB16">#REF!</definedName>
    <definedName name="NETTO_DB17">#REF!</definedName>
    <definedName name="NETTO_DB18">#REF!</definedName>
    <definedName name="NETTO_DB19">#REF!</definedName>
    <definedName name="NETTO_DB2">#REF!</definedName>
    <definedName name="NETTO_DB20">#REF!</definedName>
    <definedName name="NETTO_DB21">#REF!</definedName>
    <definedName name="NETTO_DB22">#REF!</definedName>
    <definedName name="NETTO_DB23">#REF!</definedName>
    <definedName name="NETTO_DB24">#REF!</definedName>
    <definedName name="NETTO_DB25">#REF!</definedName>
    <definedName name="NETTO_DB26">#REF!</definedName>
    <definedName name="NETTO_DB27">#REF!</definedName>
    <definedName name="NETTO_DB28">#REF!</definedName>
    <definedName name="NETTO_DB29">#REF!</definedName>
    <definedName name="NETTO_DB3">#REF!</definedName>
    <definedName name="NETTO_DB30">#REF!</definedName>
    <definedName name="NETTO_DB31">#REF!</definedName>
    <definedName name="NETTO_DB4">#REF!</definedName>
    <definedName name="NETTO_DB5">#REF!</definedName>
    <definedName name="NETTO_DB6">#REF!</definedName>
    <definedName name="NETTO_DB7">#REF!</definedName>
    <definedName name="NETTO_DB8">#REF!</definedName>
    <definedName name="NETTO_DB9">#REF!</definedName>
    <definedName name="NETTO_TOTAL">#REF!</definedName>
    <definedName name="new_index">[60]CPI!$A$1:$H$97</definedName>
    <definedName name="Next_Year">#REF!</definedName>
    <definedName name="nhg" hidden="1">{#N/A,#N/A,FALSE,"A";#N/A,#N/A,FALSE,"B"}</definedName>
    <definedName name="nhnh" hidden="1">{#N/A,#N/A,FALSE,"A";#N/A,#N/A,FALSE,"B"}</definedName>
    <definedName name="No">[29]!No</definedName>
    <definedName name="Note" hidden="1">{#N/A,#N/A,FALSE,"A";#N/A,#N/A,FALSE,"B"}</definedName>
    <definedName name="NOTES">[8]TB!#REF!</definedName>
    <definedName name="Now">[21]!Now</definedName>
    <definedName name="nrefnehr" hidden="1">'[44]Prelim Cost'!$B$31:$L$31</definedName>
    <definedName name="ntyyhth" hidden="1">{#N/A,#N/A,FALSE,"A";#N/A,#N/A,FALSE,"B"}</definedName>
    <definedName name="NUM_DB1">#REF!</definedName>
    <definedName name="o">#REF!</definedName>
    <definedName name="OBS" hidden="1">'[61]PBC PIT Фин. инст.'!$E$4:$E$33</definedName>
    <definedName name="Oct">[21]!Oct</definedName>
    <definedName name="oi"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ok">[41]!ok</definedName>
    <definedName name="okk">[41]!okk</definedName>
    <definedName name="oldcalculation" hidden="1">{#N/A,#N/A,FALSE,"A";#N/A,#N/A,FALSE,"B"}</definedName>
    <definedName name="OPER_COST">#REF!</definedName>
    <definedName name="OPER_DATE_DB1">#REF!</definedName>
    <definedName name="OPER_TYPE_DB1">#REF!</definedName>
    <definedName name="OPIC">#REF!</definedName>
    <definedName name="ordbb2">#REF!</definedName>
    <definedName name="ordbb2c">#REF!</definedName>
    <definedName name="ordbb2r">#REF!</definedName>
    <definedName name="OrderTable" hidden="1">#REF!</definedName>
    <definedName name="OSTBUMNACH">#REF!</definedName>
    <definedName name="OtherCoalRevenueIn">#REF!</definedName>
    <definedName name="OtherCoalRevenueKZTShareIn">#REF!</definedName>
    <definedName name="OtherCoalUnitVariableMarginIn">#REF!</definedName>
    <definedName name="OtherSteelRevenueIn">#REF!</definedName>
    <definedName name="OtherSteelRevenueKZTShareIn">#REF!</definedName>
    <definedName name="OtherSteelUnitVariableMarginIn">#REF!</definedName>
    <definedName name="over">#REF!</definedName>
    <definedName name="overhead">#REF!</definedName>
    <definedName name="P" hidden="1">{#N/A,#N/A,FALSE,"Aging Summary";#N/A,#N/A,FALSE,"Ratio Analysis";#N/A,#N/A,FALSE,"Test 120 Day Accts";#N/A,#N/A,FALSE,"Tickmarks"}</definedName>
    <definedName name="P_10_1">#REF!</definedName>
    <definedName name="P_10_2">#REF!</definedName>
    <definedName name="P_11_1">#REF!</definedName>
    <definedName name="P_11_2">#REF!</definedName>
    <definedName name="P_12_1">#REF!</definedName>
    <definedName name="P_12_2">#REF!</definedName>
    <definedName name="P_13_1">#REF!</definedName>
    <definedName name="P_13_2">#REF!</definedName>
    <definedName name="P_14_1">#REF!</definedName>
    <definedName name="P_14_2">#REF!</definedName>
    <definedName name="P_15_1">#REF!</definedName>
    <definedName name="P_15_2">#REF!</definedName>
    <definedName name="P_16_1">#REF!</definedName>
    <definedName name="P_16_2">#REF!</definedName>
    <definedName name="P_17_1">#REF!</definedName>
    <definedName name="P_17_2">#REF!</definedName>
    <definedName name="P_18_1">#REF!</definedName>
    <definedName name="P_18_2">#REF!</definedName>
    <definedName name="P_19_1">#REF!</definedName>
    <definedName name="P_19_2">#REF!</definedName>
    <definedName name="P_20_1">#REF!</definedName>
    <definedName name="P_20_2">#REF!</definedName>
    <definedName name="P_21_1">#REF!</definedName>
    <definedName name="P_21_2">#REF!</definedName>
    <definedName name="P_22_1">#REF!</definedName>
    <definedName name="P_22_2">#REF!</definedName>
    <definedName name="P_23_1">#REF!</definedName>
    <definedName name="P_23_2">#REF!</definedName>
    <definedName name="P_24_1">#REF!</definedName>
    <definedName name="P_24_2">#REF!</definedName>
    <definedName name="P_25_1">#REF!</definedName>
    <definedName name="P_25_2">#REF!</definedName>
    <definedName name="P_26_1">#REF!</definedName>
    <definedName name="P_26_2">#REF!</definedName>
    <definedName name="P_27_1">#REF!</definedName>
    <definedName name="P_27_2">#REF!</definedName>
    <definedName name="P_28_1">#REF!</definedName>
    <definedName name="P_28_2">#REF!</definedName>
    <definedName name="P_29_1">#REF!</definedName>
    <definedName name="P_29_2">#REF!</definedName>
    <definedName name="P_3_1">#REF!</definedName>
    <definedName name="P_3_2">#REF!</definedName>
    <definedName name="P_30_1">#REF!</definedName>
    <definedName name="P_30_2">#REF!</definedName>
    <definedName name="P_31_1">#REF!</definedName>
    <definedName name="P_31_2">#REF!</definedName>
    <definedName name="P_32_1">#REF!</definedName>
    <definedName name="P_32_2">#REF!</definedName>
    <definedName name="P_33_1">#REF!</definedName>
    <definedName name="P_33_2">#REF!</definedName>
    <definedName name="P_34_1">#REF!</definedName>
    <definedName name="P_34_2">#REF!</definedName>
    <definedName name="P_35_1">#REF!</definedName>
    <definedName name="P_35_2">#REF!</definedName>
    <definedName name="P_36_1">#REF!</definedName>
    <definedName name="P_36_2">#REF!</definedName>
    <definedName name="P_37_1">#REF!</definedName>
    <definedName name="P_37_2">#REF!</definedName>
    <definedName name="P_38_1">#REF!</definedName>
    <definedName name="P_38_2">#REF!</definedName>
    <definedName name="P_39_1">#REF!</definedName>
    <definedName name="P_39_2">#REF!</definedName>
    <definedName name="P_4_1">#REF!</definedName>
    <definedName name="P_4_2">#REF!</definedName>
    <definedName name="P_40_1">#REF!</definedName>
    <definedName name="P_40_2">#REF!</definedName>
    <definedName name="P_40806">#REF!</definedName>
    <definedName name="P_40806_">#REF!</definedName>
    <definedName name="P_40809">#REF!</definedName>
    <definedName name="P_40809_">#REF!</definedName>
    <definedName name="P_40812">#REF!</definedName>
    <definedName name="P_40812_">#REF!</definedName>
    <definedName name="P_40814">#REF!</definedName>
    <definedName name="P_40814_">#REF!</definedName>
    <definedName name="P_40815">#REF!</definedName>
    <definedName name="P_40815_">#REF!</definedName>
    <definedName name="P_41_1">#REF!</definedName>
    <definedName name="P_41_2">#REF!</definedName>
    <definedName name="P_42_1">#REF!</definedName>
    <definedName name="P_42_2">#REF!</definedName>
    <definedName name="P_43_1">#REF!</definedName>
    <definedName name="P_43_2">#REF!</definedName>
    <definedName name="P_44_1">#REF!</definedName>
    <definedName name="P_44_2">#REF!</definedName>
    <definedName name="P_45_1">#REF!</definedName>
    <definedName name="P_45_2">#REF!</definedName>
    <definedName name="P_46_1">#REF!</definedName>
    <definedName name="P_46_2">#REF!</definedName>
    <definedName name="P_47_1">#REF!</definedName>
    <definedName name="P_47_2">#REF!</definedName>
    <definedName name="P_47426">#REF!</definedName>
    <definedName name="P_47426_">#REF!</definedName>
    <definedName name="P_48_1">#REF!</definedName>
    <definedName name="P_48_2">#REF!</definedName>
    <definedName name="P_49_1">#REF!</definedName>
    <definedName name="P_49_2">#REF!</definedName>
    <definedName name="P_5_1">#REF!</definedName>
    <definedName name="P_5_2">#REF!</definedName>
    <definedName name="P_50_1">#REF!</definedName>
    <definedName name="P_50_2">#REF!</definedName>
    <definedName name="P_51_1">#REF!</definedName>
    <definedName name="P_51_2">#REF!</definedName>
    <definedName name="P_52_1">#REF!</definedName>
    <definedName name="P_52_2">#REF!</definedName>
    <definedName name="P_53_1">#REF!</definedName>
    <definedName name="P_53_2">#REF!</definedName>
    <definedName name="P_54_1">#REF!</definedName>
    <definedName name="P_54_2">#REF!</definedName>
    <definedName name="P_55_1">#REF!</definedName>
    <definedName name="P_55_2">#REF!</definedName>
    <definedName name="P_56_1">#REF!</definedName>
    <definedName name="P_56_2">#REF!</definedName>
    <definedName name="P_57_1">#REF!</definedName>
    <definedName name="P_57_2">#REF!</definedName>
    <definedName name="P_58_1">#REF!</definedName>
    <definedName name="P_58_2">#REF!</definedName>
    <definedName name="P_59_1">#REF!</definedName>
    <definedName name="P_59_2">#REF!</definedName>
    <definedName name="P_6_1">#REF!</definedName>
    <definedName name="P_6_2">#REF!</definedName>
    <definedName name="P_60_1">#REF!</definedName>
    <definedName name="P_60_2">#REF!</definedName>
    <definedName name="P_61_1">#REF!</definedName>
    <definedName name="P_61_2">#REF!</definedName>
    <definedName name="P_62_1">#REF!</definedName>
    <definedName name="P_62_2">#REF!</definedName>
    <definedName name="P_63_1">#REF!</definedName>
    <definedName name="P_63_2">#REF!</definedName>
    <definedName name="P_64_1">#REF!</definedName>
    <definedName name="P_64_2">#REF!</definedName>
    <definedName name="P_65_1">#REF!</definedName>
    <definedName name="P_65_2">#REF!</definedName>
    <definedName name="P_7_1">#REF!</definedName>
    <definedName name="P_7_2">#REF!</definedName>
    <definedName name="P_9_1">#REF!</definedName>
    <definedName name="P_9_2">#REF!</definedName>
    <definedName name="paym" hidden="1">{#N/A,#N/A,FALSE,"A";#N/A,#N/A,FALSE,"B"}</definedName>
    <definedName name="Paymcompared" hidden="1">{#N/A,#N/A,FALSE,"A";#N/A,#N/A,FALSE,"B-TOT";#N/A,#N/A,FALSE,"Declaration1";#N/A,#N/A,FALSE,"Spravka1";#N/A,#N/A,FALSE,"A (2)";#N/A,#N/A,FALSE,"B-TOT (2)";#N/A,#N/A,FALSE,"Declaration1 (2)";#N/A,#N/A,FALSE,"Spravka1 (2)"}</definedName>
    <definedName name="PBC_1">#N/A</definedName>
    <definedName name="PBC_2">#N/A</definedName>
    <definedName name="pc">#REF!</definedName>
    <definedName name="pere">#REF!</definedName>
    <definedName name="Period">'[50]КПН уплаченный'!$D$1</definedName>
    <definedName name="PICK_3">[62]July_03_Pg8!#REF!</definedName>
    <definedName name="PICKLEHR">#REF!</definedName>
    <definedName name="PICKLING_4">#REF!</definedName>
    <definedName name="PICKLING_GALV">[62]July_03_Pg8!#REF!</definedName>
    <definedName name="PIPES">#REF!</definedName>
    <definedName name="PipesPriceBaseIn">#REF!</definedName>
    <definedName name="PipesPriceOptimisticIn">#REF!</definedName>
    <definedName name="PipesPricePessimisticIn">#REF!</definedName>
    <definedName name="PipesUnitVariableKZTShareIn">#REF!</definedName>
    <definedName name="PipesUnitVariableRealIn">#REF!</definedName>
    <definedName name="PipesVolumeBaseIn">#REF!</definedName>
    <definedName name="PipesVolumeOptimisticIn">#REF!</definedName>
    <definedName name="PipesVolumePessimisticIn">#REF!</definedName>
    <definedName name="piyh">#REF!</definedName>
    <definedName name="Platts">'[7]Ural med'!$C$120:$F$537</definedName>
    <definedName name="plqtr">#REF!,#REF!</definedName>
    <definedName name="plqtr199">#REF!</definedName>
    <definedName name="plqtr299">'[55]KAZAK RECO ST 99'!$A$1:$A$263,'[55]KAZAK RECO ST 99'!$K$1:$S$263</definedName>
    <definedName name="plv">#REF!</definedName>
    <definedName name="plytd">#REF!,#REF!</definedName>
    <definedName name="plytd2">#REF!,#REF!</definedName>
    <definedName name="plytd99">'[55]KAZAK RECO ST 99'!$A$1:$A$263,'[55]KAZAK RECO ST 99'!$AL$1:$AO$263</definedName>
    <definedName name="pmt" hidden="1">{#N/A,#N/A,FALSE,"A";#N/A,#N/A,FALSE,"B-TOT";#N/A,#N/A,FALSE,"Declaration1";#N/A,#N/A,FALSE,"Spravka1";#N/A,#N/A,FALSE,"A (2)";#N/A,#N/A,FALSE,"B-TOT (2)";#N/A,#N/A,FALSE,"Declaration1 (2)";#N/A,#N/A,FALSE,"Spravka1 (2)"}</definedName>
    <definedName name="pName">#REF!</definedName>
    <definedName name="podg">[41]!podg</definedName>
    <definedName name="podgotovka">[41]!podgotovka</definedName>
    <definedName name="poooly" hidden="1">{#N/A,#N/A,FALSE,"A";#N/A,#N/A,FALSE,"B-TOT";#N/A,#N/A,FALSE,"Declaration1";#N/A,#N/A,FALSE,"Spravka1";#N/A,#N/A,FALSE,"A (2)";#N/A,#N/A,FALSE,"B-TOT (2)";#N/A,#N/A,FALSE,"Declaration1 (2)";#N/A,#N/A,FALSE,"Spravka1 (2)"}</definedName>
    <definedName name="POOTCHNED">#REF!</definedName>
    <definedName name="PopDate">[20]SMSTemp!$B$7</definedName>
    <definedName name="Population_Count">[36]SMSTemp!$B$33</definedName>
    <definedName name="Positive_Rec_Cnt">[36]SMSTemp!$B$51</definedName>
    <definedName name="Positive_Values">[36]SMSTemp!$B$32</definedName>
    <definedName name="PRELIMINARY_BALANCE_SHEET">#REF!</definedName>
    <definedName name="Premiums" hidden="1">{#N/A,#N/A,FALSE,"A";#N/A,#N/A,FALSE,"B-TOT";#N/A,#N/A,FALSE,"Declaration1";#N/A,#N/A,FALSE,"Spravka1";#N/A,#N/A,FALSE,"A (2)";#N/A,#N/A,FALSE,"B-TOT (2)";#N/A,#N/A,FALSE,"Declaration1 (2)";#N/A,#N/A,FALSE,"Spravka1 (2)"}</definedName>
    <definedName name="PrepBy">[20]SMSTemp!$B$6</definedName>
    <definedName name="prevdate">'[63]Структура группы'!$L$2</definedName>
    <definedName name="pril_5_3">#REF!</definedName>
    <definedName name="pril_5_3_1">#REF!</definedName>
    <definedName name="pril_5_3_2">#REF!</definedName>
    <definedName name="pril_5_3_3">#REF!</definedName>
    <definedName name="pril_5_3_4">#REF!</definedName>
    <definedName name="pril_5_4_1">#REF!</definedName>
    <definedName name="pril_5_5">#REF!</definedName>
    <definedName name="Print_Area_MI">[8]TB!#REF!</definedName>
    <definedName name="ProdForm" hidden="1">#REF!</definedName>
    <definedName name="Product" hidden="1">#REF!</definedName>
    <definedName name="pz">'[31]yO302.1'!#REF!</definedName>
    <definedName name="q">'[64]Cost 99v98'!$S$10</definedName>
    <definedName name="Q_REP_REPORT_DATE" hidden="1">[65]XLR_NoRangeSheet!$D$7</definedName>
    <definedName name="QDATE_RDATE" hidden="1">[66]XLR_NoRangeSheet!$B$13</definedName>
    <definedName name="QDATE_REPDATE">[67]G2TempSheet!$B$4</definedName>
    <definedName name="QDOP_DO_CODE" hidden="1">[68]XLR_NoRangeSheet!$K$7</definedName>
    <definedName name="QDOP_FIO_A" hidden="1">[69]XLR_NoRangeSheet!$F$7</definedName>
    <definedName name="QDOP_ISP_DATA" hidden="1">[69]XLR_NoRangeSheet!$I$7</definedName>
    <definedName name="QDOP_ISP_NAME" hidden="1">[69]XLR_NoRangeSheet!$G$7</definedName>
    <definedName name="QDOP_ISP_PHONE" hidden="1">[69]XLR_NoRangeSheet!$H$7</definedName>
    <definedName name="QDOP_KURS_BYR" hidden="1">[68]XLR_NoRangeSheet!$L$7</definedName>
    <definedName name="QDOP_KURS_EUR" hidden="1">[68]XLR_NoRangeSheet!$M$7</definedName>
    <definedName name="QDOP_KURS_KZT" hidden="1">[68]XLR_NoRangeSheet!$P$7</definedName>
    <definedName name="QDOP_KURS_TRY" hidden="1">[68]XLR_NoRangeSheet!$N$7</definedName>
    <definedName name="QDOP_KURS_UAH" hidden="1">[68]XLR_NoRangeSheet!$O$7</definedName>
    <definedName name="QDOP_STUFF_A" hidden="1">[69]XLR_NoRangeSheet!$E$7</definedName>
    <definedName name="qerwftqre" hidden="1">{#N/A,#N/A,FALSE,"A";#N/A,#N/A,FALSE,"B"}</definedName>
    <definedName name="qerwtqet" hidden="1">{#N/A,#N/A,FALSE,"A";#N/A,#N/A,FALSE,"B"}</definedName>
    <definedName name="qewrewf" hidden="1">{#N/A,#N/A,FALSE,"A";#N/A,#N/A,FALSE,"B"}</definedName>
    <definedName name="qfgqr" hidden="1">{#N/A,#N/A,FALSE,"A";#N/A,#N/A,FALSE,"B"}</definedName>
    <definedName name="qfrf" hidden="1">{#N/A,#N/A,FALSE,"A";#N/A,#N/A,FALSE,"B-TOT";#N/A,#N/A,FALSE,"Declaration1";#N/A,#N/A,FALSE,"Spravka1";#N/A,#N/A,FALSE,"A (2)";#N/A,#N/A,FALSE,"B-TOT (2)";#N/A,#N/A,FALSE,"Declaration1 (2)";#N/A,#N/A,FALSE,"Spravka1 (2)"}</definedName>
    <definedName name="qgfqre" hidden="1">{#N/A,#N/A,FALSE,"A";#N/A,#N/A,FALSE,"B"}</definedName>
    <definedName name="qgrfdzvgbsf" hidden="1">{#N/A,#N/A,FALSE,"A";#N/A,#N/A,FALSE,"B"}</definedName>
    <definedName name="qqca" hidden="1">{#N/A,#N/A,FALSE,"A";#N/A,#N/A,FALSE,"B"}</definedName>
    <definedName name="qqq">[11]UI.1000!qqq</definedName>
    <definedName name="qreqdc" hidden="1">{#N/A,#N/A,FALSE,"A";#N/A,#N/A,FALSE,"B-TOT";#N/A,#N/A,FALSE,"Declaration1";#N/A,#N/A,FALSE,"Spravka1";#N/A,#N/A,FALSE,"A (2)";#N/A,#N/A,FALSE,"B-TOT (2)";#N/A,#N/A,FALSE,"Declaration1 (2)";#N/A,#N/A,FALSE,"Spravka1 (2)"}</definedName>
    <definedName name="qrfd" hidden="1">{#N/A,#N/A,FALSE,"A";#N/A,#N/A,FALSE,"B-TOT";#N/A,#N/A,FALSE,"Declaration1";#N/A,#N/A,FALSE,"Spravka1";#N/A,#N/A,FALSE,"A (2)";#N/A,#N/A,FALSE,"B-TOT (2)";#N/A,#N/A,FALSE,"Declaration1 (2)";#N/A,#N/A,FALSE,"Spravka1 (2)"}</definedName>
    <definedName name="qrfgdz" hidden="1">{#N/A,#N/A,FALSE,"A";#N/A,#N/A,FALSE,"B-TOT";#N/A,#N/A,FALSE,"Declaration1";#N/A,#N/A,FALSE,"Spravka1";#N/A,#N/A,FALSE,"A (2)";#N/A,#N/A,FALSE,"B-TOT (2)";#N/A,#N/A,FALSE,"Declaration1 (2)";#N/A,#N/A,FALSE,"Spravka1 (2)"}</definedName>
    <definedName name="qrgfqf" hidden="1">{#N/A,#N/A,FALSE,"A";#N/A,#N/A,FALSE,"B"}</definedName>
    <definedName name="qrgfz" hidden="1">{#N/A,#N/A,FALSE,"A";#N/A,#N/A,FALSE,"B"}</definedName>
    <definedName name="qrgqfg" hidden="1">{#N/A,#N/A,FALSE,"A";#N/A,#N/A,FALSE,"B"}</definedName>
    <definedName name="qrgr" hidden="1">{#N/A,#N/A,FALSE,"A";#N/A,#N/A,FALSE,"B-TOT";#N/A,#N/A,FALSE,"Declaration1";#N/A,#N/A,FALSE,"Spravka1";#N/A,#N/A,FALSE,"A (2)";#N/A,#N/A,FALSE,"B-TOT (2)";#N/A,#N/A,FALSE,"Declaration1 (2)";#N/A,#N/A,FALSE,"Spravka1 (2)"}</definedName>
    <definedName name="qrtfxzv" hidden="1">{#N/A,#N/A,FALSE,"A";#N/A,#N/A,FALSE,"B-TOT";#N/A,#N/A,FALSE,"Declaration1";#N/A,#N/A,FALSE,"Spravka1";#N/A,#N/A,FALSE,"A (2)";#N/A,#N/A,FALSE,"B-TOT (2)";#N/A,#N/A,FALSE,"Declaration1 (2)";#N/A,#N/A,FALSE,"Spravka1 (2)"}</definedName>
    <definedName name="qrtyqge" hidden="1">{#N/A,#N/A,FALSE,"A";#N/A,#N/A,FALSE,"B"}</definedName>
    <definedName name="qrvg" hidden="1">{#N/A,#N/A,FALSE,"A";#N/A,#N/A,FALSE,"B"}</definedName>
    <definedName name="qs">[11]UI.1000!qs</definedName>
    <definedName name="qsda" hidden="1">{#N/A,#N/A,FALSE,"A";#N/A,#N/A,FALSE,"B-TOT";#N/A,#N/A,FALSE,"Declaration1";#N/A,#N/A,FALSE,"Spravka1";#N/A,#N/A,FALSE,"A (2)";#N/A,#N/A,FALSE,"B-TOT (2)";#N/A,#N/A,FALSE,"Declaration1 (2)";#N/A,#N/A,FALSE,"Spravka1 (2)"}</definedName>
    <definedName name="QUERY1_POK1_13780">[70]G2TempSheet!$B$5</definedName>
    <definedName name="QUERY1_POK1_13790">[70]G2TempSheet!$C$5</definedName>
    <definedName name="QUERY1_POK1_13820">[70]G2TempSheet!$G$5</definedName>
    <definedName name="QUERY1_POK1_13840">[70]G2TempSheet!$D$5</definedName>
    <definedName name="QUERY1_POK1_13870A">[70]G2TempSheet!$E$5</definedName>
    <definedName name="QUERY1_POK1_13870B">[70]G2TempSheet!$F$5</definedName>
    <definedName name="QUERY1_POK10_13780">[70]G2TempSheet!$BM$5</definedName>
    <definedName name="QUERY1_POK10_13790">[70]G2TempSheet!$BN$5</definedName>
    <definedName name="QUERY1_POK10_13820">[70]G2TempSheet!$BR$5</definedName>
    <definedName name="QUERY1_POK10_13840">[70]G2TempSheet!$BO$5</definedName>
    <definedName name="QUERY1_POK10_13870A">[70]G2TempSheet!$BP$5</definedName>
    <definedName name="QUERY1_POK10_13870B">[70]G2TempSheet!$BQ$5</definedName>
    <definedName name="QUERY1_POK11_13780">[70]G2TempSheet!$BT$5</definedName>
    <definedName name="QUERY1_POK11_13790">[70]G2TempSheet!$BU$5</definedName>
    <definedName name="QUERY1_POK11_13820">[70]G2TempSheet!$BY$5</definedName>
    <definedName name="QUERY1_POK11_13840">[70]G2TempSheet!$BV$5</definedName>
    <definedName name="QUERY1_POK11_13870A">[70]G2TempSheet!$BW$5</definedName>
    <definedName name="QUERY1_POK11_13870B">[70]G2TempSheet!$BX$5</definedName>
    <definedName name="QUERY1_POK12_13780">[70]G2TempSheet!$CA$5</definedName>
    <definedName name="QUERY1_POK12_13790">[70]G2TempSheet!$CB$5</definedName>
    <definedName name="QUERY1_POK12_13820">[70]G2TempSheet!$CF$5</definedName>
    <definedName name="QUERY1_POK12_13840">[70]G2TempSheet!$CC$5</definedName>
    <definedName name="QUERY1_POK12_13870A">[70]G2TempSheet!$CD$5</definedName>
    <definedName name="QUERY1_POK12_13870B">[70]G2TempSheet!$CE$5</definedName>
    <definedName name="QUERY1_POK13_13780">[70]G2TempSheet!$CH$5</definedName>
    <definedName name="QUERY1_POK13_13790">[70]G2TempSheet!$CI$5</definedName>
    <definedName name="QUERY1_POK13_13820">[70]G2TempSheet!$CM$5</definedName>
    <definedName name="QUERY1_POK13_13840">[70]G2TempSheet!$CJ$5</definedName>
    <definedName name="QUERY1_POK13_13870A">[70]G2TempSheet!$CK$5</definedName>
    <definedName name="QUERY1_POK13_13870B">[70]G2TempSheet!$CL$5</definedName>
    <definedName name="QUERY1_POK14_13780">[70]G2TempSheet!$CO$5</definedName>
    <definedName name="QUERY1_POK14_13790">[70]G2TempSheet!$CP$5</definedName>
    <definedName name="QUERY1_POK14_13820">[70]G2TempSheet!$CT$5</definedName>
    <definedName name="QUERY1_POK14_13840">[70]G2TempSheet!$CQ$5</definedName>
    <definedName name="QUERY1_POK14_13870A">[70]G2TempSheet!$CR$5</definedName>
    <definedName name="QUERY1_POK14_13870B">[70]G2TempSheet!$CS$5</definedName>
    <definedName name="QUERY1_POK15_13780">[70]G2TempSheet!$CV$5</definedName>
    <definedName name="QUERY1_POK15_13790">[70]G2TempSheet!$CW$5</definedName>
    <definedName name="QUERY1_POK15_13820">[70]G2TempSheet!$DA$5</definedName>
    <definedName name="QUERY1_POK15_13840">[70]G2TempSheet!$CX$5</definedName>
    <definedName name="QUERY1_POK15_13870A">[70]G2TempSheet!$CY$5</definedName>
    <definedName name="QUERY1_POK15_13870B">[70]G2TempSheet!$CZ$5</definedName>
    <definedName name="QUERY1_POK16_13780">[70]G2TempSheet!$DC$5</definedName>
    <definedName name="QUERY1_POK16_13790">[70]G2TempSheet!$DD$5</definedName>
    <definedName name="QUERY1_POK16_13820">[70]G2TempSheet!$DH$5</definedName>
    <definedName name="QUERY1_POK16_13840">[70]G2TempSheet!$DE$5</definedName>
    <definedName name="QUERY1_POK16_13870A">[70]G2TempSheet!$DF$5</definedName>
    <definedName name="QUERY1_POK16_13870B">[70]G2TempSheet!$DG$5</definedName>
    <definedName name="QUERY1_POK17_13780">[70]G2TempSheet!$DJ$5</definedName>
    <definedName name="QUERY1_POK17_13790">[70]G2TempSheet!$DK$5</definedName>
    <definedName name="QUERY1_POK17_13820">[70]G2TempSheet!$DO$5</definedName>
    <definedName name="QUERY1_POK17_13840">[70]G2TempSheet!$DL$5</definedName>
    <definedName name="QUERY1_POK17_13870A">[70]G2TempSheet!$DM$5</definedName>
    <definedName name="QUERY1_POK17_13870B">[70]G2TempSheet!$DN$5</definedName>
    <definedName name="QUERY1_POK18_13790">[70]G2TempSheet!$DR$5</definedName>
    <definedName name="QUERY1_POK18_13820">[70]G2TempSheet!$DV$5</definedName>
    <definedName name="QUERY1_POK18_13840">[70]G2TempSheet!$DS$5</definedName>
    <definedName name="QUERY1_POK18_13870A">[70]G2TempSheet!$DT$5</definedName>
    <definedName name="QUERY1_POK18_13870B">[70]G2TempSheet!$DU$5</definedName>
    <definedName name="QUERY1_POK2_13780">[70]G2TempSheet!$I$5</definedName>
    <definedName name="QUERY1_POK2_13790">[70]G2TempSheet!$J$5</definedName>
    <definedName name="QUERY1_POK2_13820">[70]G2TempSheet!$N$5</definedName>
    <definedName name="QUERY1_POK2_13840">[70]G2TempSheet!$K$5</definedName>
    <definedName name="QUERY1_POK2_13870A">[70]G2TempSheet!$L$5</definedName>
    <definedName name="QUERY1_POK2_13870B">[70]G2TempSheet!$M$5</definedName>
    <definedName name="QUERY1_POK3_13780">[70]G2TempSheet!$P$5</definedName>
    <definedName name="QUERY1_POK3_13790">[70]G2TempSheet!$Q$5</definedName>
    <definedName name="QUERY1_POK3_13820">[70]G2TempSheet!$U$5</definedName>
    <definedName name="QUERY1_POK3_13840">[70]G2TempSheet!$R$5</definedName>
    <definedName name="QUERY1_POK3_13870A">[70]G2TempSheet!$S$5</definedName>
    <definedName name="QUERY1_POK3_13870B">[70]G2TempSheet!$T$5</definedName>
    <definedName name="QUERY1_POK4_13780">[70]G2TempSheet!$W$5</definedName>
    <definedName name="QUERY1_POK4_13790">[70]G2TempSheet!$X$5</definedName>
    <definedName name="QUERY1_POK4_13820">[70]G2TempSheet!$AB$5</definedName>
    <definedName name="QUERY1_POK4_13840">[70]G2TempSheet!$Y$5</definedName>
    <definedName name="QUERY1_POK4_13870A">[70]G2TempSheet!$Z$5</definedName>
    <definedName name="QUERY1_POK4_13870B">[70]G2TempSheet!$AA$5</definedName>
    <definedName name="QUERY1_POK5_13780">[70]G2TempSheet!$AD$5</definedName>
    <definedName name="QUERY1_POK5_13790">[70]G2TempSheet!$AE$5</definedName>
    <definedName name="QUERY1_POK5_13820">[70]G2TempSheet!$AI$5</definedName>
    <definedName name="QUERY1_POK5_13840">[70]G2TempSheet!$AF$5</definedName>
    <definedName name="QUERY1_POK5_13870A">[70]G2TempSheet!$AG$5</definedName>
    <definedName name="QUERY1_POK5_13870B">[70]G2TempSheet!$AH$5</definedName>
    <definedName name="QUERY1_POK6_13780">[70]G2TempSheet!$AK$5</definedName>
    <definedName name="QUERY1_POK6_13790">[70]G2TempSheet!$AL$5</definedName>
    <definedName name="QUERY1_POK6_13820">[70]G2TempSheet!$AP$5</definedName>
    <definedName name="QUERY1_POK6_13840">[70]G2TempSheet!$AM$5</definedName>
    <definedName name="QUERY1_POK6_13870A">[70]G2TempSheet!$AN$5</definedName>
    <definedName name="QUERY1_POK6_13870B">[70]G2TempSheet!$AO$5</definedName>
    <definedName name="QUERY1_POK7_13780">[70]G2TempSheet!$AR$5</definedName>
    <definedName name="QUERY1_POK7_13790">[70]G2TempSheet!$AS$5</definedName>
    <definedName name="QUERY1_POK7_13820">[70]G2TempSheet!$AW$5</definedName>
    <definedName name="QUERY1_POK7_13840">[70]G2TempSheet!$AT$5</definedName>
    <definedName name="QUERY1_POK7_13870A">[70]G2TempSheet!$AU$5</definedName>
    <definedName name="QUERY1_POK7_13870B">[70]G2TempSheet!$AV$5</definedName>
    <definedName name="QUERY1_POK8_13780">[70]G2TempSheet!$AY$5</definedName>
    <definedName name="QUERY1_POK8_13790">[70]G2TempSheet!$AZ$5</definedName>
    <definedName name="QUERY1_POK8_13820">[70]G2TempSheet!$BD$5</definedName>
    <definedName name="QUERY1_POK8_13840">[70]G2TempSheet!$BA$5</definedName>
    <definedName name="QUERY1_POK8_13870A">[70]G2TempSheet!$BB$5</definedName>
    <definedName name="QUERY1_POK8_13870B">[70]G2TempSheet!$BC$5</definedName>
    <definedName name="QUERY1_POK9_13780">[70]G2TempSheet!$BF$5</definedName>
    <definedName name="QUERY1_POK9_13790">[70]G2TempSheet!$BG$5</definedName>
    <definedName name="QUERY1_POK9_13820">[70]G2TempSheet!$BK$5</definedName>
    <definedName name="QUERY1_POK9_13840">[70]G2TempSheet!$BH$5</definedName>
    <definedName name="QUERY1_POK9_13870A">[70]G2TempSheet!$BI$5</definedName>
    <definedName name="QUERY1_POK9_13870B">[70]G2TempSheet!$BJ$5</definedName>
    <definedName name="qw" hidden="1">{#N/A,#N/A,FALSE,"A";#N/A,#N/A,FALSE,"B-TOT";#N/A,#N/A,FALSE,"Declaration1";#N/A,#N/A,FALSE,"Spravka1";#N/A,#N/A,FALSE,"A (2)";#N/A,#N/A,FALSE,"B-TOT (2)";#N/A,#N/A,FALSE,"Declaration1 (2)";#N/A,#N/A,FALSE,"Spravka1 (2)"}</definedName>
    <definedName name="qwd" hidden="1">{#N/A,#N/A,FALSE,"A";#N/A,#N/A,FALSE,"B"}</definedName>
    <definedName name="qwdas" hidden="1">{#N/A,#N/A,FALSE,"A";#N/A,#N/A,FALSE,"B"}</definedName>
    <definedName name="qwdd" hidden="1">{#N/A,#N/A,FALSE,"A";#N/A,#N/A,FALSE,"B"}</definedName>
    <definedName name="qwdeefdfds" hidden="1">{#N/A,#N/A,FALSE,"A";#N/A,#N/A,FALSE,"B"}</definedName>
    <definedName name="qwds" hidden="1">{#N/A,#N/A,FALSE,"A";#N/A,#N/A,FALSE,"B"}</definedName>
    <definedName name="qwdw" hidden="1">{#N/A,#N/A,FALSE,"A";#N/A,#N/A,FALSE,"B-TOT";#N/A,#N/A,FALSE,"Declaration1";#N/A,#N/A,FALSE,"Spravka1";#N/A,#N/A,FALSE,"A (2)";#N/A,#N/A,FALSE,"B-TOT (2)";#N/A,#N/A,FALSE,"Declaration1 (2)";#N/A,#N/A,FALSE,"Spravka1 (2)"}</definedName>
    <definedName name="qwe">#REF!</definedName>
    <definedName name="qwee" hidden="1">{#N/A,#N/A,FALSE,"A";#N/A,#N/A,FALSE,"B"}</definedName>
    <definedName name="qwefqwre" hidden="1">{#N/A,#N/A,FALSE,"A";#N/A,#N/A,FALSE,"B"}</definedName>
    <definedName name="qweqw"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qweqwd" hidden="1">{#N/A,#N/A,FALSE,"A";#N/A,#N/A,FALSE,"B"}</definedName>
    <definedName name="qwerqre" hidden="1">{#N/A,#N/A,FALSE,"A";#N/A,#N/A,FALSE,"B"}</definedName>
    <definedName name="qwerty">'[71]WCS BS'!$B$1:$L$172</definedName>
    <definedName name="qwes" hidden="1">{#N/A,#N/A,FALSE,"A";#N/A,#N/A,FALSE,"B-TOT";#N/A,#N/A,FALSE,"Declaration1";#N/A,#N/A,FALSE,"Spravka1";#N/A,#N/A,FALSE,"A (2)";#N/A,#N/A,FALSE,"B-TOT (2)";#N/A,#N/A,FALSE,"Declaration1 (2)";#N/A,#N/A,FALSE,"Spravka1 (2)"}</definedName>
    <definedName name="qwq">#REF!</definedName>
    <definedName name="qwqed" hidden="1">{#N/A,#N/A,FALSE,"A";#N/A,#N/A,FALSE,"B-TOT";#N/A,#N/A,FALSE,"Declaration1";#N/A,#N/A,FALSE,"Spravka1";#N/A,#N/A,FALSE,"A (2)";#N/A,#N/A,FALSE,"B-TOT (2)";#N/A,#N/A,FALSE,"Declaration1 (2)";#N/A,#N/A,FALSE,"Spravka1 (2)"}</definedName>
    <definedName name="qwrad" hidden="1">{#N/A,#N/A,FALSE,"A";#N/A,#N/A,FALSE,"B"}</definedName>
    <definedName name="QWRQ" hidden="1">{#N/A,#N/A,FALSE,"A";#N/A,#N/A,FALSE,"B"}</definedName>
    <definedName name="qww" hidden="1">{#N/A,#N/A,FALSE,"A";#N/A,#N/A,FALSE,"B"}</definedName>
    <definedName name="R_Factor">#REF!</definedName>
    <definedName name="ragragsfg" hidden="1">{#N/A,#N/A,FALSE,"A";#N/A,#N/A,FALSE,"B-TOT";#N/A,#N/A,FALSE,"Declaration1";#N/A,#N/A,FALSE,"Spravka1";#N/A,#N/A,FALSE,"A (2)";#N/A,#N/A,FALSE,"B-TOT (2)";#N/A,#N/A,FALSE,"Declaration1 (2)";#N/A,#N/A,FALSE,"Spravka1 (2)"}</definedName>
    <definedName name="Random_Book_Value_Totals">[20]SMSTemp!$B$48</definedName>
    <definedName name="Random_Net_Book_Value">[20]SMSTemp!$B$45</definedName>
    <definedName name="Random_Population_Count">[20]SMSTemp!$B$46</definedName>
    <definedName name="Random_Sample_Size">[20]SMSTemp!$B$47</definedName>
    <definedName name="RANGE_DATA11">'[72]2_4'!$B$7:$CN$24</definedName>
    <definedName name="RANGE_DATA12">'[72]2_4'!$B$29:$CN$46</definedName>
    <definedName name="RANGE_DATA13">'[72]2_4'!$B$51:$CN$68</definedName>
    <definedName name="RANGE_DATA14">'[72]2_4'!$B$73:$CN$90</definedName>
    <definedName name="RANGE_KODS">#REF!</definedName>
    <definedName name="RANGE01">[42]курсы_010122!#REF!</definedName>
    <definedName name="rate">'[73]прил-1'!$F$4</definedName>
    <definedName name="rav" hidden="1">{#N/A,#N/A,FALSE,"A";#N/A,#N/A,FALSE,"B"}</definedName>
    <definedName name="RawCoalPriceRealIn">#REF!</definedName>
    <definedName name="RawCoalUnitVariableKZTShareIn">#REF!</definedName>
    <definedName name="RawCoalUnitVariableRealIn">#REF!</definedName>
    <definedName name="RawCoalVolumeIn">#REF!</definedName>
    <definedName name="RCArea" hidden="1">#REF!</definedName>
    <definedName name="rdgrdgsf" hidden="1">{#N/A,#N/A,FALSE,"A";#N/A,#N/A,FALSE,"B-TOT";#N/A,#N/A,FALSE,"Declaration1";#N/A,#N/A,FALSE,"Spravka1";#N/A,#N/A,FALSE,"A (2)";#N/A,#N/A,FALSE,"B-TOT (2)";#N/A,#N/A,FALSE,"Declaration1 (2)";#N/A,#N/A,FALSE,"Spravka1 (2)"}</definedName>
    <definedName name="rdgtrdhtjh" hidden="1">{#N/A,#N/A,FALSE,"A";#N/A,#N/A,FALSE,"B-TOT";#N/A,#N/A,FALSE,"Declaration1";#N/A,#N/A,FALSE,"Spravka1";#N/A,#N/A,FALSE,"A (2)";#N/A,#N/A,FALSE,"B-TOT (2)";#N/A,#N/A,FALSE,"Declaration1 (2)";#N/A,#N/A,FALSE,"Spravka1 (2)"}</definedName>
    <definedName name="rdgz">#REF!</definedName>
    <definedName name="rds">#REF!</definedName>
    <definedName name="RE" hidden="1">{#N/A,#N/A,FALSE,"A";#N/A,#N/A,FALSE,"B"}</definedName>
    <definedName name="Receipe">#REF!</definedName>
    <definedName name="reert"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ef_1">#REF!</definedName>
    <definedName name="Ref_10">#REF!</definedName>
    <definedName name="Ref_11">#REF!</definedName>
    <definedName name="Ref_12">#REF!</definedName>
    <definedName name="Ref_2">#REF!</definedName>
    <definedName name="Ref_3">#REF!</definedName>
    <definedName name="Ref_4">#REF!</definedName>
    <definedName name="Ref_5">#REF!</definedName>
    <definedName name="Ref_6">#REF!</definedName>
    <definedName name="Ref_7">#REF!</definedName>
    <definedName name="Ref_8">#REF!</definedName>
    <definedName name="Ref_9">#REF!</definedName>
    <definedName name="regerge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egionwise" hidden="1">{#N/A,#N/A,FALSE,"Sheet1"}</definedName>
    <definedName name="regre" hidden="1">{#N/A,#N/A,FALSE,"A";#N/A,#N/A,FALSE,"B-TOT";#N/A,#N/A,FALSE,"Declaration1";#N/A,#N/A,FALSE,"Spravka1";#N/A,#N/A,FALSE,"A (2)";#N/A,#N/A,FALSE,"B-TOT (2)";#N/A,#N/A,FALSE,"Declaration1 (2)";#N/A,#N/A,FALSE,"Spravka1 (2)"}</definedName>
    <definedName name="regwfcv" hidden="1">{#N/A,#N/A,FALSE,"A";#N/A,#N/A,FALSE,"B"}</definedName>
    <definedName name="regxsg" hidden="1">{#N/A,#N/A,FALSE,"A";#N/A,#N/A,FALSE,"B"}</definedName>
    <definedName name="RepDate">'[43]Общие сведения'!$B$5</definedName>
    <definedName name="RepHeader">#REF!</definedName>
    <definedName name="repocl">[35]СИ!$AD$29</definedName>
    <definedName name="repoop">[35]СИ!$W$29</definedName>
    <definedName name="REPORT_DATE">#REF!</definedName>
    <definedName name="Residual_difference">#REF!</definedName>
    <definedName name="rett">[74]Статьи!$A$3:$B$55</definedName>
    <definedName name="reyhjy" hidden="1">{#N/A,#N/A,FALSE,"A";#N/A,#N/A,FALSE,"B"}</definedName>
    <definedName name="REZ_CODE_DB1">#REF!</definedName>
    <definedName name="REZ_NAME_DB1">#REF!</definedName>
    <definedName name="rf" hidden="1">{#N/A,#N/A,FALSE,"A";#N/A,#N/A,FALSE,"B-TOT";#N/A,#N/A,FALSE,"Declaration1";#N/A,#N/A,FALSE,"Spravka1";#N/A,#N/A,FALSE,"A (2)";#N/A,#N/A,FALSE,"B-TOT (2)";#N/A,#N/A,FALSE,"Declaration1 (2)";#N/A,#N/A,FALSE,"Spravka1 (2)"}</definedName>
    <definedName name="rfdsgbvs" hidden="1">{#N/A,#N/A,FALSE,"A";#N/A,#N/A,FALSE,"B"}</definedName>
    <definedName name="rfff" hidden="1">{#N/A,#N/A,FALSE,"Sheet1"}</definedName>
    <definedName name="rgagr" hidden="1">{#N/A,#N/A,FALSE,"A";#N/A,#N/A,FALSE,"B"}</definedName>
    <definedName name="rgegeger"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gerge" hidden="1">{#N/A,#N/A,FALSE,"A";#N/A,#N/A,FALSE,"B"}</definedName>
    <definedName name="rgergegerge"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rgewgv" hidden="1">{#N/A,#N/A,FALSE,"A";#N/A,#N/A,FALSE,"B"}</definedName>
    <definedName name="rgf" hidden="1">{#N/A,#N/A,FALSE,"A";#N/A,#N/A,FALSE,"B-TOT";#N/A,#N/A,FALSE,"Declaration1";#N/A,#N/A,FALSE,"Spravka1";#N/A,#N/A,FALSE,"A (2)";#N/A,#N/A,FALSE,"B-TOT (2)";#N/A,#N/A,FALSE,"Declaration1 (2)";#N/A,#N/A,FALSE,"Spravka1 (2)"}</definedName>
    <definedName name="rgre" hidden="1">{#N/A,#N/A,FALSE,"A";#N/A,#N/A,FALSE,"B"}</definedName>
    <definedName name="rgrg" hidden="1">{#N/A,#N/A,FALSE,"A";#N/A,#N/A,FALSE,"B-TOT";#N/A,#N/A,FALSE,"Declaration1";#N/A,#N/A,FALSE,"Spravka1";#N/A,#N/A,FALSE,"A (2)";#N/A,#N/A,FALSE,"B-TOT (2)";#N/A,#N/A,FALSE,"Declaration1 (2)";#N/A,#N/A,FALSE,"Spravka1 (2)"}</definedName>
    <definedName name="rgtrg" hidden="1">{#N/A,#N/A,FALSE,"A";#N/A,#N/A,FALSE,"B"}</definedName>
    <definedName name="rjhjdf" hidden="1">{#N/A,#N/A,FALSE,"МТВ"}</definedName>
    <definedName name="rngChartRange">#REF!</definedName>
    <definedName name="rngDataAll">#REF!</definedName>
    <definedName name="rngEnd">#REF!</definedName>
    <definedName name="rngIATACode">#REF!</definedName>
    <definedName name="rngResStart">#REF!</definedName>
    <definedName name="rngStart">#REF!</definedName>
    <definedName name="rngUpdate">#REF!</definedName>
    <definedName name="rosab2">#REF!</definedName>
    <definedName name="rosab2c">#REF!</definedName>
    <definedName name="rosab2r">#REF!</definedName>
    <definedName name="rr">[46]hCheck!$A$21:$A$33</definedName>
    <definedName name="rreg" hidden="1">{#N/A,#N/A,FALSE,"A";#N/A,#N/A,FALSE,"B"}</definedName>
    <definedName name="rscxvrf" hidden="1">{#N/A,#N/A,FALSE,"A";#N/A,#N/A,FALSE,"B-TOT";#N/A,#N/A,FALSE,"Declaration1";#N/A,#N/A,FALSE,"Spravka1";#N/A,#N/A,FALSE,"A (2)";#N/A,#N/A,FALSE,"B-TOT (2)";#N/A,#N/A,FALSE,"Declaration1 (2)";#N/A,#N/A,FALSE,"Spravka1 (2)"}</definedName>
    <definedName name="rtg" hidden="1">{#N/A,#N/A,FALSE,"A";#N/A,#N/A,FALSE,"B-TOT";#N/A,#N/A,FALSE,"Declaration1";#N/A,#N/A,FALSE,"Spravka1";#N/A,#N/A,FALSE,"A (2)";#N/A,#N/A,FALSE,"B-TOT (2)";#N/A,#N/A,FALSE,"Declaration1 (2)";#N/A,#N/A,FALSE,"Spravka1 (2)"}</definedName>
    <definedName name="rty">#REF!</definedName>
    <definedName name="rtyyn" hidden="1">{#N/A,#N/A,FALSE,"A";#N/A,#N/A,FALSE,"B"}</definedName>
    <definedName name="ru156_10">[14]ДВПС156_10!$B$1:$L$200</definedName>
    <definedName name="ru156_2">#REF!</definedName>
    <definedName name="ru156_3">'[13]156_3(руб)'!$B$1:$L$200</definedName>
    <definedName name="ru156_4">'[13]156_4(руб)'!$B$2:$L$203</definedName>
    <definedName name="ru156_5">'[13]156_5(руб)'!$B$1:$L$202</definedName>
    <definedName name="ru156_6">'[13]156_6(руб)'!$B$1:$L$201</definedName>
    <definedName name="ru156_7">'[13]156_7(руб)'!$B$1:$J$200</definedName>
    <definedName name="ru156_9">[14]ДВПС156_9!$B$1:$L$200</definedName>
    <definedName name="ru207_1">#REF!</definedName>
    <definedName name="ru207_2">#REF!</definedName>
    <definedName name="ru260_1">#REF!</definedName>
    <definedName name="ru359k">[12]Теско359к!$B$1:$L$199</definedName>
    <definedName name="ru406_1">[14]Мосбанкрем406_1!$B$1:$L$204</definedName>
    <definedName name="ru406_3">'[14]Мосбанкрем406_3 '!$B$1:$L$200</definedName>
    <definedName name="ru421_2">#REF!</definedName>
    <definedName name="rublek">#REF!</definedName>
    <definedName name="rujhf" hidden="1">{#N/A,#N/A,FALSE,"A";#N/A,#N/A,FALSE,"B-TOT";#N/A,#N/A,FALSE,"Declaration1";#N/A,#N/A,FALSE,"Spravka1";#N/A,#N/A,FALSE,"A (2)";#N/A,#N/A,FALSE,"B-TOT (2)";#N/A,#N/A,FALSE,"Declaration1 (2)";#N/A,#N/A,FALSE,"Spravka1 (2)"}</definedName>
    <definedName name="rukuf" hidden="1">{#N/A,#N/A,FALSE,"A";#N/A,#N/A,FALSE,"B-TOT";#N/A,#N/A,FALSE,"Declaration1";#N/A,#N/A,FALSE,"Spravka1";#N/A,#N/A,FALSE,"A (2)";#N/A,#N/A,FALSE,"B-TOT (2)";#N/A,#N/A,FALSE,"Declaration1 (2)";#N/A,#N/A,FALSE,"Spravka1 (2)"}</definedName>
    <definedName name="RUR">4.97</definedName>
    <definedName name="RUR_CODE">#REF!</definedName>
    <definedName name="Rwvu.Для._.И.М.."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O</definedName>
    <definedName name="Rwvu.Ревизорам."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rytege" hidden="1">{#N/A,#N/A,FALSE,"A";#N/A,#N/A,FALSE,"B-TOT";#N/A,#N/A,FALSE,"Declaration1";#N/A,#N/A,FALSE,"Spravka1";#N/A,#N/A,FALSE,"A (2)";#N/A,#N/A,FALSE,"B-TOT (2)";#N/A,#N/A,FALSE,"Declaration1 (2)";#N/A,#N/A,FALSE,"Spravka1 (2)"}</definedName>
    <definedName name="rytshh" hidden="1">{#N/A,#N/A,FALSE,"A";#N/A,#N/A,FALSE,"B"}</definedName>
    <definedName name="s">[47]Приложение!$D$2:$D$4</definedName>
    <definedName name="S_AcctDes">#REF!</definedName>
    <definedName name="S_Adjust">#REF!</definedName>
    <definedName name="S_Adjust_Data">#REF!</definedName>
    <definedName name="S_Adjust_GT">#REF!</definedName>
    <definedName name="S_AJE_Tot">#REF!</definedName>
    <definedName name="S_AJE_Tot_Data">#REF!</definedName>
    <definedName name="S_AJE_Tot_GT">#REF!</definedName>
    <definedName name="S_CompNum">#REF!</definedName>
    <definedName name="S_CY_Beg">#REF!</definedName>
    <definedName name="S_CY_Beg_Data">#REF!</definedName>
    <definedName name="S_CY_Beg_GT">#REF!</definedName>
    <definedName name="S_CY_End">#REF!</definedName>
    <definedName name="S_CY_End_Data">#REF!</definedName>
    <definedName name="S_CY_End_GT">#REF!</definedName>
    <definedName name="S_Diff_Amt">#REF!</definedName>
    <definedName name="S_Diff_Pct">#REF!</definedName>
    <definedName name="S_GrpNum">#REF!</definedName>
    <definedName name="S_Headings">#REF!</definedName>
    <definedName name="S_KeyValue">#REF!</definedName>
    <definedName name="S_PY_End">#REF!</definedName>
    <definedName name="S_PY_End_Data">#REF!</definedName>
    <definedName name="S_PY_End_GT">#REF!</definedName>
    <definedName name="S_RJE_Tot">#REF!</definedName>
    <definedName name="S_RJE_Tot_Data">#REF!</definedName>
    <definedName name="S_RJE_Tot_GT">#REF!</definedName>
    <definedName name="S_RowNum">#REF!</definedName>
    <definedName name="S1_">#REF!</definedName>
    <definedName name="s1_0">#REF!</definedName>
    <definedName name="s1_1">#REF!</definedName>
    <definedName name="S10_">#REF!</definedName>
    <definedName name="S11_">#REF!</definedName>
    <definedName name="S12_">#REF!</definedName>
    <definedName name="S13_">#REF!</definedName>
    <definedName name="S14_">#REF!</definedName>
    <definedName name="S15_">#REF!</definedName>
    <definedName name="S16_">#REF!</definedName>
    <definedName name="S17_">#REF!</definedName>
    <definedName name="S18_">#REF!</definedName>
    <definedName name="S19_">#REF!</definedName>
    <definedName name="S2_">#REF!</definedName>
    <definedName name="S20_">#REF!</definedName>
    <definedName name="S3_">#REF!</definedName>
    <definedName name="S4_">#REF!</definedName>
    <definedName name="S5_">#REF!</definedName>
    <definedName name="S6_">#REF!</definedName>
    <definedName name="S7_">#REF!</definedName>
    <definedName name="S8_">#REF!</definedName>
    <definedName name="S9_">#REF!</definedName>
    <definedName name="sad" hidden="1">{#N/A,#N/A,FALSE,"A";#N/A,#N/A,FALSE,"B"}</definedName>
    <definedName name="sadas" hidden="1">{#N/A,#N/A,FALSE,"МТВ"}</definedName>
    <definedName name="sadrgdrtgy" hidden="1">{#N/A,#N/A,FALSE,"A";#N/A,#N/A,FALSE,"B"}</definedName>
    <definedName name="sadsad" hidden="1">{#N/A,#N/A,FALSE,"A";#N/A,#N/A,FALSE,"B"}</definedName>
    <definedName name="sadsdsac" hidden="1">{#N/A,#N/A,FALSE,"A";#N/A,#N/A,FALSE,"B"}</definedName>
    <definedName name="saf" hidden="1">{#N/A,#N/A,FALSE,"A";#N/A,#N/A,FALSE,"B"}</definedName>
    <definedName name="safdgsrtg" hidden="1">{#N/A,#N/A,FALSE,"A";#N/A,#N/A,FALSE,"B-TOT";#N/A,#N/A,FALSE,"Declaration1";#N/A,#N/A,FALSE,"Spravka1";#N/A,#N/A,FALSE,"A (2)";#N/A,#N/A,FALSE,"B-TOT (2)";#N/A,#N/A,FALSE,"Declaration1 (2)";#N/A,#N/A,FALSE,"Spravka1 (2)"}</definedName>
    <definedName name="safdgwrt" hidden="1">{#N/A,#N/A,FALSE,"A";#N/A,#N/A,FALSE,"B-TOT";#N/A,#N/A,FALSE,"Declaration1";#N/A,#N/A,FALSE,"Spravka1";#N/A,#N/A,FALSE,"A (2)";#N/A,#N/A,FALSE,"B-TOT (2)";#N/A,#N/A,FALSE,"Declaration1 (2)";#N/A,#N/A,FALSE,"Spravka1 (2)"}</definedName>
    <definedName name="SALINS">#REF!</definedName>
    <definedName name="Sample_Size">[36]SMSTemp!$B$34</definedName>
    <definedName name="Sampled_Stratum_total">[36]SMSTemp!$B$40</definedName>
    <definedName name="sasd" hidden="1">{#N/A,#N/A,FALSE,"A";#N/A,#N/A,FALSE,"B-TOT";#N/A,#N/A,FALSE,"Declaration1";#N/A,#N/A,FALSE,"Spravka1";#N/A,#N/A,FALSE,"A (2)";#N/A,#N/A,FALSE,"B-TOT (2)";#N/A,#N/A,FALSE,"Declaration1 (2)";#N/A,#N/A,FALSE,"Spravka1 (2)"}</definedName>
    <definedName name="SaveData">[29]!SaveData</definedName>
    <definedName name="sbg" hidden="1">{#N/A,#N/A,FALSE,"A";#N/A,#N/A,FALSE,"B-TOT";#N/A,#N/A,FALSE,"Declaration1";#N/A,#N/A,FALSE,"Spravka1";#N/A,#N/A,FALSE,"A (2)";#N/A,#N/A,FALSE,"B-TOT (2)";#N/A,#N/A,FALSE,"Declaration1 (2)";#N/A,#N/A,FALSE,"Spravka1 (2)"}</definedName>
    <definedName name="sc" hidden="1">{#N/A,#N/A,FALSE,"A";#N/A,#N/A,FALSE,"B-TOT";#N/A,#N/A,FALSE,"Declaration1";#N/A,#N/A,FALSE,"Spravka1";#N/A,#N/A,FALSE,"A (2)";#N/A,#N/A,FALSE,"B-TOT (2)";#N/A,#N/A,FALSE,"Declaration1 (2)";#N/A,#N/A,FALSE,"Spravka1 (2)"}</definedName>
    <definedName name="sd" hidden="1">{#N/A,#N/A,FALSE,"A";#N/A,#N/A,FALSE,"B-TOT";#N/A,#N/A,FALSE,"Declaration1";#N/A,#N/A,FALSE,"Spravka1";#N/A,#N/A,FALSE,"A (2)";#N/A,#N/A,FALSE,"B-TOT (2)";#N/A,#N/A,FALSE,"Declaration1 (2)";#N/A,#N/A,FALSE,"Spravka1 (2)"}</definedName>
    <definedName name="sd5tshts" hidden="1">{#N/A,#N/A,FALSE,"A";#N/A,#N/A,FALSE,"B"}</definedName>
    <definedName name="sdafvfd" hidden="1">{#N/A,#N/A,FALSE,"A";#N/A,#N/A,FALSE,"B"}</definedName>
    <definedName name="sdb" hidden="1">{#N/A,#N/A,FALSE,"A";#N/A,#N/A,FALSE,"B-TOT";#N/A,#N/A,FALSE,"Declaration1";#N/A,#N/A,FALSE,"Spravka1";#N/A,#N/A,FALSE,"A (2)";#N/A,#N/A,FALSE,"B-TOT (2)";#N/A,#N/A,FALSE,"Declaration1 (2)";#N/A,#N/A,FALSE,"Spravka1 (2)"}</definedName>
    <definedName name="sdbgs" hidden="1">{#N/A,#N/A,FALSE,"A";#N/A,#N/A,FALSE,"B"}</definedName>
    <definedName name="sdbt" hidden="1">{#N/A,#N/A,FALSE,"A";#N/A,#N/A,FALSE,"B"}</definedName>
    <definedName name="sdcvx" hidden="1">{#N/A,#N/A,FALSE,"A";#N/A,#N/A,FALSE,"B-TOT";#N/A,#N/A,FALSE,"Declaration1";#N/A,#N/A,FALSE,"Spravka1";#N/A,#N/A,FALSE,"A (2)";#N/A,#N/A,FALSE,"B-TOT (2)";#N/A,#N/A,FALSE,"Declaration1 (2)";#N/A,#N/A,FALSE,"Spravka1 (2)"}</definedName>
    <definedName name="sddd" hidden="1">{#N/A,#N/A,FALSE,"Aging Summary";#N/A,#N/A,FALSE,"Ratio Analysis";#N/A,#N/A,FALSE,"Test 120 Day Accts";#N/A,#N/A,FALSE,"Tickmarks"}</definedName>
    <definedName name="sdf" hidden="1">{#N/A,#N/A,FALSE,"A";#N/A,#N/A,FALSE,"B"}</definedName>
    <definedName name="sdfbgdb" hidden="1">{#N/A,#N/A,FALSE,"A";#N/A,#N/A,FALSE,"B"}</definedName>
    <definedName name="sdfbwgt" hidden="1">{#N/A,#N/A,FALSE,"A";#N/A,#N/A,FALSE,"B"}</definedName>
    <definedName name="sdfd" hidden="1">{#N/A,#N/A,FALSE,"A";#N/A,#N/A,FALSE,"B-TOT";#N/A,#N/A,FALSE,"Declaration1";#N/A,#N/A,FALSE,"Spravka1";#N/A,#N/A,FALSE,"A (2)";#N/A,#N/A,FALSE,"B-TOT (2)";#N/A,#N/A,FALSE,"Declaration1 (2)";#N/A,#N/A,FALSE,"Spravka1 (2)"}</definedName>
    <definedName name="sdfds" hidden="1">{#N/A,#N/A,FALSE,"A";#N/A,#N/A,FALSE,"B-TOT";#N/A,#N/A,FALSE,"Declaration1";#N/A,#N/A,FALSE,"Spravka1";#N/A,#N/A,FALSE,"A (2)";#N/A,#N/A,FALSE,"B-TOT (2)";#N/A,#N/A,FALSE,"Declaration1 (2)";#N/A,#N/A,FALSE,"Spravka1 (2)"}</definedName>
    <definedName name="sdff">[11]UI.1000!sdff</definedName>
    <definedName name="sdfsd" hidden="1">{#N/A,#N/A,FALSE,"A";#N/A,#N/A,FALSE,"B-TOT";#N/A,#N/A,FALSE,"Declaration1";#N/A,#N/A,FALSE,"Spravka1";#N/A,#N/A,FALSE,"A (2)";#N/A,#N/A,FALSE,"B-TOT (2)";#N/A,#N/A,FALSE,"Declaration1 (2)";#N/A,#N/A,FALSE,"Spravka1 (2)"}</definedName>
    <definedName name="sdgfsdgsdg" hidden="1">{#N/A,#N/A,FALSE,"МТВ"}</definedName>
    <definedName name="sdgtghst" hidden="1">{#N/A,#N/A,FALSE,"A";#N/A,#N/A,FALSE,"B-TOT";#N/A,#N/A,FALSE,"Declaration1";#N/A,#N/A,FALSE,"Spravka1";#N/A,#N/A,FALSE,"A (2)";#N/A,#N/A,FALSE,"B-TOT (2)";#N/A,#N/A,FALSE,"Declaration1 (2)";#N/A,#N/A,FALSE,"Spravka1 (2)"}</definedName>
    <definedName name="sdhgsdh" hidden="1">{#N/A,#N/A,FALSE,"A";#N/A,#N/A,FALSE,"B-TOT";#N/A,#N/A,FALSE,"Declaration1";#N/A,#N/A,FALSE,"Spravka1";#N/A,#N/A,FALSE,"A (2)";#N/A,#N/A,FALSE,"B-TOT (2)";#N/A,#N/A,FALSE,"Declaration1 (2)";#N/A,#N/A,FALSE,"Spravka1 (2)"}</definedName>
    <definedName name="sdhsth" hidden="1">{#N/A,#N/A,FALSE,"A";#N/A,#N/A,FALSE,"B-TOT";#N/A,#N/A,FALSE,"Declaration1";#N/A,#N/A,FALSE,"Spravka1";#N/A,#N/A,FALSE,"A (2)";#N/A,#N/A,FALSE,"B-TOT (2)";#N/A,#N/A,FALSE,"Declaration1 (2)";#N/A,#N/A,FALSE,"Spravka1 (2)"}</definedName>
    <definedName name="sdjfht" hidden="1">{#N/A,#N/A,FALSE,"A";#N/A,#N/A,FALSE,"B"}</definedName>
    <definedName name="sdqwe" hidden="1">{#N/A,#N/A,FALSE,"A";#N/A,#N/A,FALSE,"B"}</definedName>
    <definedName name="sdrhgdt" hidden="1">{#N/A,#N/A,FALSE,"A";#N/A,#N/A,FALSE,"B-TOT";#N/A,#N/A,FALSE,"Declaration1";#N/A,#N/A,FALSE,"Spravka1";#N/A,#N/A,FALSE,"A (2)";#N/A,#N/A,FALSE,"B-TOT (2)";#N/A,#N/A,FALSE,"Declaration1 (2)";#N/A,#N/A,FALSE,"Spravka1 (2)"}</definedName>
    <definedName name="sdrtgcv" hidden="1">{#N/A,#N/A,FALSE,"A";#N/A,#N/A,FALSE,"B"}</definedName>
    <definedName name="sds" hidden="1">{#N/A,#N/A,FALSE,"A";#N/A,#N/A,FALSE,"B"}</definedName>
    <definedName name="sdsd" hidden="1">{#N/A,#N/A,FALSE,"A";#N/A,#N/A,FALSE,"B-TOT";#N/A,#N/A,FALSE,"Declaration1";#N/A,#N/A,FALSE,"Spravka1";#N/A,#N/A,FALSE,"A (2)";#N/A,#N/A,FALSE,"B-TOT (2)";#N/A,#N/A,FALSE,"Declaration1 (2)";#N/A,#N/A,FALSE,"Spravka1 (2)"}</definedName>
    <definedName name="sdtg" hidden="1">{#N/A,#N/A,FALSE,"A";#N/A,#N/A,FALSE,"B-TOT";#N/A,#N/A,FALSE,"Declaration1";#N/A,#N/A,FALSE,"Spravka1";#N/A,#N/A,FALSE,"A (2)";#N/A,#N/A,FALSE,"B-TOT (2)";#N/A,#N/A,FALSE,"Declaration1 (2)";#N/A,#N/A,FALSE,"Spravka1 (2)"}</definedName>
    <definedName name="sdtsd" hidden="1">{#N/A,#N/A,FALSE,"A";#N/A,#N/A,FALSE,"B-TOT";#N/A,#N/A,FALSE,"Declaration1";#N/A,#N/A,FALSE,"Spravka1";#N/A,#N/A,FALSE,"A (2)";#N/A,#N/A,FALSE,"B-TOT (2)";#N/A,#N/A,FALSE,"Declaration1 (2)";#N/A,#N/A,FALSE,"Spravka1 (2)"}</definedName>
    <definedName name="sdvcdsfvdsgd" hidden="1">{#N/A,#N/A,FALSE,"A";#N/A,#N/A,FALSE,"B-TOT";#N/A,#N/A,FALSE,"Declaration1";#N/A,#N/A,FALSE,"Spravka1";#N/A,#N/A,FALSE,"A (2)";#N/A,#N/A,FALSE,"B-TOT (2)";#N/A,#N/A,FALSE,"Declaration1 (2)";#N/A,#N/A,FALSE,"Spravka1 (2)"}</definedName>
    <definedName name="Sector">[25]hMapping!#REF!</definedName>
    <definedName name="Security">#REF!</definedName>
    <definedName name="Segment">[25]hMapping!#REF!</definedName>
    <definedName name="Sep">[21]!Sep</definedName>
    <definedName name="sf">[11]UI.1000!sf</definedName>
    <definedName name="sfdgsdt" hidden="1">{#N/A,#N/A,FALSE,"A";#N/A,#N/A,FALSE,"B"}</definedName>
    <definedName name="sfdsfs" hidden="1">{#N/A,#N/A,FALSE,"A";#N/A,#N/A,FALSE,"B"}</definedName>
    <definedName name="sfghdsf" hidden="1">{#N/A,#N/A,FALSE,"A";#N/A,#N/A,FALSE,"B-TOT";#N/A,#N/A,FALSE,"Declaration1";#N/A,#N/A,FALSE,"Spravka1";#N/A,#N/A,FALSE,"A (2)";#N/A,#N/A,FALSE,"B-TOT (2)";#N/A,#N/A,FALSE,"Declaration1 (2)";#N/A,#N/A,FALSE,"Spravka1 (2)"}</definedName>
    <definedName name="sfhgfdsht" hidden="1">{#N/A,#N/A,FALSE,"A";#N/A,#N/A,FALSE,"B"}</definedName>
    <definedName name="sgbgsh" hidden="1">{#N/A,#N/A,FALSE,"A";#N/A,#N/A,FALSE,"B-TOT";#N/A,#N/A,FALSE,"Declaration1";#N/A,#N/A,FALSE,"Spravka1";#N/A,#N/A,FALSE,"A (2)";#N/A,#N/A,FALSE,"B-TOT (2)";#N/A,#N/A,FALSE,"Declaration1 (2)";#N/A,#N/A,FALSE,"Spravka1 (2)"}</definedName>
    <definedName name="sgsdgsg"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Sheet_names">[75]hMapping!$A$3:$C$64</definedName>
    <definedName name="shgth" hidden="1">{#N/A,#N/A,FALSE,"A";#N/A,#N/A,FALSE,"B"}</definedName>
    <definedName name="shit" hidden="1">{#N/A,#N/A,FALSE,"Aging Summary";#N/A,#N/A,FALSE,"Ratio Analysis";#N/A,#N/A,FALSE,"Test 120 Day Accts";#N/A,#N/A,FALSE,"Tickmarks"}</definedName>
    <definedName name="shit1" hidden="1">{#N/A,#N/A,FALSE,"Aging Summary";#N/A,#N/A,FALSE,"Ratio Analysis";#N/A,#N/A,FALSE,"Test 120 Day Accts";#N/A,#N/A,FALSE,"Tickmarks"}</definedName>
    <definedName name="SHOP_3_ex_TP">[62]July_03_Pg8!#REF!</definedName>
    <definedName name="SHOP3">#REF!</definedName>
    <definedName name="SHP3SUMMARY">#REF!</definedName>
    <definedName name="shthhs" hidden="1">{#N/A,#N/A,FALSE,"A";#N/A,#N/A,FALSE,"B"}</definedName>
    <definedName name="shtyht" hidden="1">{#N/A,#N/A,FALSE,"A";#N/A,#N/A,FALSE,"B"}</definedName>
    <definedName name="SINTER">#REF!</definedName>
    <definedName name="sitr">#REF!</definedName>
    <definedName name="SLABBING">[62]July_03_Pg8!#REF!</definedName>
    <definedName name="SlabPriceBaseIn">#REF!</definedName>
    <definedName name="SlabPriceOptimisticIn">#REF!</definedName>
    <definedName name="SlabPricePessimisticIn">#REF!</definedName>
    <definedName name="SLABS">#REF!</definedName>
    <definedName name="SlabUnitVariableKZTShareIn">#REF!</definedName>
    <definedName name="SlabUnitVariableRealIn">#REF!</definedName>
    <definedName name="SlabVolumeBaseIn">#REF!</definedName>
    <definedName name="SlabVolumeOptimisticIn">#REF!</definedName>
    <definedName name="SlabVolumePessimisticIn">#REF!</definedName>
    <definedName name="slav">#REF!</definedName>
    <definedName name="slavr">#REF!</definedName>
    <definedName name="slb">#REF!</definedName>
    <definedName name="SlimePriceRealIn">#REF!</definedName>
    <definedName name="SlimeUnitVariableKZTShareIn">#REF!</definedName>
    <definedName name="SlimeUnitVariableRealIn">#REF!</definedName>
    <definedName name="SlimeVolumeIn">#REF!</definedName>
    <definedName name="snbyhy" hidden="1">{#N/A,#N/A,FALSE,"A";#N/A,#N/A,FALSE,"B"}</definedName>
    <definedName name="SOCIE">[25]hMapping!#REF!</definedName>
    <definedName name="SocT" hidden="1">{#N/A,#N/A,FALSE,"A";#N/A,#N/A,FALSE,"B"}</definedName>
    <definedName name="SOTCHNED">'[76]13-4'!#REF!</definedName>
    <definedName name="SOURCE">#REF!</definedName>
    <definedName name="SpecialPrice" hidden="1">#REF!</definedName>
    <definedName name="Sponsor_for_D">#REF!</definedName>
    <definedName name="srgrsdtg" hidden="1">{#N/A,#N/A,FALSE,"A";#N/A,#N/A,FALSE,"B"}</definedName>
    <definedName name="ssd"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SSDFD" hidden="1">{#N/A,#N/A,FALSE,"A";#N/A,#N/A,FALSE,"B-TOT";#N/A,#N/A,FALSE,"Declaration1";#N/A,#N/A,FALSE,"Spravka1";#N/A,#N/A,FALSE,"A (2)";#N/A,#N/A,FALSE,"B-TOT (2)";#N/A,#N/A,FALSE,"Declaration1 (2)";#N/A,#N/A,FALSE,"Spravka1 (2)"}</definedName>
    <definedName name="sss">129</definedName>
    <definedName name="ST" hidden="1">{#N/A,#N/A,FALSE,"A";#N/A,#N/A,FALSE,"B-TOT";#N/A,#N/A,FALSE,"Declaration1";#N/A,#N/A,FALSE,"Spravka1";#N/A,#N/A,FALSE,"A (2)";#N/A,#N/A,FALSE,"B-TOT (2)";#N/A,#N/A,FALSE,"Declaration1 (2)";#N/A,#N/A,FALSE,"Spravka1 (2)"}</definedName>
    <definedName name="starkis">#REF!</definedName>
    <definedName name="STAT_1_FIO_A" hidden="1">[77]XLR_NoRangeSheet!$U$10</definedName>
    <definedName name="STAT_1_FIO_B" hidden="1">[77]XLR_NoRangeSheet!$V$10</definedName>
    <definedName name="STAT_1_S_1_10" hidden="1">[77]XLR_NoRangeSheet!$DR$9</definedName>
    <definedName name="STAT_1_S_1_12" hidden="1">[77]XLR_NoRangeSheet!$GO$9</definedName>
    <definedName name="STAT_1_S_1_4" hidden="1">[77]XLR_NoRangeSheet!$H$8</definedName>
    <definedName name="STAT_1_S_1_5" hidden="1">[77]XLR_NoRangeSheet!$CB$8</definedName>
    <definedName name="STAT_1_S_1_6" hidden="1">[77]XLR_NoRangeSheet!$EV$8</definedName>
    <definedName name="STAT_1_S_1_7" hidden="1">[77]XLR_NoRangeSheet!$HP$8</definedName>
    <definedName name="STAT_1_S_1_9" hidden="1">[77]XLR_NoRangeSheet!$AX$9</definedName>
    <definedName name="STAT_1_S_10_10" hidden="1">[77]XLR_NoRangeSheet!$EA$9</definedName>
    <definedName name="STAT_1_S_10_12" hidden="1">[77]XLR_NoRangeSheet!$GX$9</definedName>
    <definedName name="STAT_1_S_10_4" hidden="1">[77]XLR_NoRangeSheet!$Q$8</definedName>
    <definedName name="STAT_1_S_10_5" hidden="1">[77]XLR_NoRangeSheet!$CK$8</definedName>
    <definedName name="STAT_1_S_10_6" hidden="1">[77]XLR_NoRangeSheet!$FE$8</definedName>
    <definedName name="STAT_1_S_10_7" hidden="1">[77]XLR_NoRangeSheet!$HY$8</definedName>
    <definedName name="STAT_1_S_10_9" hidden="1">[77]XLR_NoRangeSheet!$BG$9</definedName>
    <definedName name="STAT_1_S_11_10" hidden="1">[77]XLR_NoRangeSheet!$EB$9</definedName>
    <definedName name="STAT_1_S_11_12" hidden="1">[77]XLR_NoRangeSheet!$GY$9</definedName>
    <definedName name="STAT_1_S_11_4" hidden="1">[77]XLR_NoRangeSheet!$R$8</definedName>
    <definedName name="STAT_1_S_11_5" hidden="1">[77]XLR_NoRangeSheet!$CL$8</definedName>
    <definedName name="STAT_1_S_11_6" hidden="1">[77]XLR_NoRangeSheet!$FF$8</definedName>
    <definedName name="STAT_1_S_11_7" hidden="1">[77]XLR_NoRangeSheet!$HZ$8</definedName>
    <definedName name="STAT_1_S_11_9" hidden="1">[77]XLR_NoRangeSheet!$BH$9</definedName>
    <definedName name="STAT_1_S_12_10" hidden="1">[77]XLR_NoRangeSheet!$EC$9</definedName>
    <definedName name="STAT_1_S_12_12" hidden="1">[77]XLR_NoRangeSheet!$GZ$9</definedName>
    <definedName name="STAT_1_S_12_4" hidden="1">[77]XLR_NoRangeSheet!$S$8</definedName>
    <definedName name="STAT_1_S_12_5" hidden="1">[77]XLR_NoRangeSheet!$CM$8</definedName>
    <definedName name="STAT_1_S_12_6" hidden="1">[77]XLR_NoRangeSheet!$FG$8</definedName>
    <definedName name="STAT_1_S_12_7" hidden="1">[77]XLR_NoRangeSheet!$IA$8</definedName>
    <definedName name="STAT_1_S_12_9" hidden="1">[77]XLR_NoRangeSheet!$BI$9</definedName>
    <definedName name="STAT_1_S_120_12" hidden="1">[77]XLR_NoRangeSheet!$P$10</definedName>
    <definedName name="STAT_1_S_121_12" hidden="1">[77]XLR_NoRangeSheet!$Q$10</definedName>
    <definedName name="STAT_1_S_122_12" hidden="1">[77]XLR_NoRangeSheet!$R$10</definedName>
    <definedName name="STAT_1_S_13_10" hidden="1">[77]XLR_NoRangeSheet!$ED$9</definedName>
    <definedName name="STAT_1_S_13_11" hidden="1">[77]XLR_NoRangeSheet!$GL$9</definedName>
    <definedName name="STAT_1_S_13_12" hidden="1">[77]XLR_NoRangeSheet!$HA$9</definedName>
    <definedName name="STAT_1_S_13_4" hidden="1">[77]XLR_NoRangeSheet!$T$8</definedName>
    <definedName name="STAT_1_S_13_5" hidden="1">[77]XLR_NoRangeSheet!$CN$8</definedName>
    <definedName name="STAT_1_S_13_6" hidden="1">[77]XLR_NoRangeSheet!$FH$8</definedName>
    <definedName name="STAT_1_S_13_7" hidden="1">[77]XLR_NoRangeSheet!$IB$8</definedName>
    <definedName name="STAT_1_S_13_8" hidden="1">[77]XLR_NoRangeSheet!$AU$9</definedName>
    <definedName name="STAT_1_S_13_9" hidden="1">[77]XLR_NoRangeSheet!$BJ$9</definedName>
    <definedName name="STAT_1_S_14_10" hidden="1">[77]XLR_NoRangeSheet!$EE$9</definedName>
    <definedName name="STAT_1_S_14_12" hidden="1">[77]XLR_NoRangeSheet!$HB$9</definedName>
    <definedName name="STAT_1_S_14_4" hidden="1">[77]XLR_NoRangeSheet!$U$8</definedName>
    <definedName name="STAT_1_S_14_5" hidden="1">[77]XLR_NoRangeSheet!$CO$8</definedName>
    <definedName name="STAT_1_S_14_6" hidden="1">[77]XLR_NoRangeSheet!$FI$8</definedName>
    <definedName name="STAT_1_S_14_7" hidden="1">[77]XLR_NoRangeSheet!$IC$8</definedName>
    <definedName name="STAT_1_S_14_9" hidden="1">[77]XLR_NoRangeSheet!$BK$9</definedName>
    <definedName name="STAT_1_S_15_10" hidden="1">[77]XLR_NoRangeSheet!$EF$9</definedName>
    <definedName name="STAT_1_S_15_12" hidden="1">[77]XLR_NoRangeSheet!$HC$9</definedName>
    <definedName name="STAT_1_S_15_4" hidden="1">[77]XLR_NoRangeSheet!$V$8</definedName>
    <definedName name="STAT_1_S_15_5" hidden="1">[77]XLR_NoRangeSheet!$CP$8</definedName>
    <definedName name="STAT_1_S_15_6" hidden="1">[77]XLR_NoRangeSheet!$FJ$8</definedName>
    <definedName name="STAT_1_S_15_7" hidden="1">[77]XLR_NoRangeSheet!$ID$8</definedName>
    <definedName name="STAT_1_S_15_9" hidden="1">[77]XLR_NoRangeSheet!$BL$9</definedName>
    <definedName name="STAT_1_S_16_10" hidden="1">[77]XLR_NoRangeSheet!$EG$9</definedName>
    <definedName name="STAT_1_S_16_12" hidden="1">[77]XLR_NoRangeSheet!$HD$9</definedName>
    <definedName name="STAT_1_S_16_4" hidden="1">[77]XLR_NoRangeSheet!$W$8</definedName>
    <definedName name="STAT_1_S_16_5" hidden="1">[77]XLR_NoRangeSheet!$CQ$8</definedName>
    <definedName name="STAT_1_S_16_6" hidden="1">[77]XLR_NoRangeSheet!$FK$8</definedName>
    <definedName name="STAT_1_S_16_7" hidden="1">[77]XLR_NoRangeSheet!$IE$8</definedName>
    <definedName name="STAT_1_S_16_9" hidden="1">[77]XLR_NoRangeSheet!$BM$9</definedName>
    <definedName name="STAT_1_S_17_10" hidden="1">[77]XLR_NoRangeSheet!$EH$9</definedName>
    <definedName name="STAT_1_S_17_12" hidden="1">[77]XLR_NoRangeSheet!$HE$9</definedName>
    <definedName name="STAT_1_S_17_4" hidden="1">[77]XLR_NoRangeSheet!$X$8</definedName>
    <definedName name="STAT_1_S_17_5" hidden="1">[77]XLR_NoRangeSheet!$CR$8</definedName>
    <definedName name="STAT_1_S_17_6" hidden="1">[77]XLR_NoRangeSheet!$FL$8</definedName>
    <definedName name="STAT_1_S_17_7" hidden="1">[77]XLR_NoRangeSheet!$IF$8</definedName>
    <definedName name="STAT_1_S_17_9" hidden="1">[77]XLR_NoRangeSheet!$BN$9</definedName>
    <definedName name="STAT_1_S_18_10" hidden="1">[77]XLR_NoRangeSheet!$EI$9</definedName>
    <definedName name="STAT_1_S_18_12" hidden="1">[77]XLR_NoRangeSheet!$HF$9</definedName>
    <definedName name="STAT_1_S_18_4" hidden="1">[77]XLR_NoRangeSheet!$Y$8</definedName>
    <definedName name="STAT_1_S_18_5" hidden="1">[77]XLR_NoRangeSheet!$CS$8</definedName>
    <definedName name="STAT_1_S_18_6" hidden="1">[77]XLR_NoRangeSheet!$FM$8</definedName>
    <definedName name="STAT_1_S_18_7" hidden="1">[77]XLR_NoRangeSheet!$IG$8</definedName>
    <definedName name="STAT_1_S_18_9" hidden="1">[77]XLR_NoRangeSheet!$BO$9</definedName>
    <definedName name="STAT_1_S_19_10" hidden="1">[77]XLR_NoRangeSheet!$EJ$9</definedName>
    <definedName name="STAT_1_S_19_12" hidden="1">[77]XLR_NoRangeSheet!$HG$9</definedName>
    <definedName name="STAT_1_S_19_4" hidden="1">[77]XLR_NoRangeSheet!$Z$8</definedName>
    <definedName name="STAT_1_S_19_5" hidden="1">[77]XLR_NoRangeSheet!$CT$8</definedName>
    <definedName name="STAT_1_S_19_6" hidden="1">[77]XLR_NoRangeSheet!$FN$8</definedName>
    <definedName name="STAT_1_S_19_7" hidden="1">[77]XLR_NoRangeSheet!$IH$8</definedName>
    <definedName name="STAT_1_S_19_9" hidden="1">[77]XLR_NoRangeSheet!$BP$9</definedName>
    <definedName name="STAT_1_S_2_10" hidden="1">[77]XLR_NoRangeSheet!$DS$9</definedName>
    <definedName name="STAT_1_S_2_12" hidden="1">[77]XLR_NoRangeSheet!$GP$9</definedName>
    <definedName name="STAT_1_S_2_4" hidden="1">[77]XLR_NoRangeSheet!$I$8</definedName>
    <definedName name="STAT_1_S_2_5" hidden="1">[77]XLR_NoRangeSheet!$CC$8</definedName>
    <definedName name="STAT_1_S_2_6" hidden="1">[77]XLR_NoRangeSheet!$EW$8</definedName>
    <definedName name="STAT_1_S_2_7" hidden="1">[77]XLR_NoRangeSheet!$HQ$8</definedName>
    <definedName name="STAT_1_S_2_9" hidden="1">[77]XLR_NoRangeSheet!$AY$9</definedName>
    <definedName name="STAT_1_S_20_10" hidden="1">[77]XLR_NoRangeSheet!$EK$9</definedName>
    <definedName name="STAT_1_S_20_12" hidden="1">[77]XLR_NoRangeSheet!$HH$9</definedName>
    <definedName name="STAT_1_S_20_4" hidden="1">[77]XLR_NoRangeSheet!$AA$8</definedName>
    <definedName name="STAT_1_S_20_5" hidden="1">[77]XLR_NoRangeSheet!$CU$8</definedName>
    <definedName name="STAT_1_S_20_6" hidden="1">[77]XLR_NoRangeSheet!$FO$8</definedName>
    <definedName name="STAT_1_S_20_7" hidden="1">[77]XLR_NoRangeSheet!$II$8</definedName>
    <definedName name="STAT_1_S_20_9" hidden="1">[77]XLR_NoRangeSheet!$BQ$9</definedName>
    <definedName name="STAT_1_S_21_10" hidden="1">[77]XLR_NoRangeSheet!$EL$9</definedName>
    <definedName name="STAT_1_S_21_12" hidden="1">[77]XLR_NoRangeSheet!$HI$9</definedName>
    <definedName name="STAT_1_S_21_4" hidden="1">[77]XLR_NoRangeSheet!$AB$8</definedName>
    <definedName name="STAT_1_S_21_5" hidden="1">[77]XLR_NoRangeSheet!$CV$8</definedName>
    <definedName name="STAT_1_S_21_6" hidden="1">[77]XLR_NoRangeSheet!$FP$8</definedName>
    <definedName name="STAT_1_S_21_7" hidden="1">[77]XLR_NoRangeSheet!$IJ$8</definedName>
    <definedName name="STAT_1_S_21_9" hidden="1">[77]XLR_NoRangeSheet!$BR$9</definedName>
    <definedName name="STAT_1_S_22_10" hidden="1">[77]XLR_NoRangeSheet!$EM$9</definedName>
    <definedName name="STAT_1_S_22_12" hidden="1">[77]XLR_NoRangeSheet!$HJ$9</definedName>
    <definedName name="STAT_1_S_22_4" hidden="1">[77]XLR_NoRangeSheet!$AC$8</definedName>
    <definedName name="STAT_1_S_22_5" hidden="1">[77]XLR_NoRangeSheet!$CW$8</definedName>
    <definedName name="STAT_1_S_22_6" hidden="1">[77]XLR_NoRangeSheet!$FQ$8</definedName>
    <definedName name="STAT_1_S_22_7" hidden="1">[77]XLR_NoRangeSheet!$IK$8</definedName>
    <definedName name="STAT_1_S_22_9" hidden="1">[77]XLR_NoRangeSheet!$BS$9</definedName>
    <definedName name="STAT_1_S_23_10" hidden="1">[77]XLR_NoRangeSheet!$EN$9</definedName>
    <definedName name="STAT_1_S_23_12" hidden="1">[77]XLR_NoRangeSheet!$HK$9</definedName>
    <definedName name="STAT_1_S_23_4" hidden="1">[77]XLR_NoRangeSheet!$AD$8</definedName>
    <definedName name="STAT_1_S_23_5" hidden="1">[77]XLR_NoRangeSheet!$CX$8</definedName>
    <definedName name="STAT_1_S_23_6" hidden="1">[77]XLR_NoRangeSheet!$FR$8</definedName>
    <definedName name="STAT_1_S_23_7" hidden="1">[77]XLR_NoRangeSheet!$IL$8</definedName>
    <definedName name="STAT_1_S_23_9" hidden="1">[77]XLR_NoRangeSheet!$BT$9</definedName>
    <definedName name="STAT_1_S_24_10" hidden="1">[77]XLR_NoRangeSheet!$EO$9</definedName>
    <definedName name="STAT_1_S_24_12" hidden="1">[77]XLR_NoRangeSheet!$HL$9</definedName>
    <definedName name="STAT_1_S_24_4" hidden="1">[77]XLR_NoRangeSheet!$AE$8</definedName>
    <definedName name="STAT_1_S_24_5" hidden="1">[77]XLR_NoRangeSheet!$CY$8</definedName>
    <definedName name="STAT_1_S_24_6" hidden="1">[77]XLR_NoRangeSheet!$FS$8</definedName>
    <definedName name="STAT_1_S_24_7" hidden="1">[77]XLR_NoRangeSheet!$IM$8</definedName>
    <definedName name="STAT_1_S_24_9" hidden="1">[77]XLR_NoRangeSheet!$BU$9</definedName>
    <definedName name="STAT_1_S_25_10" hidden="1">[77]XLR_NoRangeSheet!$EP$9</definedName>
    <definedName name="STAT_1_S_25_12" hidden="1">[77]XLR_NoRangeSheet!$HM$9</definedName>
    <definedName name="STAT_1_S_25_4" hidden="1">[77]XLR_NoRangeSheet!$AF$8</definedName>
    <definedName name="STAT_1_S_25_5" hidden="1">[77]XLR_NoRangeSheet!$CZ$8</definedName>
    <definedName name="STAT_1_S_25_6" hidden="1">[77]XLR_NoRangeSheet!$FT$8</definedName>
    <definedName name="STAT_1_S_25_7" hidden="1">[77]XLR_NoRangeSheet!$IN$8</definedName>
    <definedName name="STAT_1_S_25_9" hidden="1">[77]XLR_NoRangeSheet!$BV$9</definedName>
    <definedName name="STAT_1_S_26_10" hidden="1">[77]XLR_NoRangeSheet!$EQ$9</definedName>
    <definedName name="STAT_1_S_26_12" hidden="1">[77]XLR_NoRangeSheet!$HN$9</definedName>
    <definedName name="STAT_1_S_26_4" hidden="1">[77]XLR_NoRangeSheet!$AG$8</definedName>
    <definedName name="STAT_1_S_26_5" hidden="1">[77]XLR_NoRangeSheet!$DA$8</definedName>
    <definedName name="STAT_1_S_26_6" hidden="1">[77]XLR_NoRangeSheet!$FU$8</definedName>
    <definedName name="STAT_1_S_26_7" hidden="1">[77]XLR_NoRangeSheet!$IO$8</definedName>
    <definedName name="STAT_1_S_26_9" hidden="1">[77]XLR_NoRangeSheet!$BW$9</definedName>
    <definedName name="STAT_1_S_27_10" hidden="1">[77]XLR_NoRangeSheet!$ER$9</definedName>
    <definedName name="STAT_1_S_27_12" hidden="1">[77]XLR_NoRangeSheet!$HO$9</definedName>
    <definedName name="STAT_1_S_27_4" hidden="1">[77]XLR_NoRangeSheet!$AH$8</definedName>
    <definedName name="STAT_1_S_27_5" hidden="1">[77]XLR_NoRangeSheet!$DB$8</definedName>
    <definedName name="STAT_1_S_27_6" hidden="1">[77]XLR_NoRangeSheet!$FV$8</definedName>
    <definedName name="STAT_1_S_27_7" hidden="1">[77]XLR_NoRangeSheet!$IP$8</definedName>
    <definedName name="STAT_1_S_27_9" hidden="1">[77]XLR_NoRangeSheet!$BX$9</definedName>
    <definedName name="STAT_1_S_28_10" hidden="1">[77]XLR_NoRangeSheet!$ES$9</definedName>
    <definedName name="STAT_1_S_28_12" hidden="1">[77]XLR_NoRangeSheet!$HP$9</definedName>
    <definedName name="STAT_1_S_28_4" hidden="1">[77]XLR_NoRangeSheet!$AI$8</definedName>
    <definedName name="STAT_1_S_28_5" hidden="1">[77]XLR_NoRangeSheet!$DC$8</definedName>
    <definedName name="STAT_1_S_28_6" hidden="1">[77]XLR_NoRangeSheet!$FW$8</definedName>
    <definedName name="STAT_1_S_28_7" hidden="1">[77]XLR_NoRangeSheet!$B$9</definedName>
    <definedName name="STAT_1_S_28_9" hidden="1">[77]XLR_NoRangeSheet!$BY$9</definedName>
    <definedName name="STAT_1_S_29_10" hidden="1">[77]XLR_NoRangeSheet!$ET$9</definedName>
    <definedName name="STAT_1_S_29_12" hidden="1">[77]XLR_NoRangeSheet!$HQ$9</definedName>
    <definedName name="STAT_1_S_29_4" hidden="1">[77]XLR_NoRangeSheet!$AJ$8</definedName>
    <definedName name="STAT_1_S_29_5" hidden="1">[77]XLR_NoRangeSheet!$DD$8</definedName>
    <definedName name="STAT_1_S_29_6" hidden="1">[77]XLR_NoRangeSheet!$FX$8</definedName>
    <definedName name="STAT_1_S_29_7" hidden="1">[77]XLR_NoRangeSheet!$C$9</definedName>
    <definedName name="STAT_1_S_29_9" hidden="1">[77]XLR_NoRangeSheet!$BZ$9</definedName>
    <definedName name="STAT_1_S_3_10" hidden="1">[77]XLR_NoRangeSheet!$DT$9</definedName>
    <definedName name="STAT_1_S_3_12" hidden="1">[77]XLR_NoRangeSheet!$GQ$9</definedName>
    <definedName name="STAT_1_S_3_4" hidden="1">[77]XLR_NoRangeSheet!$J$8</definedName>
    <definedName name="STAT_1_S_3_5" hidden="1">[77]XLR_NoRangeSheet!$CD$8</definedName>
    <definedName name="STAT_1_S_3_6" hidden="1">[77]XLR_NoRangeSheet!$EX$8</definedName>
    <definedName name="STAT_1_S_3_7" hidden="1">[77]XLR_NoRangeSheet!$HR$8</definedName>
    <definedName name="STAT_1_S_3_9" hidden="1">[77]XLR_NoRangeSheet!$AZ$9</definedName>
    <definedName name="STAT_1_S_30_10" hidden="1">[77]XLR_NoRangeSheet!$EU$9</definedName>
    <definedName name="STAT_1_S_30_12" hidden="1">[77]XLR_NoRangeSheet!$HR$9</definedName>
    <definedName name="STAT_1_S_30_4" hidden="1">[77]XLR_NoRangeSheet!$AK$8</definedName>
    <definedName name="STAT_1_S_30_5" hidden="1">[77]XLR_NoRangeSheet!$DE$8</definedName>
    <definedName name="STAT_1_S_30_6" hidden="1">[77]XLR_NoRangeSheet!$FY$8</definedName>
    <definedName name="STAT_1_S_30_7" hidden="1">[77]XLR_NoRangeSheet!$D$9</definedName>
    <definedName name="STAT_1_S_30_9" hidden="1">[77]XLR_NoRangeSheet!$CA$9</definedName>
    <definedName name="STAT_1_S_31_10" hidden="1">[77]XLR_NoRangeSheet!$EV$9</definedName>
    <definedName name="STAT_1_S_31_12" hidden="1">[77]XLR_NoRangeSheet!$HS$9</definedName>
    <definedName name="STAT_1_S_31_4" hidden="1">[77]XLR_NoRangeSheet!$AL$8</definedName>
    <definedName name="STAT_1_S_31_5" hidden="1">[77]XLR_NoRangeSheet!$DF$8</definedName>
    <definedName name="STAT_1_S_31_6" hidden="1">[77]XLR_NoRangeSheet!$FZ$8</definedName>
    <definedName name="STAT_1_S_31_7" hidden="1">[77]XLR_NoRangeSheet!$E$9</definedName>
    <definedName name="STAT_1_S_31_9" hidden="1">[77]XLR_NoRangeSheet!$CB$9</definedName>
    <definedName name="STAT_1_S_32_10" hidden="1">[77]XLR_NoRangeSheet!$EW$9</definedName>
    <definedName name="STAT_1_S_32_12" hidden="1">[77]XLR_NoRangeSheet!$HT$9</definedName>
    <definedName name="STAT_1_S_32_4" hidden="1">[77]XLR_NoRangeSheet!$AM$8</definedName>
    <definedName name="STAT_1_S_32_5" hidden="1">[77]XLR_NoRangeSheet!$DG$8</definedName>
    <definedName name="STAT_1_S_32_6" hidden="1">[77]XLR_NoRangeSheet!$GA$8</definedName>
    <definedName name="STAT_1_S_32_7" hidden="1">[77]XLR_NoRangeSheet!$F$9</definedName>
    <definedName name="STAT_1_S_32_9" hidden="1">[77]XLR_NoRangeSheet!$CC$9</definedName>
    <definedName name="STAT_1_S_33_10" hidden="1">[77]XLR_NoRangeSheet!$EX$9</definedName>
    <definedName name="STAT_1_S_33_12" hidden="1">[77]XLR_NoRangeSheet!$HU$9</definedName>
    <definedName name="STAT_1_S_33_4" hidden="1">[77]XLR_NoRangeSheet!$AN$8</definedName>
    <definedName name="STAT_1_S_33_5" hidden="1">[77]XLR_NoRangeSheet!$DH$8</definedName>
    <definedName name="STAT_1_S_33_6" hidden="1">[77]XLR_NoRangeSheet!$GB$8</definedName>
    <definedName name="STAT_1_S_33_7" hidden="1">[77]XLR_NoRangeSheet!$G$9</definedName>
    <definedName name="STAT_1_S_33_9" hidden="1">[77]XLR_NoRangeSheet!$CD$9</definedName>
    <definedName name="STAT_1_S_34_10" hidden="1">[77]XLR_NoRangeSheet!$EY$9</definedName>
    <definedName name="STAT_1_S_34_12" hidden="1">[77]XLR_NoRangeSheet!$HV$9</definedName>
    <definedName name="STAT_1_S_34_4" hidden="1">[77]XLR_NoRangeSheet!$AO$8</definedName>
    <definedName name="STAT_1_S_34_5" hidden="1">[77]XLR_NoRangeSheet!$DI$8</definedName>
    <definedName name="STAT_1_S_34_6" hidden="1">[77]XLR_NoRangeSheet!$GC$8</definedName>
    <definedName name="STAT_1_S_34_7" hidden="1">[77]XLR_NoRangeSheet!$H$9</definedName>
    <definedName name="STAT_1_S_34_9" hidden="1">[77]XLR_NoRangeSheet!$CE$9</definedName>
    <definedName name="STAT_1_S_35_10" hidden="1">[77]XLR_NoRangeSheet!$EZ$9</definedName>
    <definedName name="STAT_1_S_35_12" hidden="1">[77]XLR_NoRangeSheet!$HW$9</definedName>
    <definedName name="STAT_1_S_35_4" hidden="1">[77]XLR_NoRangeSheet!$AP$8</definedName>
    <definedName name="STAT_1_S_35_5" hidden="1">[77]XLR_NoRangeSheet!$DJ$8</definedName>
    <definedName name="STAT_1_S_35_6" hidden="1">[77]XLR_NoRangeSheet!$GD$8</definedName>
    <definedName name="STAT_1_S_35_7" hidden="1">[77]XLR_NoRangeSheet!$I$9</definedName>
    <definedName name="STAT_1_S_35_9" hidden="1">[77]XLR_NoRangeSheet!$CF$9</definedName>
    <definedName name="STAT_1_S_36_10" hidden="1">[77]XLR_NoRangeSheet!$FA$9</definedName>
    <definedName name="STAT_1_S_36_11" hidden="1">[77]XLR_NoRangeSheet!$GM$9</definedName>
    <definedName name="STAT_1_S_36_12" hidden="1">[77]XLR_NoRangeSheet!$HX$9</definedName>
    <definedName name="STAT_1_S_36_4" hidden="1">[77]XLR_NoRangeSheet!$AQ$8</definedName>
    <definedName name="STAT_1_S_36_5" hidden="1">[77]XLR_NoRangeSheet!$DK$8</definedName>
    <definedName name="STAT_1_S_36_6" hidden="1">[77]XLR_NoRangeSheet!$GE$8</definedName>
    <definedName name="STAT_1_S_36_7" hidden="1">[77]XLR_NoRangeSheet!$J$9</definedName>
    <definedName name="STAT_1_S_36_8" hidden="1">[77]XLR_NoRangeSheet!$AV$9</definedName>
    <definedName name="STAT_1_S_36_9" hidden="1">[77]XLR_NoRangeSheet!$CG$9</definedName>
    <definedName name="STAT_1_S_37_10" hidden="1">[77]XLR_NoRangeSheet!$FB$9</definedName>
    <definedName name="STAT_1_S_37_12" hidden="1">[77]XLR_NoRangeSheet!$HY$9</definedName>
    <definedName name="STAT_1_S_37_4" hidden="1">[77]XLR_NoRangeSheet!$AR$8</definedName>
    <definedName name="STAT_1_S_37_5" hidden="1">[77]XLR_NoRangeSheet!$DL$8</definedName>
    <definedName name="STAT_1_S_37_6" hidden="1">[77]XLR_NoRangeSheet!$GF$8</definedName>
    <definedName name="STAT_1_S_37_7" hidden="1">[77]XLR_NoRangeSheet!$K$9</definedName>
    <definedName name="STAT_1_S_37_9" hidden="1">[77]XLR_NoRangeSheet!$CH$9</definedName>
    <definedName name="STAT_1_S_38_10" hidden="1">[77]XLR_NoRangeSheet!$FC$9</definedName>
    <definedName name="STAT_1_S_38_12" hidden="1">[77]XLR_NoRangeSheet!$HZ$9</definedName>
    <definedName name="STAT_1_S_38_4" hidden="1">[77]XLR_NoRangeSheet!$AS$8</definedName>
    <definedName name="STAT_1_S_38_5" hidden="1">[77]XLR_NoRangeSheet!$DM$8</definedName>
    <definedName name="STAT_1_S_38_6" hidden="1">[77]XLR_NoRangeSheet!$GG$8</definedName>
    <definedName name="STAT_1_S_38_7" hidden="1">[77]XLR_NoRangeSheet!$L$9</definedName>
    <definedName name="STAT_1_S_38_9" hidden="1">[77]XLR_NoRangeSheet!$CI$9</definedName>
    <definedName name="STAT_1_S_39_10" hidden="1">[77]XLR_NoRangeSheet!$FD$9</definedName>
    <definedName name="STAT_1_S_39_12" hidden="1">[77]XLR_NoRangeSheet!$IA$9</definedName>
    <definedName name="STAT_1_S_39_4" hidden="1">[77]XLR_NoRangeSheet!$AT$8</definedName>
    <definedName name="STAT_1_S_39_5" hidden="1">[77]XLR_NoRangeSheet!$DN$8</definedName>
    <definedName name="STAT_1_S_39_6" hidden="1">[77]XLR_NoRangeSheet!$GH$8</definedName>
    <definedName name="STAT_1_S_39_7" hidden="1">[77]XLR_NoRangeSheet!$M$9</definedName>
    <definedName name="STAT_1_S_39_9" hidden="1">[77]XLR_NoRangeSheet!$CJ$9</definedName>
    <definedName name="STAT_1_S_4_10" hidden="1">[77]XLR_NoRangeSheet!$DU$9</definedName>
    <definedName name="STAT_1_S_4_12" hidden="1">[77]XLR_NoRangeSheet!$GR$9</definedName>
    <definedName name="STAT_1_S_4_4" hidden="1">[77]XLR_NoRangeSheet!$K$8</definedName>
    <definedName name="STAT_1_S_4_5" hidden="1">[77]XLR_NoRangeSheet!$CE$8</definedName>
    <definedName name="STAT_1_S_4_6" hidden="1">[77]XLR_NoRangeSheet!$EY$8</definedName>
    <definedName name="STAT_1_S_4_7" hidden="1">[77]XLR_NoRangeSheet!$HS$8</definedName>
    <definedName name="STAT_1_S_4_9" hidden="1">[77]XLR_NoRangeSheet!$BA$9</definedName>
    <definedName name="STAT_1_S_40_10" hidden="1">[77]XLR_NoRangeSheet!$FE$9</definedName>
    <definedName name="STAT_1_S_40_12" hidden="1">[77]XLR_NoRangeSheet!$IB$9</definedName>
    <definedName name="STAT_1_S_40_4" hidden="1">[77]XLR_NoRangeSheet!$AU$8</definedName>
    <definedName name="STAT_1_S_40_5" hidden="1">[77]XLR_NoRangeSheet!$DO$8</definedName>
    <definedName name="STAT_1_S_40_6" hidden="1">[77]XLR_NoRangeSheet!$GI$8</definedName>
    <definedName name="STAT_1_S_40_7" hidden="1">[77]XLR_NoRangeSheet!$N$9</definedName>
    <definedName name="STAT_1_S_40_9" hidden="1">[77]XLR_NoRangeSheet!$CK$9</definedName>
    <definedName name="STAT_1_S_41_10" hidden="1">[77]XLR_NoRangeSheet!$FF$9</definedName>
    <definedName name="STAT_1_S_41_12" hidden="1">[77]XLR_NoRangeSheet!$IC$9</definedName>
    <definedName name="STAT_1_S_41_4" hidden="1">[77]XLR_NoRangeSheet!$AV$8</definedName>
    <definedName name="STAT_1_S_41_5" hidden="1">[77]XLR_NoRangeSheet!$DP$8</definedName>
    <definedName name="STAT_1_S_41_6" hidden="1">[77]XLR_NoRangeSheet!$GJ$8</definedName>
    <definedName name="STAT_1_S_41_7" hidden="1">[77]XLR_NoRangeSheet!$O$9</definedName>
    <definedName name="STAT_1_S_41_9" hidden="1">[77]XLR_NoRangeSheet!$CL$9</definedName>
    <definedName name="STAT_1_S_42_10" hidden="1">[77]XLR_NoRangeSheet!$FG$9</definedName>
    <definedName name="STAT_1_S_42_12" hidden="1">[77]XLR_NoRangeSheet!$ID$9</definedName>
    <definedName name="STAT_1_S_42_4" hidden="1">[77]XLR_NoRangeSheet!$AW$8</definedName>
    <definedName name="STAT_1_S_42_5" hidden="1">[77]XLR_NoRangeSheet!$DQ$8</definedName>
    <definedName name="STAT_1_S_42_6" hidden="1">[77]XLR_NoRangeSheet!$GK$8</definedName>
    <definedName name="STAT_1_S_42_7" hidden="1">[77]XLR_NoRangeSheet!$P$9</definedName>
    <definedName name="STAT_1_S_42_9" hidden="1">[77]XLR_NoRangeSheet!$CM$9</definedName>
    <definedName name="STAT_1_S_43_10" hidden="1">[77]XLR_NoRangeSheet!$FH$9</definedName>
    <definedName name="STAT_1_S_43_12" hidden="1">[77]XLR_NoRangeSheet!$IE$9</definedName>
    <definedName name="STAT_1_S_43_4" hidden="1">[77]XLR_NoRangeSheet!$AX$8</definedName>
    <definedName name="STAT_1_S_43_5" hidden="1">[77]XLR_NoRangeSheet!$DR$8</definedName>
    <definedName name="STAT_1_S_43_6" hidden="1">[77]XLR_NoRangeSheet!$GL$8</definedName>
    <definedName name="STAT_1_S_43_7" hidden="1">[77]XLR_NoRangeSheet!$Q$9</definedName>
    <definedName name="STAT_1_S_43_9" hidden="1">[77]XLR_NoRangeSheet!$CN$9</definedName>
    <definedName name="STAT_1_S_44_10" hidden="1">[77]XLR_NoRangeSheet!$FI$9</definedName>
    <definedName name="STAT_1_S_44_12" hidden="1">[77]XLR_NoRangeSheet!$IF$9</definedName>
    <definedName name="STAT_1_S_44_4" hidden="1">[77]XLR_NoRangeSheet!$AY$8</definedName>
    <definedName name="STAT_1_S_44_5" hidden="1">[77]XLR_NoRangeSheet!$DS$8</definedName>
    <definedName name="STAT_1_S_44_6" hidden="1">[77]XLR_NoRangeSheet!$GM$8</definedName>
    <definedName name="STAT_1_S_44_7" hidden="1">[77]XLR_NoRangeSheet!$R$9</definedName>
    <definedName name="STAT_1_S_44_9" hidden="1">[77]XLR_NoRangeSheet!$CO$9</definedName>
    <definedName name="STAT_1_S_45_10" hidden="1">[77]XLR_NoRangeSheet!$FJ$9</definedName>
    <definedName name="STAT_1_S_45_12" hidden="1">[77]XLR_NoRangeSheet!$IG$9</definedName>
    <definedName name="STAT_1_S_45_4" hidden="1">[77]XLR_NoRangeSheet!$AZ$8</definedName>
    <definedName name="STAT_1_S_45_5" hidden="1">[77]XLR_NoRangeSheet!$DT$8</definedName>
    <definedName name="STAT_1_S_45_6" hidden="1">[77]XLR_NoRangeSheet!$GN$8</definedName>
    <definedName name="STAT_1_S_45_7" hidden="1">[77]XLR_NoRangeSheet!$S$9</definedName>
    <definedName name="STAT_1_S_45_9" hidden="1">[77]XLR_NoRangeSheet!$CP$9</definedName>
    <definedName name="STAT_1_S_46_10" hidden="1">[77]XLR_NoRangeSheet!$FK$9</definedName>
    <definedName name="STAT_1_S_46_12" hidden="1">[77]XLR_NoRangeSheet!$IH$9</definedName>
    <definedName name="STAT_1_S_46_4" hidden="1">[77]XLR_NoRangeSheet!$BA$8</definedName>
    <definedName name="STAT_1_S_46_5" hidden="1">[77]XLR_NoRangeSheet!$DU$8</definedName>
    <definedName name="STAT_1_S_46_6" hidden="1">[77]XLR_NoRangeSheet!$GO$8</definedName>
    <definedName name="STAT_1_S_46_7" hidden="1">[77]XLR_NoRangeSheet!$T$9</definedName>
    <definedName name="STAT_1_S_46_9" hidden="1">[77]XLR_NoRangeSheet!$CQ$9</definedName>
    <definedName name="STAT_1_S_47_10" hidden="1">[77]XLR_NoRangeSheet!$FL$9</definedName>
    <definedName name="STAT_1_S_47_12" hidden="1">[77]XLR_NoRangeSheet!$II$9</definedName>
    <definedName name="STAT_1_S_47_4" hidden="1">[77]XLR_NoRangeSheet!$BB$8</definedName>
    <definedName name="STAT_1_S_47_5" hidden="1">[77]XLR_NoRangeSheet!$DV$8</definedName>
    <definedName name="STAT_1_S_47_6" hidden="1">[77]XLR_NoRangeSheet!$GP$8</definedName>
    <definedName name="STAT_1_S_47_7" hidden="1">[77]XLR_NoRangeSheet!$U$9</definedName>
    <definedName name="STAT_1_S_47_9" hidden="1">[77]XLR_NoRangeSheet!$CR$9</definedName>
    <definedName name="STAT_1_S_48_10" hidden="1">[77]XLR_NoRangeSheet!$FM$9</definedName>
    <definedName name="STAT_1_S_48_12" hidden="1">[77]XLR_NoRangeSheet!$IJ$9</definedName>
    <definedName name="STAT_1_S_48_4" hidden="1">[77]XLR_NoRangeSheet!$BC$8</definedName>
    <definedName name="STAT_1_S_48_5" hidden="1">[77]XLR_NoRangeSheet!$DW$8</definedName>
    <definedName name="STAT_1_S_48_6" hidden="1">[77]XLR_NoRangeSheet!$GQ$8</definedName>
    <definedName name="STAT_1_S_48_7" hidden="1">[77]XLR_NoRangeSheet!$V$9</definedName>
    <definedName name="STAT_1_S_48_9" hidden="1">[77]XLR_NoRangeSheet!$CS$9</definedName>
    <definedName name="STAT_1_S_49_10" hidden="1">[77]XLR_NoRangeSheet!$FN$9</definedName>
    <definedName name="STAT_1_S_49_12" hidden="1">[77]XLR_NoRangeSheet!$IK$9</definedName>
    <definedName name="STAT_1_S_49_4" hidden="1">[77]XLR_NoRangeSheet!$BD$8</definedName>
    <definedName name="STAT_1_S_49_5" hidden="1">[77]XLR_NoRangeSheet!$DX$8</definedName>
    <definedName name="STAT_1_S_49_6" hidden="1">[77]XLR_NoRangeSheet!$GR$8</definedName>
    <definedName name="STAT_1_S_49_7" hidden="1">[77]XLR_NoRangeSheet!$W$9</definedName>
    <definedName name="STAT_1_S_49_9" hidden="1">[77]XLR_NoRangeSheet!$CT$9</definedName>
    <definedName name="STAT_1_S_5_10" hidden="1">[77]XLR_NoRangeSheet!$DV$9</definedName>
    <definedName name="STAT_1_S_5_12" hidden="1">[77]XLR_NoRangeSheet!$GS$9</definedName>
    <definedName name="STAT_1_S_5_4" hidden="1">[77]XLR_NoRangeSheet!$L$8</definedName>
    <definedName name="STAT_1_S_5_5" hidden="1">[77]XLR_NoRangeSheet!$CF$8</definedName>
    <definedName name="STAT_1_S_5_6" hidden="1">[77]XLR_NoRangeSheet!$EZ$8</definedName>
    <definedName name="STAT_1_S_5_7" hidden="1">[77]XLR_NoRangeSheet!$HT$8</definedName>
    <definedName name="STAT_1_S_5_9" hidden="1">[77]XLR_NoRangeSheet!$BB$9</definedName>
    <definedName name="STAT_1_S_50_10" hidden="1">[77]XLR_NoRangeSheet!$FO$9</definedName>
    <definedName name="STAT_1_S_50_12" hidden="1">[77]XLR_NoRangeSheet!$IL$9</definedName>
    <definedName name="STAT_1_S_50_4" hidden="1">[77]XLR_NoRangeSheet!$BE$8</definedName>
    <definedName name="STAT_1_S_50_5" hidden="1">[77]XLR_NoRangeSheet!$DY$8</definedName>
    <definedName name="STAT_1_S_50_6" hidden="1">[77]XLR_NoRangeSheet!$GS$8</definedName>
    <definedName name="STAT_1_S_50_7" hidden="1">[77]XLR_NoRangeSheet!$X$9</definedName>
    <definedName name="STAT_1_S_50_9" hidden="1">[77]XLR_NoRangeSheet!$CU$9</definedName>
    <definedName name="STAT_1_S_51_10" hidden="1">[77]XLR_NoRangeSheet!$FP$9</definedName>
    <definedName name="STAT_1_S_51_12" hidden="1">[77]XLR_NoRangeSheet!$IM$9</definedName>
    <definedName name="STAT_1_S_51_4" hidden="1">[77]XLR_NoRangeSheet!$BF$8</definedName>
    <definedName name="STAT_1_S_51_5" hidden="1">[77]XLR_NoRangeSheet!$DZ$8</definedName>
    <definedName name="STAT_1_S_51_6" hidden="1">[77]XLR_NoRangeSheet!$GT$8</definedName>
    <definedName name="STAT_1_S_51_7" hidden="1">[77]XLR_NoRangeSheet!$Y$9</definedName>
    <definedName name="STAT_1_S_51_9" hidden="1">[77]XLR_NoRangeSheet!$CV$9</definedName>
    <definedName name="STAT_1_S_52_10" hidden="1">[77]XLR_NoRangeSheet!$FQ$9</definedName>
    <definedName name="STAT_1_S_52_12" hidden="1">[77]XLR_NoRangeSheet!$IN$9</definedName>
    <definedName name="STAT_1_S_52_4" hidden="1">[77]XLR_NoRangeSheet!$BG$8</definedName>
    <definedName name="STAT_1_S_52_5" hidden="1">[77]XLR_NoRangeSheet!$EA$8</definedName>
    <definedName name="STAT_1_S_52_6" hidden="1">[77]XLR_NoRangeSheet!$GU$8</definedName>
    <definedName name="STAT_1_S_52_7" hidden="1">[77]XLR_NoRangeSheet!$Z$9</definedName>
    <definedName name="STAT_1_S_52_9" hidden="1">[77]XLR_NoRangeSheet!$CW$9</definedName>
    <definedName name="STAT_1_S_53_10" hidden="1">[77]XLR_NoRangeSheet!$FR$9</definedName>
    <definedName name="STAT_1_S_53_12" hidden="1">[77]XLR_NoRangeSheet!$IO$9</definedName>
    <definedName name="STAT_1_S_53_4" hidden="1">[77]XLR_NoRangeSheet!$BH$8</definedName>
    <definedName name="STAT_1_S_53_5" hidden="1">[77]XLR_NoRangeSheet!$EB$8</definedName>
    <definedName name="STAT_1_S_53_6" hidden="1">[77]XLR_NoRangeSheet!$GV$8</definedName>
    <definedName name="STAT_1_S_53_7" hidden="1">[77]XLR_NoRangeSheet!$AA$9</definedName>
    <definedName name="STAT_1_S_53_9" hidden="1">[77]XLR_NoRangeSheet!$CX$9</definedName>
    <definedName name="STAT_1_S_54_10" hidden="1">[77]XLR_NoRangeSheet!$FS$9</definedName>
    <definedName name="STAT_1_S_54_12" hidden="1">[77]XLR_NoRangeSheet!$IP$9</definedName>
    <definedName name="STAT_1_S_54_4" hidden="1">[77]XLR_NoRangeSheet!$BI$8</definedName>
    <definedName name="STAT_1_S_54_5" hidden="1">[77]XLR_NoRangeSheet!$EC$8</definedName>
    <definedName name="STAT_1_S_54_6" hidden="1">[77]XLR_NoRangeSheet!$GW$8</definedName>
    <definedName name="STAT_1_S_54_7" hidden="1">[77]XLR_NoRangeSheet!$AB$9</definedName>
    <definedName name="STAT_1_S_54_9" hidden="1">[77]XLR_NoRangeSheet!$CY$9</definedName>
    <definedName name="STAT_1_S_55_10" hidden="1">[77]XLR_NoRangeSheet!$FT$9</definedName>
    <definedName name="STAT_1_S_55_12" hidden="1">[77]XLR_NoRangeSheet!$IQ$9</definedName>
    <definedName name="STAT_1_S_55_4" hidden="1">[77]XLR_NoRangeSheet!$BJ$8</definedName>
    <definedName name="STAT_1_S_55_5" hidden="1">[77]XLR_NoRangeSheet!$ED$8</definedName>
    <definedName name="STAT_1_S_55_6" hidden="1">[77]XLR_NoRangeSheet!$GX$8</definedName>
    <definedName name="STAT_1_S_55_7" hidden="1">[77]XLR_NoRangeSheet!$AC$9</definedName>
    <definedName name="STAT_1_S_55_9" hidden="1">[77]XLR_NoRangeSheet!$CZ$9</definedName>
    <definedName name="STAT_1_S_56_10" hidden="1">[77]XLR_NoRangeSheet!$FU$9</definedName>
    <definedName name="STAT_1_S_56_12" hidden="1">[77]XLR_NoRangeSheet!$B$10</definedName>
    <definedName name="STAT_1_S_56_4" hidden="1">[77]XLR_NoRangeSheet!$BK$8</definedName>
    <definedName name="STAT_1_S_56_5" hidden="1">[77]XLR_NoRangeSheet!$EE$8</definedName>
    <definedName name="STAT_1_S_56_6" hidden="1">[77]XLR_NoRangeSheet!$GY$8</definedName>
    <definedName name="STAT_1_S_56_7" hidden="1">[77]XLR_NoRangeSheet!$AD$9</definedName>
    <definedName name="STAT_1_S_56_9" hidden="1">[77]XLR_NoRangeSheet!$DA$9</definedName>
    <definedName name="STAT_1_S_57_10" hidden="1">[77]XLR_NoRangeSheet!$FV$9</definedName>
    <definedName name="STAT_1_S_57_12" hidden="1">[77]XLR_NoRangeSheet!$C$10</definedName>
    <definedName name="STAT_1_S_57_4" hidden="1">[77]XLR_NoRangeSheet!$BL$8</definedName>
    <definedName name="STAT_1_S_57_5" hidden="1">[77]XLR_NoRangeSheet!$EF$8</definedName>
    <definedName name="STAT_1_S_57_6" hidden="1">[77]XLR_NoRangeSheet!$GZ$8</definedName>
    <definedName name="STAT_1_S_57_7" hidden="1">[77]XLR_NoRangeSheet!$AE$9</definedName>
    <definedName name="STAT_1_S_57_9" hidden="1">[77]XLR_NoRangeSheet!$DB$9</definedName>
    <definedName name="STAT_1_S_58_10" hidden="1">[77]XLR_NoRangeSheet!$FW$9</definedName>
    <definedName name="STAT_1_S_58_11" hidden="1">[77]XLR_NoRangeSheet!$GN$9</definedName>
    <definedName name="STAT_1_S_58_12" hidden="1">[77]XLR_NoRangeSheet!$D$10</definedName>
    <definedName name="STAT_1_S_58_4" hidden="1">[77]XLR_NoRangeSheet!$BM$8</definedName>
    <definedName name="STAT_1_S_58_5" hidden="1">[77]XLR_NoRangeSheet!$EG$8</definedName>
    <definedName name="STAT_1_S_58_6" hidden="1">[77]XLR_NoRangeSheet!$HA$8</definedName>
    <definedName name="STAT_1_S_58_7" hidden="1">[77]XLR_NoRangeSheet!$AF$9</definedName>
    <definedName name="STAT_1_S_58_8" hidden="1">[77]XLR_NoRangeSheet!$AW$9</definedName>
    <definedName name="STAT_1_S_58_9" hidden="1">[77]XLR_NoRangeSheet!$DC$9</definedName>
    <definedName name="STAT_1_S_59_10" hidden="1">[77]XLR_NoRangeSheet!$FX$9</definedName>
    <definedName name="STAT_1_S_59_12" hidden="1">[77]XLR_NoRangeSheet!$E$10</definedName>
    <definedName name="STAT_1_S_59_4" hidden="1">[77]XLR_NoRangeSheet!$BN$8</definedName>
    <definedName name="STAT_1_S_59_5" hidden="1">[77]XLR_NoRangeSheet!$EH$8</definedName>
    <definedName name="STAT_1_S_59_6" hidden="1">[77]XLR_NoRangeSheet!$HB$8</definedName>
    <definedName name="STAT_1_S_59_7" hidden="1">[77]XLR_NoRangeSheet!$AG$9</definedName>
    <definedName name="STAT_1_S_59_9" hidden="1">[77]XLR_NoRangeSheet!$DD$9</definedName>
    <definedName name="STAT_1_S_6_10" hidden="1">[77]XLR_NoRangeSheet!$DW$9</definedName>
    <definedName name="STAT_1_S_6_12" hidden="1">[77]XLR_NoRangeSheet!$GT$9</definedName>
    <definedName name="STAT_1_S_6_4" hidden="1">[77]XLR_NoRangeSheet!$M$8</definedName>
    <definedName name="STAT_1_S_6_5" hidden="1">[77]XLR_NoRangeSheet!$CG$8</definedName>
    <definedName name="STAT_1_S_6_6" hidden="1">[77]XLR_NoRangeSheet!$FA$8</definedName>
    <definedName name="STAT_1_S_6_7" hidden="1">[77]XLR_NoRangeSheet!$HU$8</definedName>
    <definedName name="STAT_1_S_6_9" hidden="1">[77]XLR_NoRangeSheet!$BC$9</definedName>
    <definedName name="STAT_1_S_60_10" hidden="1">[77]XLR_NoRangeSheet!$FY$9</definedName>
    <definedName name="STAT_1_S_60_12" hidden="1">[77]XLR_NoRangeSheet!$F$10</definedName>
    <definedName name="STAT_1_S_60_4" hidden="1">[77]XLR_NoRangeSheet!$BO$8</definedName>
    <definedName name="STAT_1_S_60_5" hidden="1">[77]XLR_NoRangeSheet!$EI$8</definedName>
    <definedName name="STAT_1_S_60_6" hidden="1">[77]XLR_NoRangeSheet!$HC$8</definedName>
    <definedName name="STAT_1_S_60_7" hidden="1">[77]XLR_NoRangeSheet!$AH$9</definedName>
    <definedName name="STAT_1_S_60_9" hidden="1">[77]XLR_NoRangeSheet!$DE$9</definedName>
    <definedName name="STAT_1_S_61_10" hidden="1">[77]XLR_NoRangeSheet!$FZ$9</definedName>
    <definedName name="STAT_1_S_61_12" hidden="1">[77]XLR_NoRangeSheet!$G$10</definedName>
    <definedName name="STAT_1_S_61_4" hidden="1">[77]XLR_NoRangeSheet!$BP$8</definedName>
    <definedName name="STAT_1_S_61_5" hidden="1">[77]XLR_NoRangeSheet!$EJ$8</definedName>
    <definedName name="STAT_1_S_61_6" hidden="1">[77]XLR_NoRangeSheet!$HD$8</definedName>
    <definedName name="STAT_1_S_61_7" hidden="1">[77]XLR_NoRangeSheet!$AI$9</definedName>
    <definedName name="STAT_1_S_61_9" hidden="1">[77]XLR_NoRangeSheet!$DF$9</definedName>
    <definedName name="STAT_1_S_62_10" hidden="1">[77]XLR_NoRangeSheet!$GA$9</definedName>
    <definedName name="STAT_1_S_62_12" hidden="1">[77]XLR_NoRangeSheet!$H$10</definedName>
    <definedName name="STAT_1_S_62_4" hidden="1">[77]XLR_NoRangeSheet!$BQ$8</definedName>
    <definedName name="STAT_1_S_62_5" hidden="1">[77]XLR_NoRangeSheet!$EK$8</definedName>
    <definedName name="STAT_1_S_62_6" hidden="1">[77]XLR_NoRangeSheet!$HE$8</definedName>
    <definedName name="STAT_1_S_62_7" hidden="1">[77]XLR_NoRangeSheet!$AJ$9</definedName>
    <definedName name="STAT_1_S_62_9" hidden="1">[77]XLR_NoRangeSheet!$DG$9</definedName>
    <definedName name="STAT_1_S_63_10" hidden="1">[77]XLR_NoRangeSheet!$GB$9</definedName>
    <definedName name="STAT_1_S_63_12" hidden="1">[77]XLR_NoRangeSheet!$I$10</definedName>
    <definedName name="STAT_1_S_63_4" hidden="1">[77]XLR_NoRangeSheet!$BR$8</definedName>
    <definedName name="STAT_1_S_63_5" hidden="1">[77]XLR_NoRangeSheet!$EL$8</definedName>
    <definedName name="STAT_1_S_63_6" hidden="1">[77]XLR_NoRangeSheet!$HF$8</definedName>
    <definedName name="STAT_1_S_63_7" hidden="1">[77]XLR_NoRangeSheet!$AK$9</definedName>
    <definedName name="STAT_1_S_63_9" hidden="1">[77]XLR_NoRangeSheet!$DH$9</definedName>
    <definedName name="STAT_1_S_64_10" hidden="1">[77]XLR_NoRangeSheet!$GC$9</definedName>
    <definedName name="STAT_1_S_64_12" hidden="1">[77]XLR_NoRangeSheet!$J$10</definedName>
    <definedName name="STAT_1_S_64_4" hidden="1">[77]XLR_NoRangeSheet!$BS$8</definedName>
    <definedName name="STAT_1_S_64_5" hidden="1">[77]XLR_NoRangeSheet!$EM$8</definedName>
    <definedName name="STAT_1_S_64_6" hidden="1">[77]XLR_NoRangeSheet!$HG$8</definedName>
    <definedName name="STAT_1_S_64_7" hidden="1">[77]XLR_NoRangeSheet!$AL$9</definedName>
    <definedName name="STAT_1_S_64_9" hidden="1">[77]XLR_NoRangeSheet!$DI$9</definedName>
    <definedName name="STAT_1_S_65_10" hidden="1">[77]XLR_NoRangeSheet!$GD$9</definedName>
    <definedName name="STAT_1_S_65_12" hidden="1">[77]XLR_NoRangeSheet!$K$10</definedName>
    <definedName name="STAT_1_S_65_4" hidden="1">[77]XLR_NoRangeSheet!$BT$8</definedName>
    <definedName name="STAT_1_S_65_5" hidden="1">[77]XLR_NoRangeSheet!$EN$8</definedName>
    <definedName name="STAT_1_S_65_6" hidden="1">[77]XLR_NoRangeSheet!$HH$8</definedName>
    <definedName name="STAT_1_S_65_7" hidden="1">[77]XLR_NoRangeSheet!$AM$9</definedName>
    <definedName name="STAT_1_S_65_9" hidden="1">[77]XLR_NoRangeSheet!$DJ$9</definedName>
    <definedName name="STAT_1_S_66_10" hidden="1">[77]XLR_NoRangeSheet!$GE$9</definedName>
    <definedName name="STAT_1_S_66_12" hidden="1">[77]XLR_NoRangeSheet!$L$10</definedName>
    <definedName name="STAT_1_S_66_4" hidden="1">[77]XLR_NoRangeSheet!$BU$8</definedName>
    <definedName name="STAT_1_S_66_5" hidden="1">[77]XLR_NoRangeSheet!$EO$8</definedName>
    <definedName name="STAT_1_S_66_6" hidden="1">[77]XLR_NoRangeSheet!$HI$8</definedName>
    <definedName name="STAT_1_S_66_7" hidden="1">[77]XLR_NoRangeSheet!$AN$9</definedName>
    <definedName name="STAT_1_S_66_9" hidden="1">[77]XLR_NoRangeSheet!$DK$9</definedName>
    <definedName name="STAT_1_S_67_10" hidden="1">[77]XLR_NoRangeSheet!$GF$9</definedName>
    <definedName name="STAT_1_S_67_12" hidden="1">[77]XLR_NoRangeSheet!$M$10</definedName>
    <definedName name="STAT_1_S_67_4" hidden="1">[77]XLR_NoRangeSheet!$BV$8</definedName>
    <definedName name="STAT_1_S_67_5" hidden="1">[77]XLR_NoRangeSheet!$EP$8</definedName>
    <definedName name="STAT_1_S_67_6" hidden="1">[77]XLR_NoRangeSheet!$HJ$8</definedName>
    <definedName name="STAT_1_S_67_7" hidden="1">[77]XLR_NoRangeSheet!$AO$9</definedName>
    <definedName name="STAT_1_S_67_9" hidden="1">[77]XLR_NoRangeSheet!$DL$9</definedName>
    <definedName name="STAT_1_S_68_10" hidden="1">[77]XLR_NoRangeSheet!$GG$9</definedName>
    <definedName name="STAT_1_S_68_12" hidden="1">[77]XLR_NoRangeSheet!$N$10</definedName>
    <definedName name="STAT_1_S_68_4" hidden="1">[77]XLR_NoRangeSheet!$BW$8</definedName>
    <definedName name="STAT_1_S_68_5" hidden="1">[77]XLR_NoRangeSheet!$EQ$8</definedName>
    <definedName name="STAT_1_S_68_6" hidden="1">[77]XLR_NoRangeSheet!$HK$8</definedName>
    <definedName name="STAT_1_S_68_7" hidden="1">[77]XLR_NoRangeSheet!$AP$9</definedName>
    <definedName name="STAT_1_S_68_9" hidden="1">[77]XLR_NoRangeSheet!$DM$9</definedName>
    <definedName name="STAT_1_S_69_10" hidden="1">[77]XLR_NoRangeSheet!$GH$9</definedName>
    <definedName name="STAT_1_S_69_12" hidden="1">[77]XLR_NoRangeSheet!$O$10</definedName>
    <definedName name="STAT_1_S_69_4" hidden="1">[77]XLR_NoRangeSheet!$BX$8</definedName>
    <definedName name="STAT_1_S_69_5" hidden="1">[77]XLR_NoRangeSheet!$ER$8</definedName>
    <definedName name="STAT_1_S_69_6" hidden="1">[77]XLR_NoRangeSheet!$HL$8</definedName>
    <definedName name="STAT_1_S_69_7" hidden="1">[77]XLR_NoRangeSheet!$AQ$9</definedName>
    <definedName name="STAT_1_S_69_9" hidden="1">[77]XLR_NoRangeSheet!$DN$9</definedName>
    <definedName name="STAT_1_S_7_10" hidden="1">[77]XLR_NoRangeSheet!$DX$9</definedName>
    <definedName name="STAT_1_S_7_12" hidden="1">[77]XLR_NoRangeSheet!$GU$9</definedName>
    <definedName name="STAT_1_S_7_4" hidden="1">[77]XLR_NoRangeSheet!$N$8</definedName>
    <definedName name="STAT_1_S_7_5" hidden="1">[77]XLR_NoRangeSheet!$CH$8</definedName>
    <definedName name="STAT_1_S_7_6" hidden="1">[77]XLR_NoRangeSheet!$FB$8</definedName>
    <definedName name="STAT_1_S_7_7" hidden="1">[77]XLR_NoRangeSheet!$HV$8</definedName>
    <definedName name="STAT_1_S_7_9" hidden="1">[77]XLR_NoRangeSheet!$BD$9</definedName>
    <definedName name="STAT_1_S_70_4" hidden="1">[77]XLR_NoRangeSheet!$BY$8</definedName>
    <definedName name="STAT_1_S_70_5" hidden="1">[77]XLR_NoRangeSheet!$ES$8</definedName>
    <definedName name="STAT_1_S_70_6" hidden="1">[77]XLR_NoRangeSheet!$HM$8</definedName>
    <definedName name="STAT_1_S_70_7" hidden="1">[77]XLR_NoRangeSheet!$AR$9</definedName>
    <definedName name="STAT_1_S_71_4" hidden="1">[77]XLR_NoRangeSheet!$BZ$8</definedName>
    <definedName name="STAT_1_S_71_5" hidden="1">[77]XLR_NoRangeSheet!$ET$8</definedName>
    <definedName name="STAT_1_S_71_6" hidden="1">[77]XLR_NoRangeSheet!$HN$8</definedName>
    <definedName name="STAT_1_S_71_7" hidden="1">[77]XLR_NoRangeSheet!$AS$9</definedName>
    <definedName name="STAT_1_S_72_4" hidden="1">[77]XLR_NoRangeSheet!$CA$8</definedName>
    <definedName name="STAT_1_S_72_5" hidden="1">[77]XLR_NoRangeSheet!$EU$8</definedName>
    <definedName name="STAT_1_S_72_6" hidden="1">[77]XLR_NoRangeSheet!$HO$8</definedName>
    <definedName name="STAT_1_S_72_7" hidden="1">[77]XLR_NoRangeSheet!$AT$9</definedName>
    <definedName name="STAT_1_S_8_10" hidden="1">[77]XLR_NoRangeSheet!$DY$9</definedName>
    <definedName name="STAT_1_S_8_12" hidden="1">[77]XLR_NoRangeSheet!$GV$9</definedName>
    <definedName name="STAT_1_S_8_4" hidden="1">[77]XLR_NoRangeSheet!$O$8</definedName>
    <definedName name="STAT_1_S_8_5" hidden="1">[77]XLR_NoRangeSheet!$CI$8</definedName>
    <definedName name="STAT_1_S_8_6" hidden="1">[77]XLR_NoRangeSheet!$FC$8</definedName>
    <definedName name="STAT_1_S_8_7" hidden="1">[77]XLR_NoRangeSheet!$HW$8</definedName>
    <definedName name="STAT_1_S_8_9" hidden="1">[77]XLR_NoRangeSheet!$BE$9</definedName>
    <definedName name="STAT_1_S_9_10" hidden="1">[77]XLR_NoRangeSheet!$DZ$9</definedName>
    <definedName name="STAT_1_S_9_12" hidden="1">[77]XLR_NoRangeSheet!$GW$9</definedName>
    <definedName name="STAT_1_S_9_4" hidden="1">[77]XLR_NoRangeSheet!$P$8</definedName>
    <definedName name="STAT_1_S_9_5" hidden="1">[77]XLR_NoRangeSheet!$CJ$8</definedName>
    <definedName name="STAT_1_S_9_6" hidden="1">[77]XLR_NoRangeSheet!$FD$8</definedName>
    <definedName name="STAT_1_S_9_7" hidden="1">[77]XLR_NoRangeSheet!$HX$8</definedName>
    <definedName name="STAT_1_S_9_9" hidden="1">[77]XLR_NoRangeSheet!$BF$9</definedName>
    <definedName name="STAT_1_S_90_10" hidden="1">[77]XLR_NoRangeSheet!$GI$9</definedName>
    <definedName name="STAT_1_S_90_9" hidden="1">[77]XLR_NoRangeSheet!$DO$9</definedName>
    <definedName name="STAT_1_S_91_10" hidden="1">[77]XLR_NoRangeSheet!$GJ$9</definedName>
    <definedName name="STAT_1_S_91_9" hidden="1">[77]XLR_NoRangeSheet!$DP$9</definedName>
    <definedName name="STAT_1_S_92_10" hidden="1">[77]XLR_NoRangeSheet!$GK$9</definedName>
    <definedName name="STAT_1_S_92_9" hidden="1">[77]XLR_NoRangeSheet!$DQ$9</definedName>
    <definedName name="STAT_1_STUFF_A" hidden="1">[77]XLR_NoRangeSheet!$S$10</definedName>
    <definedName name="STAT_1_STUFF_B" hidden="1">[77]XLR_NoRangeSheet!$T$10</definedName>
    <definedName name="sth" hidden="1">{#N/A,#N/A,FALSE,"A";#N/A,#N/A,FALSE,"B"}</definedName>
    <definedName name="sthdh" hidden="1">{#N/A,#N/A,FALSE,"A";#N/A,#N/A,FALSE,"B"}</definedName>
    <definedName name="sthgstv" hidden="1">{#N/A,#N/A,FALSE,"A";#N/A,#N/A,FALSE,"B"}</definedName>
    <definedName name="sthrts" hidden="1">{#N/A,#N/A,FALSE,"A";#N/A,#N/A,FALSE,"B-TOT";#N/A,#N/A,FALSE,"Declaration1";#N/A,#N/A,FALSE,"Spravka1";#N/A,#N/A,FALSE,"A (2)";#N/A,#N/A,FALSE,"B-TOT (2)";#N/A,#N/A,FALSE,"Declaration1 (2)";#N/A,#N/A,FALSE,"Spravka1 (2)"}</definedName>
    <definedName name="sths" hidden="1">{#N/A,#N/A,FALSE,"A";#N/A,#N/A,FALSE,"B-TOT";#N/A,#N/A,FALSE,"Declaration1";#N/A,#N/A,FALSE,"Spravka1";#N/A,#N/A,FALSE,"A (2)";#N/A,#N/A,FALSE,"B-TOT (2)";#N/A,#N/A,FALSE,"Declaration1 (2)";#N/A,#N/A,FALSE,"Spravka1 (2)"}</definedName>
    <definedName name="sthsgsh" hidden="1">{#N/A,#N/A,FALSE,"A";#N/A,#N/A,FALSE,"B"}</definedName>
    <definedName name="sthst" hidden="1">{#N/A,#N/A,FALSE,"A";#N/A,#N/A,FALSE,"B"}</definedName>
    <definedName name="stht" hidden="1">{#N/A,#N/A,FALSE,"A";#N/A,#N/A,FALSE,"B-TOT";#N/A,#N/A,FALSE,"Declaration1";#N/A,#N/A,FALSE,"Spravka1";#N/A,#N/A,FALSE,"A (2)";#N/A,#N/A,FALSE,"B-TOT (2)";#N/A,#N/A,FALSE,"Declaration1 (2)";#N/A,#N/A,FALSE,"Spravka1 (2)"}</definedName>
    <definedName name="sthths" hidden="1">{#N/A,#N/A,FALSE,"A";#N/A,#N/A,FALSE,"B-TOT";#N/A,#N/A,FALSE,"Declaration1";#N/A,#N/A,FALSE,"Spravka1";#N/A,#N/A,FALSE,"A (2)";#N/A,#N/A,FALSE,"B-TOT (2)";#N/A,#N/A,FALSE,"Declaration1 (2)";#N/A,#N/A,FALSE,"Spravka1 (2)"}</definedName>
    <definedName name="sthty" hidden="1">{#N/A,#N/A,FALSE,"A";#N/A,#N/A,FALSE,"B"}</definedName>
    <definedName name="STOCK_BUY">#REF!</definedName>
    <definedName name="STOCK_SALE">#REF!</definedName>
    <definedName name="STR_10">#REF!</definedName>
    <definedName name="STR_10_">#REF!</definedName>
    <definedName name="STR_11">#REF!</definedName>
    <definedName name="STR_11_">#REF!</definedName>
    <definedName name="STR_11A">#REF!</definedName>
    <definedName name="STR_11A_">#REF!</definedName>
    <definedName name="STR_13">'[6]23.4н'!$Q$24:$Q$26</definedName>
    <definedName name="STR_15">'[6]23.4н'!$S$24:$S$26</definedName>
    <definedName name="STR_15_">#REF!</definedName>
    <definedName name="STR_16">#REF!</definedName>
    <definedName name="STR_16_">#REF!</definedName>
    <definedName name="STR_17">#REF!</definedName>
    <definedName name="STR_17_">#REF!</definedName>
    <definedName name="STR_17A">#REF!</definedName>
    <definedName name="STR_17A_">#REF!</definedName>
    <definedName name="STR_18_">#REF!</definedName>
    <definedName name="STR_19_">#REF!</definedName>
    <definedName name="STR_2">'[6]23.9н'!$B$27:$B$29</definedName>
    <definedName name="STR_3">'[6]23.9н'!$C$27:$C$28</definedName>
    <definedName name="STR_3_">'[6]23.9н'!$E$27:$E$29</definedName>
    <definedName name="STR_3A">'[6]23.9н'!$D$27:$D$28</definedName>
    <definedName name="STR_3A_">'[6]23.9н'!$F$27:$F$29</definedName>
    <definedName name="STR_4A">'[6]23.4н'!$E$24:$E$26</definedName>
    <definedName name="STR_5">'[6]23.4н'!$F$24:$F$26</definedName>
    <definedName name="STR_6">'[6]23.4н'!$G$24:$G$26</definedName>
    <definedName name="STR_6_">'[6]23.4н'!$I$24:$I$26</definedName>
    <definedName name="STR_6A">'[6]23.4н'!$H$24:$H$26</definedName>
    <definedName name="STR_6A_">'[6]23.4н'!$J$24:$J$26</definedName>
    <definedName name="STR_7">'[6]23.4н'!$K$24:$K$26</definedName>
    <definedName name="STR_7_">#REF!</definedName>
    <definedName name="STR_7A">#REF!</definedName>
    <definedName name="STR_7A_">#REF!</definedName>
    <definedName name="STR_8">'[6]23.4н'!$L$24:$L$26</definedName>
    <definedName name="STR_8_">'[6]23.4н'!$N$24:$N$26</definedName>
    <definedName name="STR_8A">'[6]23.4н'!$M$24:$M$26</definedName>
    <definedName name="STR_8A_">'[6]23.4н'!$O$24:$O$26</definedName>
    <definedName name="STR_9">#REF!</definedName>
    <definedName name="STR_9_">#REF!</definedName>
    <definedName name="STR_9A">#REF!</definedName>
    <definedName name="STR_9A_">#REF!</definedName>
    <definedName name="STR1_3">#REF!</definedName>
    <definedName name="STR1_4">#REF!</definedName>
    <definedName name="STR10_3">#REF!</definedName>
    <definedName name="STR10_4">#REF!</definedName>
    <definedName name="STR11_3">#REF!</definedName>
    <definedName name="STR11_4">#REF!</definedName>
    <definedName name="STR12_3">#REF!</definedName>
    <definedName name="STR12_4">#REF!</definedName>
    <definedName name="STR13_3">#REF!</definedName>
    <definedName name="STR13_4">#REF!</definedName>
    <definedName name="STR14_3">#REF!</definedName>
    <definedName name="STR14_4">#REF!</definedName>
    <definedName name="STR15_3">#REF!</definedName>
    <definedName name="STR15_4">#REF!</definedName>
    <definedName name="STR16_3">#REF!</definedName>
    <definedName name="STR16_4">#REF!</definedName>
    <definedName name="STR17_3">#REF!</definedName>
    <definedName name="STR17_4">#REF!</definedName>
    <definedName name="STR18_3">#REF!</definedName>
    <definedName name="STR18_4">#REF!</definedName>
    <definedName name="STR19_3">#REF!</definedName>
    <definedName name="STR19_4">#REF!</definedName>
    <definedName name="STR2_3">#REF!</definedName>
    <definedName name="STR2_4">#REF!</definedName>
    <definedName name="STR20_3">#REF!</definedName>
    <definedName name="STR20_4">#REF!</definedName>
    <definedName name="STR21_3">#REF!</definedName>
    <definedName name="STR21_4">#REF!</definedName>
    <definedName name="STR22_3">#REF!</definedName>
    <definedName name="STR22_4">#REF!</definedName>
    <definedName name="STR23_3">#REF!</definedName>
    <definedName name="STR23_4">#REF!</definedName>
    <definedName name="STR24_1_3">#REF!</definedName>
    <definedName name="STR24_1_4">#REF!</definedName>
    <definedName name="STR24_2_3">#REF!</definedName>
    <definedName name="STR24_2_4">#REF!</definedName>
    <definedName name="STR24_3">#REF!</definedName>
    <definedName name="STR24_4">#REF!</definedName>
    <definedName name="STR25_3">#REF!</definedName>
    <definedName name="STR25_4">#REF!</definedName>
    <definedName name="STR26_3">#REF!</definedName>
    <definedName name="STR26_4">#REF!</definedName>
    <definedName name="STR27_3">#REF!</definedName>
    <definedName name="STR27_4">#REF!</definedName>
    <definedName name="STR28_3">#REF!</definedName>
    <definedName name="STR28_4">#REF!</definedName>
    <definedName name="STR29_3">#REF!</definedName>
    <definedName name="STR29_4">#REF!</definedName>
    <definedName name="STR3_3">#REF!</definedName>
    <definedName name="STR3_4">#REF!</definedName>
    <definedName name="STR30_3">#REF!</definedName>
    <definedName name="STR30_4">#REF!</definedName>
    <definedName name="STR31_3">#REF!</definedName>
    <definedName name="STR31_4">#REF!</definedName>
    <definedName name="STR32_3">#REF!</definedName>
    <definedName name="STR32_4">#REF!</definedName>
    <definedName name="STR4_3">#REF!</definedName>
    <definedName name="STR4_4">#REF!</definedName>
    <definedName name="STR5_3">#REF!</definedName>
    <definedName name="STR5_4">#REF!</definedName>
    <definedName name="STR6_3">#REF!</definedName>
    <definedName name="STR6_4">#REF!</definedName>
    <definedName name="STR7_3">#REF!</definedName>
    <definedName name="STR7_4">#REF!</definedName>
    <definedName name="STR8_3">#REF!</definedName>
    <definedName name="STR8_4">#REF!</definedName>
    <definedName name="STR9_3">#REF!</definedName>
    <definedName name="STR9_4">#REF!</definedName>
    <definedName name="Stratum_100">[36]SMSTemp!$B$37</definedName>
    <definedName name="Stratum_100_Hits">[36]SMSTemp!$B$38</definedName>
    <definedName name="Stratum_100_Sample_Size">[36]SMSTemp!$B$39</definedName>
    <definedName name="STUFF_1">#REF!</definedName>
    <definedName name="STUFF_A">#REF!</definedName>
    <definedName name="Subsidiary">'[43]Общие сведения'!$B$28</definedName>
    <definedName name="SUM_PLAT_DB1">#REF!</definedName>
    <definedName name="SUM01_1">#REF!</definedName>
    <definedName name="SUM01_1_V">#REF!</definedName>
    <definedName name="SUM01_10">#REF!</definedName>
    <definedName name="SUM01_10_V">#REF!</definedName>
    <definedName name="SUM01_2">#REF!</definedName>
    <definedName name="SUM01_2_V">#REF!</definedName>
    <definedName name="SUM01_3">#REF!</definedName>
    <definedName name="SUM01_3_V">#REF!</definedName>
    <definedName name="SUM01_4">#REF!</definedName>
    <definedName name="SUM01_4_V">#REF!</definedName>
    <definedName name="SUM01_5">#REF!</definedName>
    <definedName name="SUM01_5_V">#REF!</definedName>
    <definedName name="SUM01_6">#REF!</definedName>
    <definedName name="SUM01_6_V">#REF!</definedName>
    <definedName name="SUM01_7">#REF!</definedName>
    <definedName name="SUM01_7_V">#REF!</definedName>
    <definedName name="SUM01_8">#REF!</definedName>
    <definedName name="SUM01_8_V">#REF!</definedName>
    <definedName name="SUM01_9">#REF!</definedName>
    <definedName name="SUM01_9_V">#REF!</definedName>
    <definedName name="SUM02_1">#REF!</definedName>
    <definedName name="SUM02_1_V">#REF!</definedName>
    <definedName name="SUM02_2">#REF!</definedName>
    <definedName name="SUM02_2_V">#REF!</definedName>
    <definedName name="SUM02_3">#REF!</definedName>
    <definedName name="SUM02_3_V">#REF!</definedName>
    <definedName name="SUM05_1">#REF!</definedName>
    <definedName name="SUM05_1_V">#REF!</definedName>
    <definedName name="SUM05_2">#REF!</definedName>
    <definedName name="SUM05_2_V">#REF!</definedName>
    <definedName name="SUM06_1">#REF!</definedName>
    <definedName name="SUM06_1_V">#REF!</definedName>
    <definedName name="SUM06_2">#REF!</definedName>
    <definedName name="SUM06_2_V">#REF!</definedName>
    <definedName name="SUM06_3">#REF!</definedName>
    <definedName name="SUM06_3_V">#REF!</definedName>
    <definedName name="SUM06_4">#REF!</definedName>
    <definedName name="SUM06_4_V">#REF!</definedName>
    <definedName name="SUM06_5">#REF!</definedName>
    <definedName name="SUM06_5_V">#REF!</definedName>
    <definedName name="SUM07_1">#REF!</definedName>
    <definedName name="SUM07_1_V">#REF!</definedName>
    <definedName name="SUM07_2">#REF!</definedName>
    <definedName name="SUM07_2_V">#REF!</definedName>
    <definedName name="SUM07_3">#REF!</definedName>
    <definedName name="SUM07_3_V">#REF!</definedName>
    <definedName name="SUM09_1">#REF!</definedName>
    <definedName name="SUM09_1_V">#REF!</definedName>
    <definedName name="SUM09_2">#REF!</definedName>
    <definedName name="SUM09_2_V">#REF!</definedName>
    <definedName name="SUM09_3">#REF!</definedName>
    <definedName name="SUM09_3_V">#REF!</definedName>
    <definedName name="SUM09_4">#REF!</definedName>
    <definedName name="SUM09_4_V">#REF!</definedName>
    <definedName name="SUM09_5">#REF!</definedName>
    <definedName name="SUM09_5_V">#REF!</definedName>
    <definedName name="SUM10_1">#REF!</definedName>
    <definedName name="SUM10_1_V">#REF!</definedName>
    <definedName name="SUM10_2">#REF!</definedName>
    <definedName name="SUM10_2_V">#REF!</definedName>
    <definedName name="SUM10_3">#REF!</definedName>
    <definedName name="SUM10_3_V">#REF!</definedName>
    <definedName name="SUM11_1">#REF!</definedName>
    <definedName name="SUM11_1_V">#REF!</definedName>
    <definedName name="SUM11_2">#REF!</definedName>
    <definedName name="SUM11_2_V">#REF!</definedName>
    <definedName name="SUM12_1">#REF!</definedName>
    <definedName name="SUM12_1_V">#REF!</definedName>
    <definedName name="SUM12_2">#REF!</definedName>
    <definedName name="SUM12_2_V">#REF!</definedName>
    <definedName name="SUM12_3">#REF!</definedName>
    <definedName name="SUM12_3_V">#REF!</definedName>
    <definedName name="SUM12_4">#REF!</definedName>
    <definedName name="SUM12_4_V">#REF!</definedName>
    <definedName name="SUM12_5">#REF!</definedName>
    <definedName name="SUM12_5_V">#REF!</definedName>
    <definedName name="SUM13_1">#REF!</definedName>
    <definedName name="SUM13_1_V">#REF!</definedName>
    <definedName name="SUM13_2">#REF!</definedName>
    <definedName name="SUM13_2_V">#REF!</definedName>
    <definedName name="SUM13_3">#REF!</definedName>
    <definedName name="SUM13_3_V">#REF!</definedName>
    <definedName name="SUM13_4">#REF!</definedName>
    <definedName name="SUM13_4_V">#REF!</definedName>
    <definedName name="SUM13_5">#REF!</definedName>
    <definedName name="SUM13_5_V">#REF!</definedName>
    <definedName name="SUM13_6">#REF!</definedName>
    <definedName name="SUM13_6_V">#REF!</definedName>
    <definedName name="SUM13_7">#REF!</definedName>
    <definedName name="SUM13_7_V">#REF!</definedName>
    <definedName name="SUM13_8">#REF!</definedName>
    <definedName name="SUM13_8_V">#REF!</definedName>
    <definedName name="SUM13_9">#REF!</definedName>
    <definedName name="SUM13_9_V">#REF!</definedName>
    <definedName name="SUM14_1">#REF!</definedName>
    <definedName name="SUM14_1_V">#REF!</definedName>
    <definedName name="SUM14_2">#REF!</definedName>
    <definedName name="SUM14_2_V">#REF!</definedName>
    <definedName name="SUM14_3">#REF!</definedName>
    <definedName name="SUM14_3_V">#REF!</definedName>
    <definedName name="SUM14_4">#REF!</definedName>
    <definedName name="SUM14_4_V">#REF!</definedName>
    <definedName name="SUM15_1">#REF!</definedName>
    <definedName name="SUM15_1_V">#REF!</definedName>
    <definedName name="SUM15_2">#REF!</definedName>
    <definedName name="SUM15_2_V">#REF!</definedName>
    <definedName name="SUM15_3">#REF!</definedName>
    <definedName name="SUM15_3_V">#REF!</definedName>
    <definedName name="SUM16_1">#REF!</definedName>
    <definedName name="SUM16_1_V">#REF!</definedName>
    <definedName name="SUM16_2">#REF!</definedName>
    <definedName name="SUM16_2_V">#REF!</definedName>
    <definedName name="SUM17_1">#REF!</definedName>
    <definedName name="SUM17_1_V">#REF!</definedName>
    <definedName name="SUM17_2">#REF!</definedName>
    <definedName name="SUM17_2_V">#REF!</definedName>
    <definedName name="SUM17_3">#REF!</definedName>
    <definedName name="SUM17_3_V">#REF!</definedName>
    <definedName name="SUM17_4">#REF!</definedName>
    <definedName name="SUM17_4_V">#REF!</definedName>
    <definedName name="SUM17_5">#REF!</definedName>
    <definedName name="SUM17_5_V">#REF!</definedName>
    <definedName name="SUM17_6">#REF!</definedName>
    <definedName name="SUM17_6_V">#REF!</definedName>
    <definedName name="SUM18_1">#REF!</definedName>
    <definedName name="SUM18_1_V">#REF!</definedName>
    <definedName name="SUM18_2">#REF!</definedName>
    <definedName name="SUM18_2_V">#REF!</definedName>
    <definedName name="SUM18_3">#REF!</definedName>
    <definedName name="SUM18_3_V">#REF!</definedName>
    <definedName name="SUM18_4">#REF!</definedName>
    <definedName name="SUM18_4_V">#REF!</definedName>
    <definedName name="SUM18_5">#REF!</definedName>
    <definedName name="SUM18_5_V">#REF!</definedName>
    <definedName name="SUM18_6">#REF!</definedName>
    <definedName name="SUM18_6_V">#REF!</definedName>
    <definedName name="SUM18_7">#REF!</definedName>
    <definedName name="SUM18_7_V">#REF!</definedName>
    <definedName name="SUM18_8">#REF!</definedName>
    <definedName name="SUM18_8_V">#REF!</definedName>
    <definedName name="SUM19_1">#REF!</definedName>
    <definedName name="SUM19_1_V">#REF!</definedName>
    <definedName name="SUM19_2">#REF!</definedName>
    <definedName name="SUM19_2_V">#REF!</definedName>
    <definedName name="SUM19_3">#REF!</definedName>
    <definedName name="SUM19_3_V">#REF!</definedName>
    <definedName name="SUM19_4">#REF!</definedName>
    <definedName name="SUM19_4_V">#REF!</definedName>
    <definedName name="SUM19_5">#REF!</definedName>
    <definedName name="SUM19_5_V">#REF!</definedName>
    <definedName name="SUM20_1">#REF!</definedName>
    <definedName name="SUM20_1_V">#REF!</definedName>
    <definedName name="SUM20_2">#REF!</definedName>
    <definedName name="SUM20_2_V">#REF!</definedName>
    <definedName name="SUM21_1">#REF!</definedName>
    <definedName name="SUM21_1_V">#REF!</definedName>
    <definedName name="SUM21_2">#REF!</definedName>
    <definedName name="SUM21_2_V">#REF!</definedName>
    <definedName name="SUM21_3">#REF!</definedName>
    <definedName name="SUM21_3_V">#REF!</definedName>
    <definedName name="SUM21_4">#REF!</definedName>
    <definedName name="SUM21_4_V">#REF!</definedName>
    <definedName name="SUM21_5">#REF!</definedName>
    <definedName name="SUM21_5_V">#REF!</definedName>
    <definedName name="SUM22_1">#REF!</definedName>
    <definedName name="SUM22_1_V">#REF!</definedName>
    <definedName name="SUM22_2">#REF!</definedName>
    <definedName name="SUM22_2_V">#REF!</definedName>
    <definedName name="SUM22_3">#REF!</definedName>
    <definedName name="SUM22_3_V">#REF!</definedName>
    <definedName name="SUM30_1">#REF!</definedName>
    <definedName name="SUM30_1_V">#REF!</definedName>
    <definedName name="SUM30_1A">#REF!</definedName>
    <definedName name="SUM30_1A_V">#REF!</definedName>
    <definedName name="SUM30_1B">#REF!</definedName>
    <definedName name="SUM30_1B_V">#REF!</definedName>
    <definedName name="SUM30_1C">#REF!</definedName>
    <definedName name="SUM30_1C_V">#REF!</definedName>
    <definedName name="SUM30_2">#REF!</definedName>
    <definedName name="SUM30_2_V">#REF!</definedName>
    <definedName name="SUM30_2A">#REF!</definedName>
    <definedName name="SUM30_2A_V">#REF!</definedName>
    <definedName name="SUM30_2B">#REF!</definedName>
    <definedName name="SUM30_2B_V">#REF!</definedName>
    <definedName name="SUM30_2C">#REF!</definedName>
    <definedName name="SUM30_2C_V">#REF!</definedName>
    <definedName name="SUM32_1">#REF!</definedName>
    <definedName name="SUM32_1_V">#REF!</definedName>
    <definedName name="SUM32_2">#REF!</definedName>
    <definedName name="SUM32_2_V">#REF!</definedName>
    <definedName name="SUM32_3">#REF!</definedName>
    <definedName name="SUM32_3_V">#REF!</definedName>
    <definedName name="SUMMARY">[62]July_03_Pg8!#REF!</definedName>
    <definedName name="SumMonth">[21]!SumMonth</definedName>
    <definedName name="SVOD_1_ADRES_NAME" hidden="1">[78]XLR_NoRangeSheet!$EC$8</definedName>
    <definedName name="SVOD_1_BAL_AKT_3" hidden="1">[78]XLR_NoRangeSheet!$AA$8</definedName>
    <definedName name="SVOD_1_BAL_AKT_4" hidden="1">[78]XLR_NoRangeSheet!$CI$8</definedName>
    <definedName name="SVOD_1_BAL_PASS_3" hidden="1">[78]XLR_NoRangeSheet!$AZ$8</definedName>
    <definedName name="SVOD_1_BAL_PASS_4" hidden="1">[78]XLR_NoRangeSheet!$DH$8</definedName>
    <definedName name="SVOD_1_DDATE" hidden="1">[78]XLR_NoRangeSheet!$EF$8</definedName>
    <definedName name="SVOD_1_INN_CODE" hidden="1">[78]XLR_NoRangeSheet!$EH$8</definedName>
    <definedName name="SVOD_1_IT1_3" hidden="1">[78]XLR_NoRangeSheet!$I$8</definedName>
    <definedName name="SVOD_1_IT1_4" hidden="1">[78]XLR_NoRangeSheet!$BQ$8</definedName>
    <definedName name="SVOD_1_IT2_3" hidden="1">[78]XLR_NoRangeSheet!$Z$8</definedName>
    <definedName name="SVOD_1_IT2_4" hidden="1">[78]XLR_NoRangeSheet!$CH$8</definedName>
    <definedName name="SVOD_1_IT3_3" hidden="1">[78]XLR_NoRangeSheet!$AI$8</definedName>
    <definedName name="SVOD_1_IT3_4" hidden="1">[78]XLR_NoRangeSheet!$CQ$8</definedName>
    <definedName name="SVOD_1_IT4_3" hidden="1">[78]XLR_NoRangeSheet!$AM$8</definedName>
    <definedName name="SVOD_1_IT4_4" hidden="1">[78]XLR_NoRangeSheet!$CU$8</definedName>
    <definedName name="SVOD_1_IT5_3" hidden="1">[78]XLR_NoRangeSheet!$AY$8</definedName>
    <definedName name="SVOD_1_IT5_4" hidden="1">[78]XLR_NoRangeSheet!$DG$8</definedName>
    <definedName name="SVOD_1_KOMMENT" hidden="1">[79]XLR_NoRangeSheet!$CG$8</definedName>
    <definedName name="SVOD_1_MDATE" hidden="1">[78]XLR_NoRangeSheet!$EE$8</definedName>
    <definedName name="SVOD_1_MEMBER_NAME" hidden="1">[78]XLR_NoRangeSheet!$DZ$8</definedName>
    <definedName name="SVOD_1_OKOPF_CODE" hidden="1">[78]XLR_NoRangeSheet!$EJ$8</definedName>
    <definedName name="SVOD_1_OKPO_CODE" hidden="1">[78]XLR_NoRangeSheet!$EG$8</definedName>
    <definedName name="SVOD_1_OKVED_CODE" hidden="1">[78]XLR_NoRangeSheet!$EI$8</definedName>
    <definedName name="SVOD_1_OKVED_NAME" hidden="1">[78]XLR_NoRangeSheet!$EA$8</definedName>
    <definedName name="SVOD_1_OPF_NAME" hidden="1">[78]XLR_NoRangeSheet!$EB$8</definedName>
    <definedName name="SVOD_1_OTP_DATA" hidden="1">[78]XLR_NoRangeSheet!$EL$8</definedName>
    <definedName name="SVOD_1_REPORT_DATE" hidden="1">[78]XLR_NoRangeSheet!$DY$8</definedName>
    <definedName name="SVOD_1_STR1_1_3" hidden="1">[78]XLR_NoRangeSheet!$B$8</definedName>
    <definedName name="SVOD_1_STR1_1_4" hidden="1">[78]XLR_NoRangeSheet!$BJ$8</definedName>
    <definedName name="SVOD_1_STR1_2_3" hidden="1">[78]XLR_NoRangeSheet!$C$8</definedName>
    <definedName name="SVOD_1_STR1_2_4" hidden="1">[78]XLR_NoRangeSheet!$BK$8</definedName>
    <definedName name="SVOD_1_STR1_3_3" hidden="1">[78]XLR_NoRangeSheet!$D$8</definedName>
    <definedName name="SVOD_1_STR1_3_4" hidden="1">[78]XLR_NoRangeSheet!$BL$8</definedName>
    <definedName name="SVOD_1_STR1_4_3" hidden="1">[78]XLR_NoRangeSheet!$E$8</definedName>
    <definedName name="SVOD_1_STR1_4_4" hidden="1">[78]XLR_NoRangeSheet!$BM$8</definedName>
    <definedName name="SVOD_1_STR1_5_3" hidden="1">[78]XLR_NoRangeSheet!$F$8</definedName>
    <definedName name="SVOD_1_STR1_5_4" hidden="1">[78]XLR_NoRangeSheet!$BN$8</definedName>
    <definedName name="SVOD_1_STR1_6_3" hidden="1">[78]XLR_NoRangeSheet!$G$8</definedName>
    <definedName name="SVOD_1_STR1_6_4" hidden="1">[78]XLR_NoRangeSheet!$BO$8</definedName>
    <definedName name="SVOD_1_STR1_7_3" hidden="1">[78]XLR_NoRangeSheet!$H$8</definedName>
    <definedName name="SVOD_1_STR1_7_4" hidden="1">[78]XLR_NoRangeSheet!$BP$8</definedName>
    <definedName name="SVOD_1_STR1_8_3" hidden="1">[79]XLR_NoRangeSheet!$I$8</definedName>
    <definedName name="SVOD_1_STR1_8_4" hidden="1">[79]XLR_NoRangeSheet!$AG$8</definedName>
    <definedName name="SVOD_1_STR2_1_1_3" hidden="1">[78]XLR_NoRangeSheet!$K$8</definedName>
    <definedName name="SVOD_1_STR2_1_1_4" hidden="1">[78]XLR_NoRangeSheet!$BS$8</definedName>
    <definedName name="SVOD_1_STR2_1_2_3" hidden="1">[78]XLR_NoRangeSheet!$L$8</definedName>
    <definedName name="SVOD_1_STR2_1_2_4" hidden="1">[78]XLR_NoRangeSheet!$BT$8</definedName>
    <definedName name="SVOD_1_STR2_1_3" hidden="1">[78]XLR_NoRangeSheet!$J$8</definedName>
    <definedName name="SVOD_1_STR2_1_3_3" hidden="1">[78]XLR_NoRangeSheet!$M$8</definedName>
    <definedName name="SVOD_1_STR2_1_3_4" hidden="1">[78]XLR_NoRangeSheet!$BU$8</definedName>
    <definedName name="SVOD_1_STR2_1_4" hidden="1">[78]XLR_NoRangeSheet!$BR$8</definedName>
    <definedName name="SVOD_1_STR2_1_4_3" hidden="1">[78]XLR_NoRangeSheet!$N$8</definedName>
    <definedName name="SVOD_1_STR2_1_4_4" hidden="1">[78]XLR_NoRangeSheet!$BV$8</definedName>
    <definedName name="SVOD_1_STR2_1_5_3" hidden="1">[78]XLR_NoRangeSheet!$O$8</definedName>
    <definedName name="SVOD_1_STR2_1_5_4" hidden="1">[78]XLR_NoRangeSheet!$BW$8</definedName>
    <definedName name="SVOD_1_STR2_1_6_3" hidden="1">[78]XLR_NoRangeSheet!$P$8</definedName>
    <definedName name="SVOD_1_STR2_1_6_4" hidden="1">[78]XLR_NoRangeSheet!$BX$8</definedName>
    <definedName name="SVOD_1_STR2_1_7_3" hidden="1">[78]XLR_NoRangeSheet!$Q$8</definedName>
    <definedName name="SVOD_1_STR2_1_7_4" hidden="1">[78]XLR_NoRangeSheet!$BY$8</definedName>
    <definedName name="SVOD_1_STR2_2_3" hidden="1">[78]XLR_NoRangeSheet!$R$8</definedName>
    <definedName name="SVOD_1_STR2_2_4" hidden="1">[78]XLR_NoRangeSheet!$BZ$8</definedName>
    <definedName name="SVOD_1_STR2_3_1_3" hidden="1">[78]XLR_NoRangeSheet!$T$8</definedName>
    <definedName name="SVOD_1_STR2_3_1_4" hidden="1">[78]XLR_NoRangeSheet!$CB$8</definedName>
    <definedName name="SVOD_1_STR2_3_3" hidden="1">[78]XLR_NoRangeSheet!$S$8</definedName>
    <definedName name="SVOD_1_STR2_3_4" hidden="1">[78]XLR_NoRangeSheet!$CA$8</definedName>
    <definedName name="SVOD_1_STR2_4_1_3" hidden="1">[78]XLR_NoRangeSheet!$V$8</definedName>
    <definedName name="SVOD_1_STR2_4_1_4" hidden="1">[78]XLR_NoRangeSheet!$CD$8</definedName>
    <definedName name="SVOD_1_STR2_4_3" hidden="1">[78]XLR_NoRangeSheet!$U$8</definedName>
    <definedName name="SVOD_1_STR2_4_4" hidden="1">[78]XLR_NoRangeSheet!$CC$8</definedName>
    <definedName name="SVOD_1_STR2_5_3" hidden="1">[78]XLR_NoRangeSheet!$W$8</definedName>
    <definedName name="SVOD_1_STR2_5_4" hidden="1">[78]XLR_NoRangeSheet!$CE$8</definedName>
    <definedName name="SVOD_1_STR2_6_3" hidden="1">[78]XLR_NoRangeSheet!$X$8</definedName>
    <definedName name="SVOD_1_STR2_6_4" hidden="1">[78]XLR_NoRangeSheet!$CF$8</definedName>
    <definedName name="SVOD_1_STR2_7_3" hidden="1">[78]XLR_NoRangeSheet!$Y$8</definedName>
    <definedName name="SVOD_1_STR2_7_4" hidden="1">[78]XLR_NoRangeSheet!$CG$8</definedName>
    <definedName name="SVOD_1_STR3_1_3" hidden="1">[78]XLR_NoRangeSheet!$AB$8</definedName>
    <definedName name="SVOD_1_STR3_1_4" hidden="1">[78]XLR_NoRangeSheet!$CJ$8</definedName>
    <definedName name="SVOD_1_STR3_2_3" hidden="1">[78]XLR_NoRangeSheet!$AC$8</definedName>
    <definedName name="SVOD_1_STR3_2_4" hidden="1">[78]XLR_NoRangeSheet!$CK$8</definedName>
    <definedName name="SVOD_1_STR3_3" hidden="1">[79]XLR_NoRangeSheet!$O$8</definedName>
    <definedName name="SVOD_1_STR3_3_3" hidden="1">[78]XLR_NoRangeSheet!$AD$8</definedName>
    <definedName name="SVOD_1_STR3_3_4" hidden="1">[78]XLR_NoRangeSheet!$CL$8</definedName>
    <definedName name="SVOD_1_STR3_4" hidden="1">[79]XLR_NoRangeSheet!$AM$8</definedName>
    <definedName name="SVOD_1_STR3_4_1_3" hidden="1">[78]XLR_NoRangeSheet!$AF$8</definedName>
    <definedName name="SVOD_1_STR3_4_1_4" hidden="1">[78]XLR_NoRangeSheet!$CN$8</definedName>
    <definedName name="SVOD_1_STR3_4_2_3" hidden="1">[78]XLR_NoRangeSheet!$AG$8</definedName>
    <definedName name="SVOD_1_STR3_4_2_4" hidden="1">[78]XLR_NoRangeSheet!$CO$8</definedName>
    <definedName name="SVOD_1_STR3_4_3" hidden="1">[78]XLR_NoRangeSheet!$AE$8</definedName>
    <definedName name="SVOD_1_STR3_4_4" hidden="1">[78]XLR_NoRangeSheet!$CM$8</definedName>
    <definedName name="SVOD_1_STR3_5_3" hidden="1">[78]XLR_NoRangeSheet!$AH$8</definedName>
    <definedName name="SVOD_1_STR3_5_4" hidden="1">[78]XLR_NoRangeSheet!$CP$8</definedName>
    <definedName name="SVOD_1_STR4_1_3" hidden="1">[78]XLR_NoRangeSheet!$AJ$8</definedName>
    <definedName name="SVOD_1_STR4_1_4" hidden="1">[78]XLR_NoRangeSheet!$CR$8</definedName>
    <definedName name="SVOD_1_STR4_2_3" hidden="1">[78]XLR_NoRangeSheet!$AK$8</definedName>
    <definedName name="SVOD_1_STR4_2_4" hidden="1">[78]XLR_NoRangeSheet!$CS$8</definedName>
    <definedName name="SVOD_1_STR4_3" hidden="1">[79]XLR_NoRangeSheet!$S$8</definedName>
    <definedName name="SVOD_1_STR4_3_3" hidden="1">[78]XLR_NoRangeSheet!$AL$8</definedName>
    <definedName name="SVOD_1_STR4_3_4" hidden="1">[78]XLR_NoRangeSheet!$CT$8</definedName>
    <definedName name="SVOD_1_STR4_4" hidden="1">[79]XLR_NoRangeSheet!$AQ$8</definedName>
    <definedName name="SVOD_1_STR5_1_3" hidden="1">[78]XLR_NoRangeSheet!$AN$8</definedName>
    <definedName name="SVOD_1_STR5_1_4" hidden="1">[78]XLR_NoRangeSheet!$CV$8</definedName>
    <definedName name="SVOD_1_STR5_1_5" hidden="1">[79]XLR_NoRangeSheet!$BA$8</definedName>
    <definedName name="SVOD_1_STR5_1_6" hidden="1">[79]XLR_NoRangeSheet!$BF$8</definedName>
    <definedName name="SVOD_1_STR5_2_1_3" hidden="1">[78]XLR_NoRangeSheet!$AP$8</definedName>
    <definedName name="SVOD_1_STR5_2_1_4" hidden="1">[78]XLR_NoRangeSheet!$CX$8</definedName>
    <definedName name="SVOD_1_STR5_2_2_3" hidden="1">[78]XLR_NoRangeSheet!$AQ$8</definedName>
    <definedName name="SVOD_1_STR5_2_2_4" hidden="1">[78]XLR_NoRangeSheet!$CY$8</definedName>
    <definedName name="SVOD_1_STR5_2_3" hidden="1">[78]XLR_NoRangeSheet!$AO$8</definedName>
    <definedName name="SVOD_1_STR5_2_3_3" hidden="1">[78]XLR_NoRangeSheet!$AR$8</definedName>
    <definedName name="SVOD_1_STR5_2_3_4" hidden="1">[78]XLR_NoRangeSheet!$CZ$8</definedName>
    <definedName name="SVOD_1_STR5_2_4" hidden="1">[78]XLR_NoRangeSheet!$CW$8</definedName>
    <definedName name="SVOD_1_STR5_2_4_3" hidden="1">[78]XLR_NoRangeSheet!$AS$8</definedName>
    <definedName name="SVOD_1_STR5_2_4_4" hidden="1">[78]XLR_NoRangeSheet!$DA$8</definedName>
    <definedName name="SVOD_1_STR5_2_5" hidden="1">[79]XLR_NoRangeSheet!$BB$8</definedName>
    <definedName name="SVOD_1_STR5_2_5_3" hidden="1">[78]XLR_NoRangeSheet!$AT$8</definedName>
    <definedName name="SVOD_1_STR5_2_5_4" hidden="1">[78]XLR_NoRangeSheet!$DB$8</definedName>
    <definedName name="SVOD_1_STR5_2_6" hidden="1">[79]XLR_NoRangeSheet!$BG$8</definedName>
    <definedName name="SVOD_1_STR5_3_3" hidden="1">[78]XLR_NoRangeSheet!$AU$8</definedName>
    <definedName name="SVOD_1_STR5_3_4" hidden="1">[78]XLR_NoRangeSheet!$DC$8</definedName>
    <definedName name="SVOD_1_STR5_3_5" hidden="1">[79]XLR_NoRangeSheet!$BC$8</definedName>
    <definedName name="SVOD_1_STR5_3_6" hidden="1">[79]XLR_NoRangeSheet!$BH$8</definedName>
    <definedName name="SVOD_1_STR5_4_3" hidden="1">[78]XLR_NoRangeSheet!$AV$8</definedName>
    <definedName name="SVOD_1_STR5_4_4" hidden="1">[78]XLR_NoRangeSheet!$DD$8</definedName>
    <definedName name="SVOD_1_STR5_4_5" hidden="1">[79]XLR_NoRangeSheet!$BD$8</definedName>
    <definedName name="SVOD_1_STR5_4_6" hidden="1">[79]XLR_NoRangeSheet!$BI$8</definedName>
    <definedName name="SVOD_1_STR5_5_3" hidden="1">[78]XLR_NoRangeSheet!$AW$8</definedName>
    <definedName name="SVOD_1_STR5_5_4" hidden="1">[78]XLR_NoRangeSheet!$DE$8</definedName>
    <definedName name="SVOD_1_STR5_5_6" hidden="1">[79]XLR_NoRangeSheet!$BJ$8</definedName>
    <definedName name="SVOD_1_STR5_6_3" hidden="1">[78]XLR_NoRangeSheet!$AX$8</definedName>
    <definedName name="SVOD_1_STR5_6_4" hidden="1">[78]XLR_NoRangeSheet!$DF$8</definedName>
    <definedName name="SVOD_1_STR5_6_5" hidden="1">[79]XLR_NoRangeSheet!$BE$8</definedName>
    <definedName name="SVOD_1_STR5_6_6" hidden="1">[79]XLR_NoRangeSheet!$BK$8</definedName>
    <definedName name="SVOD_1_STR6_1_1_3" hidden="1">[78]XLR_NoRangeSheet!$BB$8</definedName>
    <definedName name="SVOD_1_STR6_1_1_4" hidden="1">[78]XLR_NoRangeSheet!$DJ$8</definedName>
    <definedName name="SVOD_1_STR6_1_3" hidden="1">[78]XLR_NoRangeSheet!$BA$8</definedName>
    <definedName name="SVOD_1_STR6_1_4" hidden="1">[78]XLR_NoRangeSheet!$DI$8</definedName>
    <definedName name="SVOD_1_STR6_2_3" hidden="1">[78]XLR_NoRangeSheet!$BC$8</definedName>
    <definedName name="SVOD_1_STR6_2_4" hidden="1">[78]XLR_NoRangeSheet!$DK$8</definedName>
    <definedName name="SVOD_1_STR6_3_3" hidden="1">[78]XLR_NoRangeSheet!$BD$8</definedName>
    <definedName name="SVOD_1_STR6_3_4" hidden="1">[78]XLR_NoRangeSheet!$DL$8</definedName>
    <definedName name="SVOD_1_STR6_4_3" hidden="1">[78]XLR_NoRangeSheet!$BE$8</definedName>
    <definedName name="SVOD_1_STR6_4_4" hidden="1">[78]XLR_NoRangeSheet!$DM$8</definedName>
    <definedName name="SVOD_1_STR6_5_3" hidden="1">[78]XLR_NoRangeSheet!$BF$8</definedName>
    <definedName name="SVOD_1_STR6_5_4" hidden="1">[78]XLR_NoRangeSheet!$DN$8</definedName>
    <definedName name="SVOD_1_STR6_6_3" hidden="1">[78]XLR_NoRangeSheet!$BG$8</definedName>
    <definedName name="SVOD_1_STR6_6_4" hidden="1">[78]XLR_NoRangeSheet!$DO$8</definedName>
    <definedName name="SVOD_1_STR6_7_3" hidden="1">[78]XLR_NoRangeSheet!$BH$8</definedName>
    <definedName name="SVOD_1_STR6_7_4" hidden="1">[78]XLR_NoRangeSheet!$DP$8</definedName>
    <definedName name="SVOD_1_STR6_8_3" hidden="1">[78]XLR_NoRangeSheet!$BI$8</definedName>
    <definedName name="SVOD_1_STR6_8_4" hidden="1">[78]XLR_NoRangeSheet!$DQ$8</definedName>
    <definedName name="SVOD_1_UTV_DATA" hidden="1">[78]XLR_NoRangeSheet!$EK$8</definedName>
    <definedName name="SVOD_1_YDATE" hidden="1">[78]XLR_NoRangeSheet!$ED$8</definedName>
    <definedName name="SVOD_SUM06_3_V" hidden="1">[80]XLR_NoRangeSheet!$HA$8</definedName>
    <definedName name="SVOD_SUM11_1_V" hidden="1">[80]XLR_NoRangeSheet!$HY$8</definedName>
    <definedName name="SVOD_SUM11_2_V" hidden="1">[80]XLR_NoRangeSheet!$HZ$8</definedName>
    <definedName name="SVOD_SUM11_3_V" hidden="1">[80]XLR_NoRangeSheet!$IA$8</definedName>
    <definedName name="SVOD_SUM12_2_V" hidden="1">[80]XLR_NoRangeSheet!$IB$8</definedName>
    <definedName name="SVOD_SUM12_3_V" hidden="1">[80]XLR_NoRangeSheet!$IC$8</definedName>
    <definedName name="SVOD_SUM12_5_V" hidden="1">[80]XLR_NoRangeSheet!$IE$8</definedName>
    <definedName name="SVOD_SUM12_7_V" hidden="1">[80]XLR_NoRangeSheet!$IG$8</definedName>
    <definedName name="swdefd" hidden="1">{#N/A,#N/A,FALSE,"A";#N/A,#N/A,FALSE,"B"}</definedName>
    <definedName name="swthrt" hidden="1">{#N/A,#N/A,FALSE,"A";#N/A,#N/A,FALSE,"B"}</definedName>
    <definedName name="Swvu.Для._.И.М.." hidden="1">[17]кредпортф!#REF!</definedName>
    <definedName name="syhe" hidden="1">{#N/A,#N/A,FALSE,"A";#N/A,#N/A,FALSE,"B-TOT";#N/A,#N/A,FALSE,"Declaration1";#N/A,#N/A,FALSE,"Spravka1";#N/A,#N/A,FALSE,"A (2)";#N/A,#N/A,FALSE,"B-TOT (2)";#N/A,#N/A,FALSE,"Declaration1 (2)";#N/A,#N/A,FALSE,"Spravka1 (2)"}</definedName>
    <definedName name="T12_1">#REF!</definedName>
    <definedName name="Table">#REF!</definedName>
    <definedName name="table1">#REF!</definedName>
    <definedName name="table11">'[25]hMapping tbl'!#REF!</definedName>
    <definedName name="table13">'[25]hMapping tbl'!#REF!</definedName>
    <definedName name="table19">'[25]hMapping tbl'!#REF!</definedName>
    <definedName name="Table1Header">#REF!</definedName>
    <definedName name="Table1Row1">#REF!</definedName>
    <definedName name="Table1Row2">#REF!</definedName>
    <definedName name="table2">#REF!</definedName>
    <definedName name="table20">'[25]hMapping tbl'!#REF!</definedName>
    <definedName name="table21">'[25]hMapping tbl'!#REF!</definedName>
    <definedName name="tableSOCIE">'[25]hMapping tbl'!#REF!</definedName>
    <definedName name="Tax_Form202" hidden="1">{#N/A,#N/A,FALSE,"A";#N/A,#N/A,FALSE,"B-TOT";#N/A,#N/A,FALSE,"Declaration1";#N/A,#N/A,FALSE,"Spravka1";#N/A,#N/A,FALSE,"A (2)";#N/A,#N/A,FALSE,"B-TOT (2)";#N/A,#N/A,FALSE,"Declaration1 (2)";#N/A,#N/A,FALSE,"Spravka1 (2)"}</definedName>
    <definedName name="taxcalc" hidden="1">{#N/A,#N/A,FALSE,"A";#N/A,#N/A,FALSE,"B-TOT";#N/A,#N/A,FALSE,"Declaration1";#N/A,#N/A,FALSE,"Spravka1";#N/A,#N/A,FALSE,"A (2)";#N/A,#N/A,FALSE,"B-TOT (2)";#N/A,#N/A,FALSE,"Declaration1 (2)";#N/A,#N/A,FALSE,"Spravka1 (2)"}</definedName>
    <definedName name="Taxes" hidden="1">[81]!Header1-1 &amp; "." &amp; MAX(1,COUNTA(INDEX(#REF!,MATCH([81]!Header1-1,#REF!,FALSE)):#REF!))</definedName>
    <definedName name="TaxIncurredIn">'[82]Actuals Input'!#REF!</definedName>
    <definedName name="TaxPayableIn">'[82]Actuals Input'!#REF!</definedName>
    <definedName name="tbl_ProdInfo" hidden="1">#REF!</definedName>
    <definedName name="TCodeNo">'[83]- 1 -'!#REF!</definedName>
    <definedName name="tebn">#REF!</definedName>
    <definedName name="tebn3">#REF!</definedName>
    <definedName name="tebn3c">#REF!</definedName>
    <definedName name="tebn3r">#REF!</definedName>
    <definedName name="tebn6">#REF!</definedName>
    <definedName name="tebn6c">#REF!</definedName>
    <definedName name="tebn6r">#REF!</definedName>
    <definedName name="tebn9">#REF!</definedName>
    <definedName name="tebn9c">#REF!</definedName>
    <definedName name="tebn9r">#REF!</definedName>
    <definedName name="test" hidden="1">{#N/A,#N/A,FALSE,"Aging Summary";#N/A,#N/A,FALSE,"Ratio Analysis";#N/A,#N/A,FALSE,"Test 120 Day Accts";#N/A,#N/A,FALSE,"Tickmarks"}</definedName>
    <definedName name="TestDescription">[20]SMSTemp!$B$5</definedName>
    <definedName name="Texrefcopy33">'[84]disclosure 2004'!$B$25</definedName>
    <definedName name="TextRefCopy1">#REF!</definedName>
    <definedName name="TextRefCopy10">#REF!</definedName>
    <definedName name="TextRefCopy100">#REF!</definedName>
    <definedName name="TextRefCopy101">#REF!</definedName>
    <definedName name="TextRefCopy102">#REF!</definedName>
    <definedName name="TextRefCopy103">#REF!</definedName>
    <definedName name="TextRefCopy104">#REF!</definedName>
    <definedName name="TextRefCopy105">#REF!</definedName>
    <definedName name="TextRefCopy106">#REF!</definedName>
    <definedName name="TextRefCopy11">#REF!</definedName>
    <definedName name="TextRefCopy12">#REF!</definedName>
    <definedName name="TextRefCopy13">#REF!</definedName>
    <definedName name="TextRefCopy14">#REF!</definedName>
    <definedName name="TextRefCopy15">#REF!</definedName>
    <definedName name="TextRefCopy16">#REF!</definedName>
    <definedName name="TextRefCopy17">#REF!</definedName>
    <definedName name="TextRefCopy18">#REF!</definedName>
    <definedName name="TextRefCopy19">#REF!</definedName>
    <definedName name="TextRefCopy2">#REF!</definedName>
    <definedName name="TextRefCopy20">#REF!</definedName>
    <definedName name="TextRefCopy21">#REF!</definedName>
    <definedName name="TextRefCopy22">#REF!</definedName>
    <definedName name="TextRefCopy23">#REF!</definedName>
    <definedName name="TextRefCopy24">#REF!</definedName>
    <definedName name="TextRefCopy25">#REF!</definedName>
    <definedName name="TextRefCopy26">#REF!</definedName>
    <definedName name="TextRefCopy27">#REF!</definedName>
    <definedName name="TextRefCopy28">#REF!</definedName>
    <definedName name="TextRefCopy29">#REF!</definedName>
    <definedName name="TextRefCopy3">'[85]roll-forward'!$H$20</definedName>
    <definedName name="TextRefCopy30">#REF!</definedName>
    <definedName name="TextRefCopy31">#REF!</definedName>
    <definedName name="TextRefCopy32">#REF!</definedName>
    <definedName name="TextRefCopy33">#REF!</definedName>
    <definedName name="TextRefCopy34">#REF!</definedName>
    <definedName name="TextRefCopy35">#REF!</definedName>
    <definedName name="TextRefCopy36">#REF!</definedName>
    <definedName name="TextRefCopy37">#REF!</definedName>
    <definedName name="TextRefCopy38">#REF!</definedName>
    <definedName name="TextRefCopy39">#REF!</definedName>
    <definedName name="TextRefCopy4">#REF!</definedName>
    <definedName name="TextRefCopy40">#REF!</definedName>
    <definedName name="TextRefCopy41">#REF!</definedName>
    <definedName name="TextRefCopy42">#REF!</definedName>
    <definedName name="TextRefCopy43">#REF!</definedName>
    <definedName name="TextRefCopy44">#REF!</definedName>
    <definedName name="TextRefCopy45">#REF!</definedName>
    <definedName name="TextRefCopy46">#REF!</definedName>
    <definedName name="TextRefCopy47">#REF!</definedName>
    <definedName name="TextRefCopy48">#REF!</definedName>
    <definedName name="TextRefCopy49">#REF!</definedName>
    <definedName name="TextRefCopy5">#REF!</definedName>
    <definedName name="TextRefCopy51">#REF!</definedName>
    <definedName name="TextRefCopy52">#REF!</definedName>
    <definedName name="TextRefCopy53">#REF!</definedName>
    <definedName name="TextRefCopy56">#REF!</definedName>
    <definedName name="TextRefCopy57">#REF!</definedName>
    <definedName name="TextRefCopy58">#REF!</definedName>
    <definedName name="TextRefCopy59">'[84]DefTax 2004'!#REF!</definedName>
    <definedName name="TextRefCopy6">#REF!</definedName>
    <definedName name="TextRefCopy60">'[84]DefTax 2004'!#REF!</definedName>
    <definedName name="TextRefCopy62">#REF!</definedName>
    <definedName name="TextRefCopy63">#REF!</definedName>
    <definedName name="TextRefCopy64">'[84]DefTax 2004'!#REF!</definedName>
    <definedName name="TextRefCopy65">#REF!</definedName>
    <definedName name="TextRefCopy66">#REF!</definedName>
    <definedName name="TextRefCopy68">#REF!</definedName>
    <definedName name="TextRefCopy69">#REF!</definedName>
    <definedName name="TextRefCopy7">#REF!</definedName>
    <definedName name="TextRefCopy70">#REF!</definedName>
    <definedName name="TextRefCopy71">#REF!</definedName>
    <definedName name="TextRefCopy72">#REF!</definedName>
    <definedName name="TextRefCopy73">#REF!</definedName>
    <definedName name="TextRefCopy74">#REF!</definedName>
    <definedName name="TextRefCopy77">#REF!</definedName>
    <definedName name="TextRefCopy79">#REF!</definedName>
    <definedName name="TextRefCopy8">#REF!</definedName>
    <definedName name="TextRefCopy80">'[86]income_expenses 2004'!#REF!</definedName>
    <definedName name="TextRefCopy81">#REF!</definedName>
    <definedName name="TextRefCopy83">'[86]income_expenses 2004'!#REF!</definedName>
    <definedName name="TextRefCopy84">#REF!</definedName>
    <definedName name="TextRefCopy85">#REF!</definedName>
    <definedName name="TextRefCopy87">#REF!</definedName>
    <definedName name="TextRefCopy88">'[87]PP&amp;E mvt for 2003'!$P$19</definedName>
    <definedName name="TextRefCopy89">#REF!</definedName>
    <definedName name="TextRefCopy9">#REF!</definedName>
    <definedName name="TextRefCopy90">#REF!</definedName>
    <definedName name="TextRefCopy91">'[86]income_expenses 2004'!#REF!</definedName>
    <definedName name="TextRefCopy92">#REF!</definedName>
    <definedName name="TextRefCopy93">'[86]income_expenses 2004'!#REF!</definedName>
    <definedName name="TextRefCopy94">#REF!</definedName>
    <definedName name="TextRefCopy95">#REF!</definedName>
    <definedName name="TextRefCopy96">#REF!</definedName>
    <definedName name="TextRefCopy97">'[86]income_expenses 2004'!#REF!</definedName>
    <definedName name="TextRefCopy98">#REF!</definedName>
    <definedName name="TextRefCopy99">#REF!</definedName>
    <definedName name="TextRefCopyRangeCount" hidden="1">18</definedName>
    <definedName name="tfhftsth" hidden="1">{#N/A,#N/A,FALSE,"A";#N/A,#N/A,FALSE,"B"}</definedName>
    <definedName name="Thenote">#REF!</definedName>
    <definedName name="thertgrtg" hidden="1">{#N/A,#N/A,FALSE,"A";#N/A,#N/A,FALSE,"B"}</definedName>
    <definedName name="Threshold">#REF!</definedName>
    <definedName name="thrtrhdf" hidden="1">{#N/A,#N/A,FALSE,"A";#N/A,#N/A,FALSE,"B-TOT";#N/A,#N/A,FALSE,"Declaration1";#N/A,#N/A,FALSE,"Spravka1";#N/A,#N/A,FALSE,"A (2)";#N/A,#N/A,FALSE,"B-TOT (2)";#N/A,#N/A,FALSE,"Declaration1 (2)";#N/A,#N/A,FALSE,"Spravka1 (2)"}</definedName>
    <definedName name="thshgttt" hidden="1">{#N/A,#N/A,FALSE,"A";#N/A,#N/A,FALSE,"B-TOT";#N/A,#N/A,FALSE,"Declaration1";#N/A,#N/A,FALSE,"Spravka1";#N/A,#N/A,FALSE,"A (2)";#N/A,#N/A,FALSE,"B-TOT (2)";#N/A,#N/A,FALSE,"Declaration1 (2)";#N/A,#N/A,FALSE,"Spravka1 (2)"}</definedName>
    <definedName name="thsthfft" hidden="1">{#N/A,#N/A,FALSE,"A";#N/A,#N/A,FALSE,"B"}</definedName>
    <definedName name="thsthg" hidden="1">{#N/A,#N/A,FALSE,"A";#N/A,#N/A,FALSE,"B-TOT";#N/A,#N/A,FALSE,"Declaration1";#N/A,#N/A,FALSE,"Spravka1";#N/A,#N/A,FALSE,"A (2)";#N/A,#N/A,FALSE,"B-TOT (2)";#N/A,#N/A,FALSE,"Declaration1 (2)";#N/A,#N/A,FALSE,"Spravka1 (2)"}</definedName>
    <definedName name="thtgff" hidden="1">{#N/A,#N/A,FALSE,"A";#N/A,#N/A,FALSE,"B"}</definedName>
    <definedName name="ththth" hidden="1">{#N/A,#N/A,FALSE,"МТВ"}</definedName>
    <definedName name="TINPLATE">#REF!</definedName>
    <definedName name="TinPriceBaseIn">#REF!</definedName>
    <definedName name="TinPriceOptimisticIn">#REF!</definedName>
    <definedName name="TinPricePessimisticIn">#REF!</definedName>
    <definedName name="TinUnitVariableKZTShareIn">#REF!</definedName>
    <definedName name="TinUnitVariableRealIn">#REF!</definedName>
    <definedName name="TinVolumeBaseIn">#REF!</definedName>
    <definedName name="TinVolumeOptimisticIn">#REF!</definedName>
    <definedName name="TinVolumePessimisticIn">#REF!</definedName>
    <definedName name="tjty" hidden="1">{#N/A,#N/A,FALSE,"A";#N/A,#N/A,FALSE,"B"}</definedName>
    <definedName name="tkxsbs" hidden="1">{#N/A,#N/A,FALSE,"A";#N/A,#N/A,FALSE,"B"}</definedName>
    <definedName name="tmlz1">#REF!</definedName>
    <definedName name="tmlz1c">#REF!</definedName>
    <definedName name="tmlz1r">#REF!</definedName>
    <definedName name="ToOkjetpesRevenueIn">#REF!</definedName>
    <definedName name="ToOkjetpesUnitVariableMarginIn">#REF!</definedName>
    <definedName name="TOTAL_BUY">#REF!</definedName>
    <definedName name="Total_disb_for_D">#REF!</definedName>
    <definedName name="Total_EBRD">#REF!</definedName>
    <definedName name="Total_finding">#REF!</definedName>
    <definedName name="Total_IFC">#REF!</definedName>
    <definedName name="TOTAL_SALE">#REF!</definedName>
    <definedName name="Total_Sponsor">#REF!</definedName>
    <definedName name="TotalByProductsVariableCost">[30]Workings!#REF!</definedName>
    <definedName name="TotalFixedKZTShareIn">#REF!</definedName>
    <definedName name="TotalFixedRealIn">#REF!</definedName>
    <definedName name="trhthtr"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rhwtrsg" hidden="1">{#N/A,#N/A,FALSE,"A";#N/A,#N/A,FALSE,"B"}</definedName>
    <definedName name="trthn" hidden="1">{#N/A,#N/A,FALSE,"A";#N/A,#N/A,FALSE,"B"}</definedName>
    <definedName name="TSB_NAME_DB1">#REF!</definedName>
    <definedName name="TSB_NOM_DB1">#REF!</definedName>
    <definedName name="TSB_POG_DB1">#REF!</definedName>
    <definedName name="TSB_VCODE_DB1">#REF!</definedName>
    <definedName name="tsbnb5">#REF!</definedName>
    <definedName name="tsbnb5c">#REF!</definedName>
    <definedName name="tsbnb5r">#REF!</definedName>
    <definedName name="tshtsgb" hidden="1">{#N/A,#N/A,FALSE,"A";#N/A,#N/A,FALSE,"B"}</definedName>
    <definedName name="tssmb1">#REF!</definedName>
    <definedName name="tssmb1c">#REF!</definedName>
    <definedName name="tssmb1r">#REF!</definedName>
    <definedName name="tttt"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ttttthfhgf"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whwrth" hidden="1">{#N/A,#N/A,FALSE,"A";#N/A,#N/A,FALSE,"B"}</definedName>
    <definedName name="tyhytbg" hidden="1">{#N/A,#N/A,FALSE,"A";#N/A,#N/A,FALSE,"B"}</definedName>
    <definedName name="tyjytyj"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Type">#REF!</definedName>
    <definedName name="tytee" hidden="1">{#N/A,#N/A,FALSE,"A";#N/A,#N/A,FALSE,"B-TOT";#N/A,#N/A,FALSE,"Declaration1";#N/A,#N/A,FALSE,"Spravka1";#N/A,#N/A,FALSE,"A (2)";#N/A,#N/A,FALSE,"B-TOT (2)";#N/A,#N/A,FALSE,"Declaration1 (2)";#N/A,#N/A,FALSE,"Spravka1 (2)"}</definedName>
    <definedName name="UA_P4_4_1_1_1">[33]Украина!#REF!</definedName>
    <definedName name="UA_P4_4_1_1_2">[33]Украина!#REF!</definedName>
    <definedName name="UA_P4_4_1_2_1">[33]Украина!#REF!</definedName>
    <definedName name="UA_P4_4_1_2_2">[33]Украина!#REF!</definedName>
    <definedName name="UA_P4_4_2_1">[33]Украина!#REF!</definedName>
    <definedName name="UA_P4_4_2_2">[33]Украина!#REF!</definedName>
    <definedName name="UA_P4_4_3_1_1">[33]Украина!#REF!</definedName>
    <definedName name="UA_P4_4_3_1_2">[33]Украина!#REF!</definedName>
    <definedName name="UA_P4_4_3_2_1">[33]Украина!#REF!</definedName>
    <definedName name="UA_P4_4_3_2_2">[33]Украина!#REF!</definedName>
    <definedName name="UA_P4_4_4_1">[33]Украина!#REF!</definedName>
    <definedName name="UA_P4_4_4_2">[33]Украина!#REF!</definedName>
    <definedName name="UA_P4_4_5_1_1">[33]Украина!#REF!</definedName>
    <definedName name="UA_P4_4_5_2_1">[33]Украина!#REF!</definedName>
    <definedName name="ugfkjchjc" hidden="1">{#N/A,#N/A,FALSE,"A";#N/A,#N/A,FALSE,"B"}</definedName>
    <definedName name="ughf" hidden="1">{#N/A,#N/A,FALSE,"A";#N/A,#N/A,FALSE,"B-TOT";#N/A,#N/A,FALSE,"Declaration1";#N/A,#N/A,FALSE,"Spravka1";#N/A,#N/A,FALSE,"A (2)";#N/A,#N/A,FALSE,"B-TOT (2)";#N/A,#N/A,FALSE,"Declaration1 (2)";#N/A,#N/A,FALSE,"Spravka1 (2)"}</definedName>
    <definedName name="uihgnhg" hidden="1">{#N/A,#N/A,FALSE,"A";#N/A,#N/A,FALSE,"B"}</definedName>
    <definedName name="uj" hidden="1">{#N/A,#N/A,FALSE,"A";#N/A,#N/A,FALSE,"B"}</definedName>
    <definedName name="uk">#REF!</definedName>
    <definedName name="ukfhdd" hidden="1">{#N/A,#N/A,FALSE,"A";#N/A,#N/A,FALSE,"B-TOT";#N/A,#N/A,FALSE,"Declaration1";#N/A,#N/A,FALSE,"Spravka1";#N/A,#N/A,FALSE,"A (2)";#N/A,#N/A,FALSE,"B-TOT (2)";#N/A,#N/A,FALSE,"Declaration1 (2)";#N/A,#N/A,FALSE,"Spravka1 (2)"}</definedName>
    <definedName name="ukjhgghc" hidden="1">{#N/A,#N/A,FALSE,"A";#N/A,#N/A,FALSE,"B"}</definedName>
    <definedName name="ukpfb1">#REF!</definedName>
    <definedName name="ukpfb1c">#REF!</definedName>
    <definedName name="ukpfb1r">#REF!</definedName>
    <definedName name="UnitOfMeasure">[16]gd!$D$13</definedName>
    <definedName name="uom">[16]hMapping!$A$103:$A$107</definedName>
    <definedName name="usbe">#REF!</definedName>
    <definedName name="USD">150.2</definedName>
    <definedName name="USDDiscount">#REF!</definedName>
    <definedName name="USDLen">#REF!</definedName>
    <definedName name="uyyj" hidden="1">{#N/A,#N/A,FALSE,"A";#N/A,#N/A,FALSE,"B"}</definedName>
    <definedName name="V" hidden="1">{#N/A,#N/A,FALSE,"Aging Summary";#N/A,#N/A,FALSE,"Ratio Analysis";#N/A,#N/A,FALSE,"Test 120 Day Accts";#N/A,#N/A,FALSE,"Tickmarks"}</definedName>
    <definedName name="values">#REF!,#REF!,#REF!</definedName>
    <definedName name="VALUT_CODE">#REF!</definedName>
    <definedName name="VAR_ACCOUNT">[16]hCheck!$A$55:$A$69</definedName>
    <definedName name="VAR_ACCOUNT_RUS">[88]hCheck!$A$46:$A$60</definedName>
    <definedName name="VAR_COUNTERPARTY_ENG">[75]hCheck!$B$78:$B$80</definedName>
    <definedName name="VAR_COUNTERPARTY_RUS">[75]hCheck!$A$78:$A$80</definedName>
    <definedName name="VAR_COUNTRY_ENG">[89]hCheck!$B$62:$B$63</definedName>
    <definedName name="VAR_COUNTRY_RUS">[89]hCheck!$A$62:$A$63</definedName>
    <definedName name="VAR_DEALTYPE_ENG">[16]hCheck!$B$73:$B$75</definedName>
    <definedName name="VAR_DEALTYPE_RUS">[75]hCheck!$A$72:$A$74</definedName>
    <definedName name="VAR_INDPLI_ENG">[45]hCheck!$B$130:$B$131</definedName>
    <definedName name="VAR_LG_ENG">[45]hCheck!$B$157:$B$160</definedName>
    <definedName name="VAR_LG_RUS">[45]hCheck!$A$157:$A$160</definedName>
    <definedName name="VAR_LOANCLASS_ENG">[45]hCheck!$B$119:$B$124</definedName>
    <definedName name="VAR_OVD_ENG">[45]hCheck!$B$137:$B$142</definedName>
    <definedName name="VAR_PORTFOLIO_ENG">[16]hCheck!$B$28:$B$33</definedName>
    <definedName name="VAR_RATING_ENG">[89]hCheck!$B$69:$B$71</definedName>
    <definedName name="VAR_RATING_RUS">[89]hCheck!$A$69:$A$71</definedName>
    <definedName name="VAR_RNG_ENG">[45]hCheck!$B$150:$B$151</definedName>
    <definedName name="VAR_SECTYPE_ENG">[88]hCheck!$B$21:$B$33</definedName>
    <definedName name="VAR_SECTYPE_RUS">[16]hCheck!$A$12:$A$24</definedName>
    <definedName name="VAR_SECURITYTYPE_ENG">[90]hCheck!$B$131:$B$139</definedName>
    <definedName name="VAR_TI3_SECTYPE_ENG">[16]hCheck!$B$87:$B$95</definedName>
    <definedName name="VAR_TI3_SECTYPE_RUS">[45]hCheck!$A$96:$A$108</definedName>
    <definedName name="VAR_TX01_TYPE_ENG">[91]hCheck!$B$99:$B$101</definedName>
    <definedName name="VAR_TX01_TYPE_RUS">[91]hCheck!$A$99:$A$101</definedName>
    <definedName name="VAR_TYPEOFDEAL_ENG">[45]hCheck!$B$114:$B$115</definedName>
    <definedName name="VAR_YN_ENG">[45]hCheck!$B$166:$B$167</definedName>
    <definedName name="VAR_YN_RUS">[25]hCheck!$A$213:$A$214</definedName>
    <definedName name="VARSUMMARY">#REF!</definedName>
    <definedName name="VAT">16%</definedName>
    <definedName name="vbrtr" hidden="1">{#N/A,#N/A,FALSE,"A";#N/A,#N/A,FALSE,"B"}</definedName>
    <definedName name="vbvnvc"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vcbx" hidden="1">{#N/A,#N/A,FALSE,"A";#N/A,#N/A,FALSE,"B-TOT";#N/A,#N/A,FALSE,"Declaration1";#N/A,#N/A,FALSE,"Spravka1";#N/A,#N/A,FALSE,"A (2)";#N/A,#N/A,FALSE,"B-TOT (2)";#N/A,#N/A,FALSE,"Declaration1 (2)";#N/A,#N/A,FALSE,"Spravka1 (2)"}</definedName>
    <definedName name="VCODE_PL_DB1">#REF!</definedName>
    <definedName name="vcxbgcht" hidden="1">{#N/A,#N/A,FALSE,"A";#N/A,#N/A,FALSE,"B"}</definedName>
    <definedName name="vdv" hidden="1">{#N/A,#N/A,FALSE,"A";#N/A,#N/A,FALSE,"B-TOT";#N/A,#N/A,FALSE,"Declaration1";#N/A,#N/A,FALSE,"Spravka1";#N/A,#N/A,FALSE,"A (2)";#N/A,#N/A,FALSE,"B-TOT (2)";#N/A,#N/A,FALSE,"Declaration1 (2)";#N/A,#N/A,FALSE,"Spravka1 (2)"}</definedName>
    <definedName name="vergvx" hidden="1">{#N/A,#N/A,FALSE,"A";#N/A,#N/A,FALSE,"B"}</definedName>
    <definedName name="Vfields">'[16]a2.1'!$V$10:$AN$10</definedName>
    <definedName name="Vfields10">#REF!</definedName>
    <definedName name="vfields2.2">'[16]a2.2'!$M$10:$S$10</definedName>
    <definedName name="Vfields22">#REF!</definedName>
    <definedName name="Vfields3">#REF!</definedName>
    <definedName name="Vfields4">#REF!</definedName>
    <definedName name="Vfields5">#REF!</definedName>
    <definedName name="Vfields6">#REF!</definedName>
    <definedName name="Vfields7">#REF!</definedName>
    <definedName name="Vfields8">#REF!</definedName>
    <definedName name="Vfields9">#REF!</definedName>
    <definedName name="vgjhgj" hidden="1">{#N/A,#N/A,FALSE,"A";#N/A,#N/A,FALSE,"B"}</definedName>
    <definedName name="vita5">#REF!</definedName>
    <definedName name="vita5c">#REF!</definedName>
    <definedName name="vita5r">#REF!</definedName>
    <definedName name="Vozvrat">[29]!Vozvrat</definedName>
    <definedName name="vrvr" hidden="1">{#N/A,#N/A,FALSE,"A";#N/A,#N/A,FALSE,"B-TOT";#N/A,#N/A,FALSE,"Declaration1";#N/A,#N/A,FALSE,"Spravka1";#N/A,#N/A,FALSE,"A (2)";#N/A,#N/A,FALSE,"B-TOT (2)";#N/A,#N/A,FALSE,"Declaration1 (2)";#N/A,#N/A,FALSE,"Spravka1 (2)"}</definedName>
    <definedName name="vtb">#REF!</definedName>
    <definedName name="vvv">#REF!</definedName>
    <definedName name="w">'[64]Cost 99v98'!$S$11</definedName>
    <definedName name="WC">#REF!</definedName>
    <definedName name="wd" hidden="1">{#N/A,#N/A,FALSE,"A";#N/A,#N/A,FALSE,"B"}</definedName>
    <definedName name="wdewd" hidden="1">{#N/A,#N/A,FALSE,"A";#N/A,#N/A,FALSE,"B"}</definedName>
    <definedName name="we">[11]UI.1000!we</definedName>
    <definedName name="weded" hidden="1">{#N/A,#N/A,FALSE,"A";#N/A,#N/A,FALSE,"B"}</definedName>
    <definedName name="wedwe" hidden="1">{#N/A,#N/A,FALSE,"A";#N/A,#N/A,FALSE,"B"}</definedName>
    <definedName name="wef" hidden="1">{#N/A,#N/A,FALSE,"A";#N/A,#N/A,FALSE,"B-TOT";#N/A,#N/A,FALSE,"Declaration1";#N/A,#N/A,FALSE,"Spravka1";#N/A,#N/A,FALSE,"A (2)";#N/A,#N/A,FALSE,"B-TOT (2)";#N/A,#N/A,FALSE,"Declaration1 (2)";#N/A,#N/A,FALSE,"Spravka1 (2)"}</definedName>
    <definedName name="wefdefde" hidden="1">{#N/A,#N/A,FALSE,"A";#N/A,#N/A,FALSE,"B"}</definedName>
    <definedName name="wefew" hidden="1">{#N/A,#N/A,FALSE,"A";#N/A,#N/A,FALSE,"B"}</definedName>
    <definedName name="wefewf" hidden="1">{#N/A,#N/A,FALSE,"A";#N/A,#N/A,FALSE,"B"}</definedName>
    <definedName name="wefref" hidden="1">{#N/A,#N/A,FALSE,"A";#N/A,#N/A,FALSE,"B"}</definedName>
    <definedName name="wefwef" hidden="1">{#N/A,#N/A,FALSE,"A";#N/A,#N/A,FALSE,"B"}</definedName>
    <definedName name="wegfds" hidden="1">{#N/A,#N/A,FALSE,"A";#N/A,#N/A,FALSE,"B"}</definedName>
    <definedName name="wegffg" hidden="1">{#N/A,#N/A,FALSE,"A";#N/A,#N/A,FALSE,"B-TOT";#N/A,#N/A,FALSE,"Declaration1";#N/A,#N/A,FALSE,"Spravka1";#N/A,#N/A,FALSE,"A (2)";#N/A,#N/A,FALSE,"B-TOT (2)";#N/A,#N/A,FALSE,"Declaration1 (2)";#N/A,#N/A,FALSE,"Spravka1 (2)"}</definedName>
    <definedName name="wegs" hidden="1">{#N/A,#N/A,FALSE,"A";#N/A,#N/A,FALSE,"B"}</definedName>
    <definedName name="wer" hidden="1">{#N/A,#N/A,FALSE,"A";#N/A,#N/A,FALSE,"B-TOT";#N/A,#N/A,FALSE,"Declaration1";#N/A,#N/A,FALSE,"Spravka1";#N/A,#N/A,FALSE,"A (2)";#N/A,#N/A,FALSE,"B-TOT (2)";#N/A,#N/A,FALSE,"Declaration1 (2)";#N/A,#N/A,FALSE,"Spravka1 (2)"}</definedName>
    <definedName name="wergfd" hidden="1">{#N/A,#N/A,FALSE,"A";#N/A,#N/A,FALSE,"B"}</definedName>
    <definedName name="wes" hidden="1">{#N/A,#N/A,FALSE,"A";#N/A,#N/A,FALSE,"B"}</definedName>
    <definedName name="wewq"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wfds" hidden="1">{#N/A,#N/A,FALSE,"A";#N/A,#N/A,FALSE,"B-TOT";#N/A,#N/A,FALSE,"Declaration1";#N/A,#N/A,FALSE,"Spravka1";#N/A,#N/A,FALSE,"A (2)";#N/A,#N/A,FALSE,"B-TOT (2)";#N/A,#N/A,FALSE,"Declaration1 (2)";#N/A,#N/A,FALSE,"Spravka1 (2)"}</definedName>
    <definedName name="wkejwqkejwq">[41]!wkejwqkejwq</definedName>
    <definedName name="wl_10_1">79717097974.201</definedName>
    <definedName name="wl_10_3">0</definedName>
    <definedName name="wl_21_1">1227365142.666</definedName>
    <definedName name="wl_21_3">61368257.1333</definedName>
    <definedName name="wl_22_1">3407530285.044</definedName>
    <definedName name="wl_22_3">340753028.5044</definedName>
    <definedName name="wl_31_1">384010824.27</definedName>
    <definedName name="wl_31_3">76802164.854</definedName>
    <definedName name="wl_32_1">559910250.685</definedName>
    <definedName name="wl_32_3">139977562.67125</definedName>
    <definedName name="wl_40_1">646691377.413</definedName>
    <definedName name="wl_40_3">323345688.7065</definedName>
    <definedName name="wl_50_1">3031762463.676</definedName>
    <definedName name="wl_50_3">3031762463.676</definedName>
    <definedName name="wl_s10_1">7930284312.521</definedName>
    <definedName name="wl_s10_3">0</definedName>
    <definedName name="wl_s21_1">30804558.147</definedName>
    <definedName name="wl_s21_3">1540227.90735</definedName>
    <definedName name="wl_s22_1">0</definedName>
    <definedName name="wl_s22_3">0</definedName>
    <definedName name="wl_s31_1">0</definedName>
    <definedName name="wl_s31_3">0</definedName>
    <definedName name="wl_s32_1">0</definedName>
    <definedName name="wl_s32_3">0</definedName>
    <definedName name="wl_s40_1">0</definedName>
    <definedName name="wl_s40_3">0</definedName>
    <definedName name="wl_s50_1">0</definedName>
    <definedName name="wl_s50_3">0</definedName>
    <definedName name="wqeqweqwe"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wqewr" hidden="1">{#N/A,#N/A,FALSE,"A";#N/A,#N/A,FALSE,"B"}</definedName>
    <definedName name="wqkdkwqkd">[41]!wqkdkwqkd</definedName>
    <definedName name="wreythg" hidden="1">{#N/A,#N/A,FALSE,"A";#N/A,#N/A,FALSE,"B-TOT";#N/A,#N/A,FALSE,"Declaration1";#N/A,#N/A,FALSE,"Spravka1";#N/A,#N/A,FALSE,"A (2)";#N/A,#N/A,FALSE,"B-TOT (2)";#N/A,#N/A,FALSE,"Declaration1 (2)";#N/A,#N/A,FALSE,"Spravka1 (2)"}</definedName>
    <definedName name="wrn.1999calc." hidden="1">{#N/A,#N/A,FALSE,"A";#N/A,#N/A,FALSE,"B-TOT";#N/A,#N/A,FALSE,"Declaration1";#N/A,#N/A,FALSE,"Spravka1";#N/A,#N/A,FALSE,"A (2)";#N/A,#N/A,FALSE,"B-TOT (2)"}</definedName>
    <definedName name="wrn.4._.п." hidden="1">{#N/A,#N/A,FALSE,"Sheet5";#N/A,#N/A,FALSE,"Sheet3";#N/A,#N/A,FALSE,"Sheet4";#N/A,#N/A,FALSE,"Sheet1"}</definedName>
    <definedName name="wrn.Aging._.and._.Trend._.Analysis." localSheetId="2"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ging._.and._.Trend._.Analysis1" hidden="1">{#N/A,#N/A,FALSE,"Aging Summary";#N/A,#N/A,FALSE,"Ratio Analysis";#N/A,#N/A,FALSE,"Test 120 Day Accts";#N/A,#N/A,FALSE,"Tickmarks"}</definedName>
    <definedName name="wrn.ALL._.GRAPHS." hidden="1">{"IT",#N/A,FALSE,"GRAPHS";"Services",#N/A,FALSE,"GRAPHS";"Subsurface",#N/A,FALSE,"GRAPHS";"Production",#N/A,FALSE,"GRAPHS";"Facilities",#N/A,FALSE,"GRAPHS";"Pipeline &amp; Terminal",#N/A,FALSE,"GRAPHS";"Safety",#N/A,FALSE,"GRAPHS";"Commercial",#N/A,FALSE,"GRAPHS"}</definedName>
    <definedName name="wrn.BOOK1.XLS." hidden="1">{#N/A,#N/A,FALSE,"Sheet1"}</definedName>
    <definedName name="wrn.kumkol." hidden="1">{#N/A,#N/A,FALSE,"Сентябрь";#N/A,#N/A,FALSE,"Пояснительная сентябре 99"}</definedName>
    <definedName name="wrn.Reporting." hidden="1">{#N/A,#N/A,FALSE,"A";#N/A,#N/A,FALSE,"B"}</definedName>
    <definedName name="wrn.Исполнение._.сметы._.затрат." hidden="1">{#N/A,#N/A,FALSE,"Лист15"}</definedName>
    <definedName name="wrn.Исполнение._.смкты._.затарат." hidden="1">{#N/A,#N/A,FALSE,"Лист15"}</definedName>
    <definedName name="wrn.Сравнение._.с._.отраслями." hidden="1">{#N/A,#N/A,TRUE,"Лист1";#N/A,#N/A,TRUE,"Лист2";#N/A,#N/A,TRUE,"Лист3"}</definedName>
    <definedName name="wrn.станд." hidden="1">{#N/A,#N/A,FALSE,"30";#N/A,#N/A,FALSE,"29";#N/A,#N/A,FALSE,"28";#N/A,#N/A,FALSE,"27";#N/A,#N/A,FALSE,"26";#N/A,#N/A,FALSE,"25";#N/A,#N/A,FALSE,"24";#N/A,#N/A,FALSE,"23";#N/A,#N/A,FALSE,"22";#N/A,#N/A,FALSE,"21";#N/A,#N/A,FALSE,"20";#N/A,#N/A,FALSE,"19";#N/A,#N/A,FALSE,"18"}</definedName>
    <definedName name="wrthtrw" hidden="1">{#N/A,#N/A,FALSE,"A";#N/A,#N/A,FALSE,"B-TOT";#N/A,#N/A,FALSE,"Declaration1";#N/A,#N/A,FALSE,"Spravka1";#N/A,#N/A,FALSE,"A (2)";#N/A,#N/A,FALSE,"B-TOT (2)";#N/A,#N/A,FALSE,"Declaration1 (2)";#N/A,#N/A,FALSE,"Spravka1 (2)"}</definedName>
    <definedName name="wrthytrwh" hidden="1">{#N/A,#N/A,FALSE,"A";#N/A,#N/A,FALSE,"B"}</definedName>
    <definedName name="wrwer33"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wsdss" hidden="1">{#N/A,#N/A,FALSE,"A";#N/A,#N/A,FALSE,"B"}</definedName>
    <definedName name="wthw" hidden="1">{#N/A,#N/A,FALSE,"A";#N/A,#N/A,FALSE,"B-TOT";#N/A,#N/A,FALSE,"Declaration1";#N/A,#N/A,FALSE,"Spravka1";#N/A,#N/A,FALSE,"A (2)";#N/A,#N/A,FALSE,"B-TOT (2)";#N/A,#N/A,FALSE,"Declaration1 (2)";#N/A,#N/A,FALSE,"Spravka1 (2)"}</definedName>
    <definedName name="wtrhrwh" hidden="1">{#N/A,#N/A,FALSE,"A";#N/A,#N/A,FALSE,"B-TOT";#N/A,#N/A,FALSE,"Declaration1";#N/A,#N/A,FALSE,"Spravka1";#N/A,#N/A,FALSE,"A (2)";#N/A,#N/A,FALSE,"B-TOT (2)";#N/A,#N/A,FALSE,"Declaration1 (2)";#N/A,#N/A,FALSE,"Spravka1 (2)"}</definedName>
    <definedName name="wtrhwtr" hidden="1">{#N/A,#N/A,FALSE,"A";#N/A,#N/A,FALSE,"B"}</definedName>
    <definedName name="wtrwg" hidden="1">{#N/A,#N/A,FALSE,"A";#N/A,#N/A,FALSE,"B"}</definedName>
    <definedName name="wtryy" hidden="1">{#N/A,#N/A,FALSE,"A";#N/A,#N/A,FALSE,"B"}</definedName>
    <definedName name="wvu.Для._.И.М.." hidden="1">{TRUE,TRUE,-2,-15.8,483.6,261,FALSE,TRUE,TRUE,TRUE,0,1,#N/A,2,#N/A,30.9152542372881,5.08695652173913,1,FALSE,FALSE,3,TRUE,1,FALSE,100,"Swvu.Для._.И.М..","ACwvu.Для._.И.М..",#N/A,FALSE,FALSE,0.196850393700787,0.196850393700787,0.47244094488189,0.47244094488189,2,"&amp;CКредитный портфель по состоянию на 01.06.99г.","Страница &amp;P из &amp;N",TRUE,FALSE,FALSE,FALSE,1,67,#N/A,#N/A,FALSE,"=C21,R1:R3","Rwvu.Для._.И.М..",#N/A,FALSE,FALSE,TRUE,9,300,300,FALSE,FALSE,TRUE,TRUE,TRUE}</definedName>
    <definedName name="wvu.Ревизорам." hidden="1">{TRUE,TRUE,-2,-15.8,483.6,261,FALSE,TRUE,TRUE,TRUE,0,1,#N/A,1,#N/A,29.8133333333333,5.58139534883721,1,FALSE,FALSE,3,TRUE,1,FALSE,100,"Swvu.Ревизорам.","ACwvu.Ревизорам.",#N/A,FALSE,FALSE,0.196850393700787,0.196850393700787,0.47244094488189,0.47244094488189,2,"&amp;CКредитный портфель по состоянию на 01.06.99г.","Страница &amp;P из &amp;N",TRUE,FALSE,FALSE,FALSE,1,#N/A,1,30,FALSE,"=C21,R1:R3","Rwvu.Ревизорам.",#N/A,FALSE,FALSE,FALSE,9,300,300,FALSE,FALSE,TRUE,TRUE,TRUE}</definedName>
    <definedName name="WW">#REF!</definedName>
    <definedName name="wwe" hidden="1">{#N/A,#N/A,FALSE,"Aging Summary";#N/A,#N/A,FALSE,"Ratio Analysis";#N/A,#N/A,FALSE,"Test 120 Day Accts";#N/A,#N/A,FALSE,"Tickmarks"}</definedName>
    <definedName name="www" hidden="1">{#N/A,#N/A,FALSE,"Сентябрь";#N/A,#N/A,FALSE,"Пояснительная сентябре 99"}</definedName>
    <definedName name="wwww" hidden="1">{#N/A,#N/A,FALSE,"Aging Summary";#N/A,#N/A,FALSE,"Ratio Analysis";#N/A,#N/A,FALSE,"Test 120 Day Accts";#N/A,#N/A,FALSE,"Tickmarks"}</definedName>
    <definedName name="wwwwwwwwwwwww" hidden="1">{#N/A,#N/A,FALSE,"A";#N/A,#N/A,FALSE,"B-TOT";#N/A,#N/A,FALSE,"Declaration1";#N/A,#N/A,FALSE,"Spravka1";#N/A,#N/A,FALSE,"A (2)";#N/A,#N/A,FALSE,"B-TOT (2)";#N/A,#N/A,FALSE,"Declaration1 (2)";#N/A,#N/A,FALSE,"Spravka1 (2)"}</definedName>
    <definedName name="xgrtgw" hidden="1">{#N/A,#N/A,FALSE,"A";#N/A,#N/A,FALSE,"B"}</definedName>
    <definedName name="XLR_ERRNAMESTR">[92]XLR_NoRangeSheet!$B$5</definedName>
    <definedName name="XLR_VERSION">[92]XLR_NoRangeSheet!$A$5</definedName>
    <definedName name="XLRPARAMS_BALANCE" hidden="1">[93]XLR_NoRangeSheet!$B$6</definedName>
    <definedName name="XLRPARAMS_PAR" hidden="1">[93]XLR_NoRangeSheet!$C$6</definedName>
    <definedName name="XREF_COLUMN_1" hidden="1">#REF!</definedName>
    <definedName name="XRefActiveRow" hidden="1">#REF!</definedName>
    <definedName name="XRefColumnsCount" hidden="1">1</definedName>
    <definedName name="XRefCopy1" hidden="1">#REF!</definedName>
    <definedName name="XRefCopyRangeCount" hidden="1">1</definedName>
    <definedName name="XRefPasteRangeCount" hidden="1">1</definedName>
    <definedName name="Y" hidden="1">{#N/A,#N/A,FALSE,"Aging Summary";#N/A,#N/A,FALSE,"Ratio Analysis";#N/A,#N/A,FALSE,"Test 120 Day Accts";#N/A,#N/A,FALSE,"Tickmarks"}</definedName>
    <definedName name="Year">#REF!</definedName>
    <definedName name="YearIn">'[30]Macroeconomic Assumptions'!$D$1:$P$1</definedName>
    <definedName name="yhtyr" hidden="1">{#N/A,#N/A,FALSE,"A";#N/A,#N/A,FALSE,"B-TOT";#N/A,#N/A,FALSE,"Declaration1";#N/A,#N/A,FALSE,"Spravka1";#N/A,#N/A,FALSE,"A (2)";#N/A,#N/A,FALSE,"B-TOT (2)";#N/A,#N/A,FALSE,"Declaration1 (2)";#N/A,#N/A,FALSE,"Spravka1 (2)"}</definedName>
    <definedName name="Yield">#REF!</definedName>
    <definedName name="yikkk"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yjkyj" hidden="1">{#N/A,#N/A,FALSE,"A";#N/A,#N/A,FALSE,"B"}</definedName>
    <definedName name="yjuj" hidden="1">{#N/A,#N/A,FALSE,"A";#N/A,#N/A,FALSE,"B"}</definedName>
    <definedName name="YN">#REF!</definedName>
    <definedName name="ytd99kzt">#REF!</definedName>
    <definedName name="ytd99usd">#REF!</definedName>
    <definedName name="ytje" hidden="1">{#N/A,#N/A,FALSE,"A";#N/A,#N/A,FALSE,"B"}</definedName>
    <definedName name="ytr" hidden="1">{#N/A,#N/A,FALSE,"A";#N/A,#N/A,FALSE,"B-TOT";#N/A,#N/A,FALSE,"Declaration1";#N/A,#N/A,FALSE,"Spravka1";#N/A,#N/A,FALSE,"A (2)";#N/A,#N/A,FALSE,"B-TOT (2)";#N/A,#N/A,FALSE,"Declaration1 (2)";#N/A,#N/A,FALSE,"Spravka1 (2)"}</definedName>
    <definedName name="yui"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yuj" hidden="1">{#N/A,#N/A,FALSE,"A";#N/A,#N/A,FALSE,"B"}</definedName>
    <definedName name="yukuyk" hidden="1">{#N/A,#N/A,FALSE,"A";#N/A,#N/A,FALSE,"B"}</definedName>
    <definedName name="Z" hidden="1">{#N/A,#N/A,FALSE,"Aging Summary";#N/A,#N/A,FALSE,"Ratio Analysis";#N/A,#N/A,FALSE,"Test 120 Day Accts";#N/A,#N/A,FALSE,"Tickmarks"}</definedName>
    <definedName name="Z_1798C8BD_0941_11D4_9117_00A024280731_.wvu.PrintTitles" hidden="1">[17]кредпортф!$U:$U,[17]кредпортф!$1:$4</definedName>
    <definedName name="Z_1798C8BE_0941_11D4_9117_00A024280731_.wvu.PrintTitles" hidden="1">[17]кредпортф!$U:$U,[17]кредпортф!$1:$4</definedName>
    <definedName name="Z_2BB3C4A3_BDDD_11D3_8A48_0020AF27A350_.wvu.Cols"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O</definedName>
    <definedName name="Z_2BB3C4A3_BDDD_11D3_8A48_0020AF27A350_.wvu.PrintTitles" hidden="1">[17]кредпортф!$T:$T,[17]кредпортф!$1:$4</definedName>
    <definedName name="Z_2BB3C4A4_BDDD_11D3_8A48_0020AF27A350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Z_2BB3C4A4_BDDD_11D3_8A48_0020AF27A350_.wvu.PrintTitles" hidden="1">[17]кредпортф!$T:$T,[17]кредпортф!$1:$4</definedName>
    <definedName name="Z_329EC840_A187_11D3_9A0A_080009EBAE0C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R</definedName>
    <definedName name="Z_329EC840_A187_11D3_9A0A_080009EBAE0C_.wvu.PrintTitles" hidden="1">[17]кредпортф!$T:$T,[17]кредпортф!$1:$4</definedName>
    <definedName name="Z_441145D4_016E_11D4_8468_00A024EB33FF_.wvu.PrintTitles" hidden="1">[17]кредпортф!$T:$T,[17]кредпортф!$1:$4</definedName>
    <definedName name="Z_441145D5_016E_11D4_8468_00A024EB33FF_.wvu.PrintTitles" hidden="1">[17]кредпортф!$T:$T,[17]кредпортф!$1:$4</definedName>
    <definedName name="Z_441145DC_016E_11D4_8468_00A024EB33FF_.wvu.PrintTitles" hidden="1">[17]кредпортф!$T:$T,[17]кредпортф!$1:$4</definedName>
    <definedName name="Z_441145DD_016E_11D4_8468_00A024EB33FF_.wvu.PrintTitles" hidden="1">[17]кредпортф!$T:$T,[17]кредпортф!$1:$4</definedName>
    <definedName name="Z_441145E4_016E_11D4_8468_00A024EB33FF_.wvu.PrintTitles" hidden="1">[17]кредпортф!$T:$T,[17]кредпортф!$1:$4</definedName>
    <definedName name="Z_441145E5_016E_11D4_8468_00A024EB33FF_.wvu.PrintTitles" hidden="1">[17]кредпортф!$T:$T,[17]кредпортф!$1:$4</definedName>
    <definedName name="Z_441145E8_016E_11D4_8468_00A024EB33FF_.wvu.Cols" hidden="1">#REF!,#REF!,#REF!,#REF!,#REF!,#REF!,#REF!,#REF!,#REF!,#REF!,#REF!,#REF!</definedName>
    <definedName name="Z_441145E8_016E_11D4_8468_00A024EB33FF_.wvu.FilterData" hidden="1">#REF!</definedName>
    <definedName name="Z_441145E8_016E_11D4_8468_00A024EB33FF_.wvu.PrintArea" hidden="1">#REF!</definedName>
    <definedName name="Z_441145E8_016E_11D4_8468_00A024EB33FF_.wvu.PrintTitles" hidden="1">#REF!,#REF!</definedName>
    <definedName name="Z_573BFCAC_6504_11D3_9A0A_080009EBAE0C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Z_573BFCAC_6504_11D3_9A0A_080009EBAE0C_.wvu.PrintTitles" hidden="1">[17]кредпортф!$T:$T,[17]кредпортф!$1:$4</definedName>
    <definedName name="Z_573BFCB6_6504_11D3_9A0A_080009EBAE0C_.wvu.Cols" hidden="1">[17]кредпортф!#REF!,[17]кредпортф!$E:$S,[17]кредпортф!$U:$AC,[17]кредпортф!$AE:$AM,[17]кредпортф!$AR:$BC,[17]кредпортф!$BE:$BE,[17]кредпортф!$BG:$BH,[17]кредпортф!$BJ:$BT</definedName>
    <definedName name="Z_573BFCB6_6504_11D3_9A0A_080009EBAE0C_.wvu.PrintTitles" hidden="1">[17]кредпортф!$T:$T,[17]кредпортф!$1:$4</definedName>
    <definedName name="Z_573BFCB7_6504_11D3_9A0A_080009EBAE0C_.wvu.Cols" hidden="1">[17]кредпортф!#REF!,[17]кредпортф!$E:$S,[17]кредпортф!$U:$AC,[17]кредпортф!$AE:$AM,[17]кредпортф!$AR:$BO</definedName>
    <definedName name="Z_573BFCB7_6504_11D3_9A0A_080009EBAE0C_.wvu.PrintTitles" hidden="1">[17]кредпортф!$T:$T,[17]кредпортф!$1:$4</definedName>
    <definedName name="Z_6AFBD099_4366_11D4_9117_00A024280731_.wvu.FilterData" hidden="1">#REF!</definedName>
    <definedName name="Z_6AFBD099_4366_11D4_9117_00A024280731_.wvu.PrintArea" hidden="1">#REF!</definedName>
    <definedName name="Z_6AFBD099_4366_11D4_9117_00A024280731_.wvu.PrintTitles" hidden="1">#REF!,#REF!</definedName>
    <definedName name="Z_6AFBD09D_4366_11D4_9117_00A024280731_.wvu.FilterData" hidden="1">#REF!</definedName>
    <definedName name="Z_6AFBD09D_4366_11D4_9117_00A024280731_.wvu.PrintArea" hidden="1">#REF!</definedName>
    <definedName name="Z_6AFBD09D_4366_11D4_9117_00A024280731_.wvu.PrintTitles" hidden="1">#REF!,#REF!</definedName>
    <definedName name="Z_71C50541_87A4_11D3_9A0A_080009EBAE0C_.wvu.Cols"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R</definedName>
    <definedName name="Z_71C50541_87A4_11D3_9A0A_080009EBAE0C_.wvu.PrintTitles" hidden="1">[17]кредпортф!$T:$T,[17]кредпортф!$1:$4</definedName>
    <definedName name="Z_895EB980_BDF5_11D3_8A48_0020AF27A350_.wvu.Cols"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O</definedName>
    <definedName name="Z_895EB980_BDF5_11D3_8A48_0020AF27A350_.wvu.PrintTitles" hidden="1">[17]кредпортф!$T:$T,[17]кредпортф!$1:$4</definedName>
    <definedName name="Z_895EB981_BDF5_11D3_8A48_0020AF27A350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Z_895EB981_BDF5_11D3_8A48_0020AF27A350_.wvu.PrintTitles" hidden="1">[17]кредпортф!$T:$T,[17]кредпортф!$1:$4</definedName>
    <definedName name="Z_8E64FCAB_04BD_11D4_8A4A_006097BB52B9_.wvu.PrintTitles" hidden="1">[17]кредпортф!$U:$U,[17]кредпортф!$1:$4</definedName>
    <definedName name="Z_8E64FCAC_04BD_11D4_8A4A_006097BB52B9_.wvu.PrintTitles" hidden="1">[17]кредпортф!$U:$U,[17]кредпортф!$1:$4</definedName>
    <definedName name="Z_94DA07B9_6149_11D3_9A0A_080009EBAE0C_.wvu.Cols"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O</definedName>
    <definedName name="Z_94DA07B9_6149_11D3_9A0A_080009EBAE0C_.wvu.PrintTitles" hidden="1">[17]кредпортф!$T:$T,[17]кредпортф!$1:$4</definedName>
    <definedName name="Z_94DA07BC_6149_11D3_9A0A_080009EBAE0C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Z_94DA07BC_6149_11D3_9A0A_080009EBAE0C_.wvu.PrintTitles" hidden="1">[17]кредпортф!$T:$T,[17]кредпортф!$1:$4</definedName>
    <definedName name="Z_97D7778C_048C_11D4_8468_00A024EB33FF_.wvu.PrintTitles" hidden="1">[17]кредпортф!$T:$T,[17]кредпортф!$1:$4</definedName>
    <definedName name="Z_97D7778D_048C_11D4_8468_00A024EB33FF_.wvu.PrintTitles" hidden="1">[17]кредпортф!$T:$T,[17]кредпортф!$1:$4</definedName>
    <definedName name="Z_9B021F13_0496_11D4_8A4A_006097BB52B9_.wvu.PrintTitles" hidden="1">[17]кредпортф!$T:$T,[17]кредпортф!$1:$4</definedName>
    <definedName name="Z_9B021F14_0496_11D4_8A4A_006097BB52B9_.wvu.PrintTitles" hidden="1">[17]кредпортф!$T:$T,[17]кредпортф!$1:$4</definedName>
    <definedName name="Z_9B021F6F_0496_11D4_8A4A_006097BB52B9_.wvu.PrintTitles" hidden="1">[17]кредпортф!$T:$T,[17]кредпортф!$1:$4</definedName>
    <definedName name="Z_9B021F70_0496_11D4_8A4A_006097BB52B9_.wvu.PrintTitles" hidden="1">[17]кредпортф!$T:$T,[17]кредпортф!$1:$4</definedName>
    <definedName name="Z_9C23E064_404E_11D3_9A0A_080009EBAE0C_.wvu.Cols"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O</definedName>
    <definedName name="Z_9C23E064_404E_11D3_9A0A_080009EBAE0C_.wvu.PrintTitles" hidden="1">[17]кредпортф!$T:$T,[17]кредпортф!$1:$4</definedName>
    <definedName name="Z_9C23E067_404E_11D3_9A0A_080009EBAE0C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Z_9C23E067_404E_11D3_9A0A_080009EBAE0C_.wvu.PrintTitles" hidden="1">[17]кредпортф!$T:$T,[17]кредпортф!$1:$4</definedName>
    <definedName name="Z_9FEBFC06_403A_11D3_9A0A_080009EBAE0C_.wvu.Cols" hidden="1">[17]кредпортф!#REF!,[17]кредпортф!$E:$T,[17]кредпортф!$V:$W,[17]кредпортф!$Y:$Z,[17]кредпортф!$AB:$AB,[17]кредпортф!$AF:$AF,[17]кредпортф!$AH:$AM,[17]кредпортф!$AR:$AU,[17]кредпортф!$AX:$AY,[17]кредпортф!$BA:$BA,[17]кредпортф!$BC:$BI,[17]кредпортф!$BK:$BO</definedName>
    <definedName name="Z_9FEBFC06_403A_11D3_9A0A_080009EBAE0C_.wvu.PrintTitles" hidden="1">[17]кредпортф!$T:$T,[17]кредпортф!$1:$4</definedName>
    <definedName name="Z_9FEBFC09_403A_11D3_9A0A_080009EBAE0C_.wvu.Cols" hidden="1">[17]кредпортф!#REF!,[17]кредпортф!$E:$S,[17]кредпортф!$V:$W,[17]кредпортф!$Y:$Z,[17]кредпортф!$AB:$AB,[17]кредпортф!$AF:$AF,[17]кредпортф!$AH:$AJ,[17]кредпортф!$AM:$AM,[17]кредпортф!$AR:$AU,[17]кредпортф!$AX:$AY,[17]кредпортф!$BA:$BA,[17]кредпортф!$BC:$BI,[17]кредпортф!$BM:$BO</definedName>
    <definedName name="Z_9FEBFC09_403A_11D3_9A0A_080009EBAE0C_.wvu.PrintTitles" hidden="1">[17]кредпортф!$T:$T,[17]кредпортф!$1:$4</definedName>
    <definedName name="Z_AAF8877A_429D_11D4_9117_00A024280731_.wvu.FilterData" hidden="1">#REF!</definedName>
    <definedName name="Z_AAF8877A_429D_11D4_9117_00A024280731_.wvu.PrintArea" hidden="1">#REF!</definedName>
    <definedName name="Z_AAF8877A_429D_11D4_9117_00A024280731_.wvu.PrintTitles" hidden="1">#REF!,#REF!</definedName>
    <definedName name="Z_AAF8877E_429D_11D4_9117_00A024280731_.wvu.FilterData" hidden="1">#REF!</definedName>
    <definedName name="Z_AAF8877E_429D_11D4_9117_00A024280731_.wvu.PrintArea" hidden="1">#REF!</definedName>
    <definedName name="Z_AAF8877E_429D_11D4_9117_00A024280731_.wvu.PrintTitles" hidden="1">#REF!,#REF!</definedName>
    <definedName name="Z_C37E65A7_9893_435E_9759_72E0D8A5DD87_.wvu.PrintTitles" hidden="1">#REF!</definedName>
    <definedName name="Z_C5F898D5_8289_4D02_AF83_D881B023B3FF_.wvu.Cols" localSheetId="1" hidden="1">Ф2!$C:$D</definedName>
    <definedName name="Z_C5F898D5_8289_4D02_AF83_D881B023B3FF_.wvu.Cols" localSheetId="2" hidden="1">Ф3!#REF!,Ф3!#REF!,Ф3!#REF!,Ф3!#REF!,Ф3!#REF!</definedName>
    <definedName name="Z_C5F898D5_8289_4D02_AF83_D881B023B3FF_.wvu.PrintArea" localSheetId="1" hidden="1">Ф2!$A$1:$H$81</definedName>
    <definedName name="Z_C5F898D5_8289_4D02_AF83_D881B023B3FF_.wvu.Rows" localSheetId="0" hidden="1">Ф1!$788:$1048576,Ф1!$14:$14,Ф1!$16:$18,Ф1!$40:$41,Ф1!$43:$44</definedName>
    <definedName name="Z_C5F898D5_8289_4D02_AF83_D881B023B3FF_.wvu.Rows" localSheetId="1" hidden="1">Ф2!$504:$1048576,Ф2!$8:$8,Ф2!$10:$16,Ф2!$18:$24,Ф2!$41:$43,Ф2!$63:$66,Ф2!$501:$503</definedName>
    <definedName name="Z_C5F898D5_8289_4D02_AF83_D881B023B3FF_.wvu.Rows" localSheetId="2" hidden="1">Ф3!$10:$10,Ф3!$26:$26,Ф3!$34:$34,Ф3!$42:$43,Ф3!$49:$50,Ф3!$52:$53,Ф3!$55:$60,Ф3!$64:$67,Ф3!$77:$84</definedName>
    <definedName name="Z_C5F898D5_8289_4D02_AF83_D881B023B3FF_.wvu.Rows" localSheetId="3" hidden="1">Ф4!$13:$16,Ф4!$23:$26</definedName>
    <definedName name="Z_D58FB965_0965_11D4_8A4A_006097BB52B9_.wvu.PrintTitles" hidden="1">[17]кредпортф!$U:$U,[17]кредпортф!$1:$4</definedName>
    <definedName name="Z_D58FB966_0965_11D4_8A4A_006097BB52B9_.wvu.PrintTitles" hidden="1">[17]кредпортф!$U:$U,[17]кредпортф!$1:$4</definedName>
    <definedName name="Z_D720EF5D_992C_4F4F_B0F3_A8F532ADE1CD_.wvu.Cols" localSheetId="1" hidden="1">Ф2!$C:$D</definedName>
    <definedName name="Z_D720EF5D_992C_4F4F_B0F3_A8F532ADE1CD_.wvu.Cols" localSheetId="2" hidden="1">Ф3!#REF!,Ф3!#REF!,Ф3!#REF!</definedName>
    <definedName name="Z_D720EF5D_992C_4F4F_B0F3_A8F532ADE1CD_.wvu.PrintArea" localSheetId="1" hidden="1">Ф2!$A$1:$H$81</definedName>
    <definedName name="Z_D720EF5D_992C_4F4F_B0F3_A8F532ADE1CD_.wvu.Rows" localSheetId="0" hidden="1">Ф1!$788:$1048576,Ф1!$14:$14,Ф1!$16:$18,Ф1!$43:$44</definedName>
    <definedName name="Z_D720EF5D_992C_4F4F_B0F3_A8F532ADE1CD_.wvu.Rows" localSheetId="1" hidden="1">Ф2!$501:$1048576,Ф2!$8:$8,Ф2!$10:$16,Ф2!$18:$24,Ф2!$41:$43,Ф2!$63:$66</definedName>
    <definedName name="Z_D720EF5D_992C_4F4F_B0F3_A8F532ADE1CD_.wvu.Rows" localSheetId="3" hidden="1">Ф4!$13:$16,Ф4!$23:$26</definedName>
    <definedName name="Z_DA4901A0_1C57_4CD4_943A_C5293ED52BAD_.wvu.Cols" localSheetId="1" hidden="1">Ф2!$C:$D</definedName>
    <definedName name="Z_DA4901A0_1C57_4CD4_943A_C5293ED52BAD_.wvu.Cols" localSheetId="2" hidden="1">Ф3!#REF!,Ф3!#REF!,Ф3!#REF!</definedName>
    <definedName name="Z_DA4901A0_1C57_4CD4_943A_C5293ED52BAD_.wvu.PrintArea" localSheetId="1" hidden="1">Ф2!$A$1:$H$81</definedName>
    <definedName name="Z_DA4901A0_1C57_4CD4_943A_C5293ED52BAD_.wvu.Rows" localSheetId="0" hidden="1">Ф1!$788:$1048576,Ф1!$14:$14,Ф1!$16:$18</definedName>
    <definedName name="Z_DA4901A0_1C57_4CD4_943A_C5293ED52BAD_.wvu.Rows" localSheetId="1" hidden="1">Ф2!$501:$1048576,Ф2!$10:$16,Ф2!$18:$24,Ф2!$41:$43,Ф2!$63:$66</definedName>
    <definedName name="Z_DA4901A0_1C57_4CD4_943A_C5293ED52BAD_.wvu.Rows" localSheetId="2" hidden="1">Ф3!$57:$57</definedName>
    <definedName name="Z_DA4901A0_1C57_4CD4_943A_C5293ED52BAD_.wvu.Rows" localSheetId="3" hidden="1">Ф4!$23:$25</definedName>
    <definedName name="Z_ECC910B3_16A2_11D4_8468_00A024EB33FF_.wvu.Cols" hidden="1">#REF!,#REF!,#REF!,#REF!,#REF!,#REF!,#REF!,#REF!,#REF!,#REF!,#REF!</definedName>
    <definedName name="Z_ECC910B3_16A2_11D4_8468_00A024EB33FF_.wvu.FilterData" hidden="1">#REF!</definedName>
    <definedName name="Z_ECC910B3_16A2_11D4_8468_00A024EB33FF_.wvu.PrintArea" hidden="1">#REF!</definedName>
    <definedName name="Z_ECC910B3_16A2_11D4_8468_00A024EB33FF_.wvu.PrintTitles" hidden="1">#REF!,#REF!</definedName>
    <definedName name="Zapolnenie">'[29]Прил 6.1.'!Zapolnenie</definedName>
    <definedName name="ZAR_P1A_1A1_1">#REF!</definedName>
    <definedName name="ZAR_P1A_1A1_2">#REF!</definedName>
    <definedName name="ZAR_P1A_1A1_3">#REF!</definedName>
    <definedName name="ZAR_P1A_1A1_4">#REF!</definedName>
    <definedName name="ZAR_P1A_1A1_5">#REF!</definedName>
    <definedName name="ZAR_P1A_1A10_1">#REF!</definedName>
    <definedName name="ZAR_P1A_1A10_2">#REF!</definedName>
    <definedName name="ZAR_P1A_1A10_3">#REF!</definedName>
    <definedName name="ZAR_P1A_1A10_4">#REF!</definedName>
    <definedName name="ZAR_P1A_1A10_5">#REF!</definedName>
    <definedName name="ZAR_P1A_1A11_1_1">#REF!</definedName>
    <definedName name="ZAR_P1A_1A11_1_2">#REF!</definedName>
    <definedName name="ZAR_P1A_1A11_1_3">#REF!</definedName>
    <definedName name="ZAR_P1A_1A11_1_4">#REF!</definedName>
    <definedName name="ZAR_P1A_1A11_1_5">#REF!</definedName>
    <definedName name="ZAR_P1A_1A11_1_6">#REF!</definedName>
    <definedName name="ZAR_P1A_1A11_2_1">#REF!</definedName>
    <definedName name="ZAR_P1A_1A11_2_2">#REF!</definedName>
    <definedName name="ZAR_P1A_1A11_2_3">#REF!</definedName>
    <definedName name="ZAR_P1A_1A11_2_4">#REF!</definedName>
    <definedName name="ZAR_P1A_1A11_2_5">#REF!</definedName>
    <definedName name="ZAR_P1A_1A11_2_6">#REF!</definedName>
    <definedName name="ZAR_P1A_1A2_1">#REF!</definedName>
    <definedName name="ZAR_P1A_1A2_2">#REF!</definedName>
    <definedName name="ZAR_P1A_1A2_3">#REF!</definedName>
    <definedName name="ZAR_P1A_1A2_4">#REF!</definedName>
    <definedName name="ZAR_P1A_1A2_5">#REF!</definedName>
    <definedName name="ZAR_P1A_1A3_1">#REF!</definedName>
    <definedName name="ZAR_P1A_1A3_2">#REF!</definedName>
    <definedName name="ZAR_P1A_1A3_3">#REF!</definedName>
    <definedName name="ZAR_P1A_1A3_4">#REF!</definedName>
    <definedName name="ZAR_P1A_1A3_5">#REF!</definedName>
    <definedName name="ZAR_P1A_1A3_6">#REF!</definedName>
    <definedName name="ZAR_P1A_1A4_1">#REF!</definedName>
    <definedName name="ZAR_P1A_1A4_2">#REF!</definedName>
    <definedName name="ZAR_P1A_1A4_3">#REF!</definedName>
    <definedName name="ZAR_P1A_1A4_4">#REF!</definedName>
    <definedName name="ZAR_P1A_1A4_5">#REF!</definedName>
    <definedName name="ZAR_P1A_1A4_6">#REF!</definedName>
    <definedName name="ZAR_P1A_1A5_1_1">#REF!</definedName>
    <definedName name="ZAR_P1A_1A5_1_2">#REF!</definedName>
    <definedName name="ZAR_P1A_1A5_1_3">#REF!</definedName>
    <definedName name="ZAR_P1A_1A5_1_4">#REF!</definedName>
    <definedName name="ZAR_P1A_1A5_1_5">#REF!</definedName>
    <definedName name="ZAR_P1A_1A5_1_6">#REF!</definedName>
    <definedName name="ZAR_P1A_1A5_2_1">#REF!</definedName>
    <definedName name="ZAR_P1A_1A5_2_2">#REF!</definedName>
    <definedName name="ZAR_P1A_1A5_2_3">#REF!</definedName>
    <definedName name="ZAR_P1A_1A5_2_4">#REF!</definedName>
    <definedName name="ZAR_P1A_1A5_2_5">#REF!</definedName>
    <definedName name="ZAR_P1A_1A5_2_6">#REF!</definedName>
    <definedName name="ZAR_P1A_1A50_1_1">#REF!</definedName>
    <definedName name="ZAR_P1A_1A50_1_2">#REF!</definedName>
    <definedName name="ZAR_P1A_1A50_1_3">#REF!</definedName>
    <definedName name="ZAR_P1A_1A50_1_4">#REF!</definedName>
    <definedName name="ZAR_P1A_1A50_1_5">#REF!</definedName>
    <definedName name="ZAR_P1A_1A50_1_6">#REF!</definedName>
    <definedName name="ZAR_P1A_1A50_2_1">#REF!</definedName>
    <definedName name="ZAR_P1A_1A50_2_2">#REF!</definedName>
    <definedName name="ZAR_P1A_1A50_2_3">#REF!</definedName>
    <definedName name="ZAR_P1A_1A50_2_4">#REF!</definedName>
    <definedName name="ZAR_P1A_1A50_2_5">#REF!</definedName>
    <definedName name="ZAR_P1A_1A50_2_6">#REF!</definedName>
    <definedName name="ZAR_P1A_1A51_1">#REF!</definedName>
    <definedName name="ZAR_P1A_1A51_2">#REF!</definedName>
    <definedName name="ZAR_P1A_1A51_3">#REF!</definedName>
    <definedName name="ZAR_P1A_1A51_4">#REF!</definedName>
    <definedName name="ZAR_P1A_1A51_5">#REF!</definedName>
    <definedName name="ZAR_P1A_1A51_6">#REF!</definedName>
    <definedName name="ZAR_P1A_1A6_1_1">#REF!</definedName>
    <definedName name="ZAR_P1A_1A6_1_2">#REF!</definedName>
    <definedName name="ZAR_P1A_1A6_1_3">#REF!</definedName>
    <definedName name="ZAR_P1A_1A6_1_4">#REF!</definedName>
    <definedName name="ZAR_P1A_1A6_1_5">#REF!</definedName>
    <definedName name="ZAR_P1A_1A6_1_6">#REF!</definedName>
    <definedName name="ZAR_P1A_1A6_2_1">#REF!</definedName>
    <definedName name="ZAR_P1A_1A6_2_2">#REF!</definedName>
    <definedName name="ZAR_P1A_1A6_2_3">#REF!</definedName>
    <definedName name="ZAR_P1A_1A6_2_4">#REF!</definedName>
    <definedName name="ZAR_P1A_1A6_2_5">#REF!</definedName>
    <definedName name="ZAR_P1A_1A6_2_6">#REF!</definedName>
    <definedName name="ZAR_P1A_1A7_1_1">#REF!</definedName>
    <definedName name="ZAR_P1A_1A7_1_2">#REF!</definedName>
    <definedName name="ZAR_P1A_1A7_1_3">#REF!</definedName>
    <definedName name="ZAR_P1A_1A7_1_4">#REF!</definedName>
    <definedName name="ZAR_P1A_1A7_1_5">#REF!</definedName>
    <definedName name="ZAR_P1A_1A7_1_6">#REF!</definedName>
    <definedName name="ZAR_P1A_1A7_2_1">#REF!</definedName>
    <definedName name="ZAR_P1A_1A7_2_2">#REF!</definedName>
    <definedName name="ZAR_P1A_1A7_2_3">#REF!</definedName>
    <definedName name="ZAR_P1A_1A7_2_4">#REF!</definedName>
    <definedName name="ZAR_P1A_1A7_2_5">#REF!</definedName>
    <definedName name="ZAR_P1A_1A7_2_6">#REF!</definedName>
    <definedName name="ZAR_P1A_1A7_3_1">#REF!</definedName>
    <definedName name="ZAR_P1A_1A7_3_2">#REF!</definedName>
    <definedName name="ZAR_P1A_1A7_3_3">#REF!</definedName>
    <definedName name="ZAR_P1A_1A7_3_4">#REF!</definedName>
    <definedName name="ZAR_P1A_1A7_3_5">#REF!</definedName>
    <definedName name="ZAR_P1A_1A7_3_6">#REF!</definedName>
    <definedName name="ZAR_P1A_1A8_1_1">#REF!</definedName>
    <definedName name="ZAR_P1A_1A8_1_2">#REF!</definedName>
    <definedName name="ZAR_P1A_1A8_1_3">#REF!</definedName>
    <definedName name="ZAR_P1A_1A8_1_4">#REF!</definedName>
    <definedName name="ZAR_P1A_1A8_1_5">#REF!</definedName>
    <definedName name="ZAR_P1A_1A8_1_6">#REF!</definedName>
    <definedName name="ZAR_P1A_1A8_2_1">#REF!</definedName>
    <definedName name="ZAR_P1A_1A8_2_2">#REF!</definedName>
    <definedName name="ZAR_P1A_1A8_2_3">#REF!</definedName>
    <definedName name="ZAR_P1A_1A8_2_4">#REF!</definedName>
    <definedName name="ZAR_P1A_1A8_2_5">#REF!</definedName>
    <definedName name="ZAR_P1A_1A8_2_6">#REF!</definedName>
    <definedName name="ZAR_P1A_1A9_1">#REF!</definedName>
    <definedName name="ZAR_P1A_1A9_2">#REF!</definedName>
    <definedName name="ZAR_P1A_1A9_3">#REF!</definedName>
    <definedName name="ZAR_P1A_1A9_4">#REF!</definedName>
    <definedName name="ZAR_P1A_1A9_5">#REF!</definedName>
    <definedName name="ZAR_P1A_1A9_6">#REF!</definedName>
    <definedName name="ZAR_P1P_1P1_1">#REF!</definedName>
    <definedName name="ZAR_P1P_1P1_2">#REF!</definedName>
    <definedName name="ZAR_P1P_1P1_3">#REF!</definedName>
    <definedName name="ZAR_P1P_1P1_4">#REF!</definedName>
    <definedName name="ZAR_P1P_1P1_5">#REF!</definedName>
    <definedName name="ZAR_P1P_1P1_6">#REF!</definedName>
    <definedName name="ZAR_P1P_1P2_1">#REF!</definedName>
    <definedName name="ZAR_P1P_1P2_2">#REF!</definedName>
    <definedName name="ZAR_P1P_1P2_3">#REF!</definedName>
    <definedName name="ZAR_P1P_1P2_4">#REF!</definedName>
    <definedName name="ZAR_P1P_1P2_5">#REF!</definedName>
    <definedName name="ZAR_P1P_1P2_6">#REF!</definedName>
    <definedName name="ZAR_P1P_1P3_1">#REF!</definedName>
    <definedName name="ZAR_P1P_1P3_2">#REF!</definedName>
    <definedName name="ZAR_P1P_1P3_3">#REF!</definedName>
    <definedName name="ZAR_P1P_1P3_4">#REF!</definedName>
    <definedName name="ZAR_P1P_1P3_5">#REF!</definedName>
    <definedName name="ZAR_P1P_1P3_6">#REF!</definedName>
    <definedName name="ZAR_P1P_1P4_1_1">#REF!</definedName>
    <definedName name="ZAR_P1P_1P4_1_2">#REF!</definedName>
    <definedName name="ZAR_P1P_1P4_1_3">#REF!</definedName>
    <definedName name="ZAR_P1P_1P4_1_4">#REF!</definedName>
    <definedName name="ZAR_P1P_1P4_1_5">#REF!</definedName>
    <definedName name="ZAR_P1P_1P4_1_6">#REF!</definedName>
    <definedName name="ZAR_P1P_1P4_2_1">#REF!</definedName>
    <definedName name="ZAR_P1P_1P4_2_2">#REF!</definedName>
    <definedName name="ZAR_P1P_1P4_2_3">#REF!</definedName>
    <definedName name="ZAR_P1P_1P4_2_4">#REF!</definedName>
    <definedName name="ZAR_P1P_1P4_2_5">#REF!</definedName>
    <definedName name="ZAR_P1P_1P4_2_6">#REF!</definedName>
    <definedName name="ZAR_P1P_1P5_1_1">#REF!</definedName>
    <definedName name="ZAR_P1P_1P5_1_2">#REF!</definedName>
    <definedName name="ZAR_P1P_1P5_1_3">#REF!</definedName>
    <definedName name="ZAR_P1P_1P5_1_4">#REF!</definedName>
    <definedName name="ZAR_P1P_1P5_1_5">#REF!</definedName>
    <definedName name="ZAR_P1P_1P5_1_6">#REF!</definedName>
    <definedName name="ZAR_P1P_1P5_2_1">#REF!</definedName>
    <definedName name="ZAR_P1P_1P5_2_2">#REF!</definedName>
    <definedName name="ZAR_P1P_1P5_2_3">#REF!</definedName>
    <definedName name="ZAR_P1P_1P5_2_4">#REF!</definedName>
    <definedName name="ZAR_P1P_1P5_2_5">#REF!</definedName>
    <definedName name="ZAR_P1P_1P5_2_6">#REF!</definedName>
    <definedName name="ZAR_P1P_1P50_1_1">#REF!</definedName>
    <definedName name="ZAR_P1P_1P50_1_2">#REF!</definedName>
    <definedName name="ZAR_P1P_1P50_1_3">#REF!</definedName>
    <definedName name="ZAR_P1P_1P50_1_4">#REF!</definedName>
    <definedName name="ZAR_P1P_1P50_1_5">#REF!</definedName>
    <definedName name="ZAR_P1P_1P50_1_6">#REF!</definedName>
    <definedName name="ZAR_P1P_1P50_2_1">#REF!</definedName>
    <definedName name="ZAR_P1P_1P50_2_2">#REF!</definedName>
    <definedName name="ZAR_P1P_1P50_2_3">#REF!</definedName>
    <definedName name="ZAR_P1P_1P50_2_4">#REF!</definedName>
    <definedName name="ZAR_P1P_1P50_2_5">#REF!</definedName>
    <definedName name="ZAR_P1P_1P50_2_6">#REF!</definedName>
    <definedName name="ZAR_P1P_1P51_1">#REF!</definedName>
    <definedName name="ZAR_P1P_1P51_2">#REF!</definedName>
    <definedName name="ZAR_P1P_1P51_3">#REF!</definedName>
    <definedName name="ZAR_P1P_1P51_4">#REF!</definedName>
    <definedName name="ZAR_P1P_1P51_5">#REF!</definedName>
    <definedName name="ZAR_P1P_1P51_6">#REF!</definedName>
    <definedName name="ZAR_P1P_1P6_1_1">#REF!</definedName>
    <definedName name="ZAR_P1P_1P6_1_2">#REF!</definedName>
    <definedName name="ZAR_P1P_1P6_1_3">#REF!</definedName>
    <definedName name="ZAR_P1P_1P6_1_4">#REF!</definedName>
    <definedName name="ZAR_P1P_1P6_1_5">#REF!</definedName>
    <definedName name="ZAR_P1P_1P6_1_6">#REF!</definedName>
    <definedName name="ZAR_P1P_1P6_2_1">#REF!</definedName>
    <definedName name="ZAR_P1P_1P6_2_2">#REF!</definedName>
    <definedName name="ZAR_P1P_1P6_2_3">#REF!</definedName>
    <definedName name="ZAR_P1P_1P6_2_4">#REF!</definedName>
    <definedName name="ZAR_P1P_1P6_2_5">#REF!</definedName>
    <definedName name="ZAR_P1P_1P6_2_6">#REF!</definedName>
    <definedName name="ZAR_P1P_1P6_3_1">#REF!</definedName>
    <definedName name="ZAR_P1P_1P6_3_2">#REF!</definedName>
    <definedName name="ZAR_P1P_1P6_3_3">#REF!</definedName>
    <definedName name="ZAR_P1P_1P6_3_4">#REF!</definedName>
    <definedName name="ZAR_P1P_1P6_3_5">#REF!</definedName>
    <definedName name="ZAR_P1P_1P6_3_6">#REF!</definedName>
    <definedName name="ZAR_P1P_1P7_1_1">#REF!</definedName>
    <definedName name="ZAR_P1P_1P7_1_2">#REF!</definedName>
    <definedName name="ZAR_P1P_1P7_1_3">#REF!</definedName>
    <definedName name="ZAR_P1P_1P7_1_4">#REF!</definedName>
    <definedName name="ZAR_P1P_1P7_1_5">#REF!</definedName>
    <definedName name="ZAR_P1P_1P7_1_6">#REF!</definedName>
    <definedName name="ZAR_P1P_1P7_2_1">#REF!</definedName>
    <definedName name="ZAR_P1P_1P7_2_2">#REF!</definedName>
    <definedName name="ZAR_P1P_1P7_2_3">#REF!</definedName>
    <definedName name="ZAR_P1P_1P7_2_4">#REF!</definedName>
    <definedName name="ZAR_P1P_1P7_2_5">#REF!</definedName>
    <definedName name="ZAR_P1P_1P7_2_6">#REF!</definedName>
    <definedName name="ZAR_P1P_1P8_1">#REF!</definedName>
    <definedName name="ZAR_P1P_1P8_2">#REF!</definedName>
    <definedName name="ZAR_P1P_1P8_3">#REF!</definedName>
    <definedName name="ZAR_P1P_1P8_4">#REF!</definedName>
    <definedName name="ZAR_P1P_1P8_5">#REF!</definedName>
    <definedName name="ZAR_P1P_1P8_6">#REF!</definedName>
    <definedName name="ZAR_P1P_1P9_1_1">#REF!</definedName>
    <definedName name="ZAR_P1P_1P9_1_2">#REF!</definedName>
    <definedName name="ZAR_P1P_1P9_1_3">#REF!</definedName>
    <definedName name="ZAR_P1P_1P9_1_4">#REF!</definedName>
    <definedName name="ZAR_P1P_1P9_1_5">#REF!</definedName>
    <definedName name="ZAR_P1P_1P9_1_6">#REF!</definedName>
    <definedName name="ZAR_P1P_1P9_2_1">#REF!</definedName>
    <definedName name="ZAR_P1P_1P9_2_2">#REF!</definedName>
    <definedName name="ZAR_P1P_1P9_2_3">#REF!</definedName>
    <definedName name="ZAR_P1P_1P9_2_4">#REF!</definedName>
    <definedName name="ZAR_P1P_1P9_2_5">#REF!</definedName>
    <definedName name="ZAR_P1P_1P9_2_6">#REF!</definedName>
    <definedName name="ZAR_P2A_2A1_1_1">#REF!</definedName>
    <definedName name="ZAR_P2A_2A1_1_2">#REF!</definedName>
    <definedName name="ZAR_P2A_2A1_2_1">#REF!</definedName>
    <definedName name="ZAR_P2A_2A1_2_2">#REF!</definedName>
    <definedName name="ZAR_P2A_2A10_1">#REF!</definedName>
    <definedName name="ZAR_P2A_2A10_1_1">#REF!</definedName>
    <definedName name="ZAR_P2A_2A10_1_2">#REF!</definedName>
    <definedName name="ZAR_P2A_2A10_2">#REF!</definedName>
    <definedName name="ZAR_P2A_2A10_2_1">#REF!</definedName>
    <definedName name="ZAR_P2A_2A10_2_2">#REF!</definedName>
    <definedName name="ZAR_P2A_2A2_1_1">#REF!</definedName>
    <definedName name="ZAR_P2A_2A2_1_2">#REF!</definedName>
    <definedName name="ZAR_P2A_2A2_2_1">#REF!</definedName>
    <definedName name="ZAR_P2A_2A2_2_2">#REF!</definedName>
    <definedName name="ZAR_P2A_2A3_1_1">#REF!</definedName>
    <definedName name="ZAR_P2A_2A3_1_2">#REF!</definedName>
    <definedName name="ZAR_P2A_2A3_2_1">#REF!</definedName>
    <definedName name="ZAR_P2A_2A3_2_2">#REF!</definedName>
    <definedName name="ZAR_P2A_2A3_3_1">#REF!</definedName>
    <definedName name="ZAR_P2A_2A3_3_2">#REF!</definedName>
    <definedName name="ZAR_P2A_2A4_1_1">#REF!</definedName>
    <definedName name="ZAR_P2A_2A4_1_2">#REF!</definedName>
    <definedName name="ZAR_P2A_2A4_2_1">#REF!</definedName>
    <definedName name="ZAR_P2A_2A4_2_2">#REF!</definedName>
    <definedName name="ZAR_P2P_2P1_1_1">#REF!</definedName>
    <definedName name="ZAR_P2P_2P1_1_2">#REF!</definedName>
    <definedName name="ZAR_P2P_2P1_2_1">#REF!</definedName>
    <definedName name="ZAR_P2P_2P1_2_2">#REF!</definedName>
    <definedName name="ZAR_P2P_2P10_1_1">#REF!</definedName>
    <definedName name="ZAR_P2P_2P10_1_2">#REF!</definedName>
    <definedName name="ZAR_P2P_2P10_2_1">#REF!</definedName>
    <definedName name="ZAR_P2P_2P10_2_2">#REF!</definedName>
    <definedName name="ZAR_P2P_2P2_1_1">#REF!</definedName>
    <definedName name="ZAR_P2P_2P2_1_2">#REF!</definedName>
    <definedName name="ZAR_P2P_2P2_2_1">#REF!</definedName>
    <definedName name="ZAR_P2P_2P2_2_2">#REF!</definedName>
    <definedName name="ZAR_P2P_2P3_1_1">#REF!</definedName>
    <definedName name="ZAR_P2P_2P3_1_2">#REF!</definedName>
    <definedName name="ZAR_P2P_2P3_2_1">#REF!</definedName>
    <definedName name="ZAR_P2P_2P3_2_2">#REF!</definedName>
    <definedName name="ZAR_P2P_2P4_1_1">#REF!</definedName>
    <definedName name="ZAR_P2P_2P4_1_2">#REF!</definedName>
    <definedName name="ZAR_P2P_2P4_2_1">#REF!</definedName>
    <definedName name="ZAR_P2P_2P4_2_2">#REF!</definedName>
    <definedName name="ZAR_P2P_2P5_1_1">#REF!</definedName>
    <definedName name="ZAR_P2P_2P5_1_2">#REF!</definedName>
    <definedName name="ZAR_P2P_2P5_2_1">#REF!</definedName>
    <definedName name="ZAR_P2P_2P5_2_2">#REF!</definedName>
    <definedName name="ZAR_P4_4_1_1_1">#REF!</definedName>
    <definedName name="ZAR_P4_4_1_1_2">#REF!</definedName>
    <definedName name="ZAR_P4_4_1_2_1">#REF!</definedName>
    <definedName name="ZAR_P4_4_1_2_2">#REF!</definedName>
    <definedName name="ZAR_P4_4_2_1">#REF!</definedName>
    <definedName name="ZAR_P4_4_2_2">#REF!</definedName>
    <definedName name="ZAR_P4_4_3_1_1">#REF!</definedName>
    <definedName name="ZAR_P4_4_3_1_2">#REF!</definedName>
    <definedName name="ZAR_P4_4_3_2_1">#REF!</definedName>
    <definedName name="ZAR_P4_4_3_2_2">#REF!</definedName>
    <definedName name="ZAR_P4_4_4_1">#REF!</definedName>
    <definedName name="ZAR_P4_4_4_2">#REF!</definedName>
    <definedName name="ZAR_P4_4_5_1_1">#REF!</definedName>
    <definedName name="ZAR_P4_4_5_2_1">#REF!</definedName>
    <definedName name="ZAR_P5_5_1_1">#REF!</definedName>
    <definedName name="ZAR_P5_5_1_2">#REF!</definedName>
    <definedName name="ZAR_P5_5_1_3">#REF!</definedName>
    <definedName name="ZAR_P5_5_1_4">#REF!</definedName>
    <definedName name="ZAR_P5_5_1_5">#REF!</definedName>
    <definedName name="ZAR_P5_5_1_6">#REF!</definedName>
    <definedName name="ZAR_P5_5_1_7">#REF!</definedName>
    <definedName name="ZAR_P5_5_2_1_FR">#REF!</definedName>
    <definedName name="ZAR_P5_5_2_2_FR">#REF!</definedName>
    <definedName name="ZAR_P5_5_2_3_FR">#REF!</definedName>
    <definedName name="ZAR_P5_5_2_4_FR">#REF!</definedName>
    <definedName name="ZAR_P5_5_2_5_FR">#REF!</definedName>
    <definedName name="ZAR_P5_5_2_6_FR">#REF!</definedName>
    <definedName name="ZAR_P5_5_2_7_FR">#REF!</definedName>
    <definedName name="ZAR_P5_5_3_1">#REF!</definedName>
    <definedName name="ZAR_P5_5_3_2">#REF!</definedName>
    <definedName name="ZAR_P5_5_3_3">#REF!</definedName>
    <definedName name="ZAR_P5_5_3_4">#REF!</definedName>
    <definedName name="ZAR_P5_5_3_5">#REF!</definedName>
    <definedName name="ZAR_P5_5_3_6">#REF!</definedName>
    <definedName name="ZAR_P5_5_3_7">#REF!</definedName>
    <definedName name="ZAR_P5_5_4_1_GR">#REF!</definedName>
    <definedName name="ZAR_P5_5_4_2_GR">#REF!</definedName>
    <definedName name="ZAR_P5_5_4_3_GR">#REF!</definedName>
    <definedName name="ZAR_P5_5_4_4_GR">#REF!</definedName>
    <definedName name="ZAR_P5_5_4_5_GR">#REF!</definedName>
    <definedName name="ZAR_P5_5_4_6_GR">#REF!</definedName>
    <definedName name="ZAR_P5_5_4_7_GR">#REF!</definedName>
    <definedName name="ZAR_P5_5_48_1">#REF!</definedName>
    <definedName name="ZAR_P5_5_48_2">#REF!</definedName>
    <definedName name="ZAR_P5_5_48_3">#REF!</definedName>
    <definedName name="ZAR_P5_5_48_4">#REF!</definedName>
    <definedName name="ZAR_P5_5_48_5">#REF!</definedName>
    <definedName name="ZAR_P5_5_48_6">#REF!</definedName>
    <definedName name="ZAR_P5_5_48_7">#REF!</definedName>
    <definedName name="ZAR_P5_5_49_1">#REF!</definedName>
    <definedName name="ZAR_P5_5_49_2">#REF!</definedName>
    <definedName name="ZAR_P5_5_49_3">#REF!</definedName>
    <definedName name="ZAR_P5_5_49_4">#REF!</definedName>
    <definedName name="ZAR_P5_5_49_5">#REF!</definedName>
    <definedName name="ZAR_P5_5_49_6">#REF!</definedName>
    <definedName name="ZAR_P5_5_49_7">#REF!</definedName>
    <definedName name="ZAR_P5_5_5_1">#REF!</definedName>
    <definedName name="ZAR_P5_5_5_2">#REF!</definedName>
    <definedName name="ZAR_P5_5_5_3">#REF!</definedName>
    <definedName name="ZAR_P5_5_5_4">#REF!</definedName>
    <definedName name="ZAR_P5_5_5_5">#REF!</definedName>
    <definedName name="ZAR_P5_5_5_6">#REF!</definedName>
    <definedName name="ZAR_P5_5_5_7">#REF!</definedName>
    <definedName name="ZAR_P5_5_50_1">#REF!</definedName>
    <definedName name="ZAR_P5_5_50_2">#REF!</definedName>
    <definedName name="ZAR_P5_5_50_3">#REF!</definedName>
    <definedName name="ZAR_P5_5_50_4">#REF!</definedName>
    <definedName name="ZAR_P5_5_50_5">#REF!</definedName>
    <definedName name="ZAR_P5_5_50_6">#REF!</definedName>
    <definedName name="ZAR_P5_5_50_7">#REF!</definedName>
    <definedName name="ZAR_P5_5_51_1">#REF!</definedName>
    <definedName name="ZAR_P5_5_51_2">#REF!</definedName>
    <definedName name="ZAR_P5_5_51_3">#REF!</definedName>
    <definedName name="ZAR_P5_5_51_4">#REF!</definedName>
    <definedName name="ZAR_P5_5_51_5">#REF!</definedName>
    <definedName name="ZAR_P5_5_51_6">#REF!</definedName>
    <definedName name="ZAR_P5_5_51_7">#REF!</definedName>
    <definedName name="ZAR_P5_5_6_1">#REF!</definedName>
    <definedName name="ZAR_P5_5_6_2">#REF!</definedName>
    <definedName name="ZAR_P5_5_6_3">#REF!</definedName>
    <definedName name="ZAR_P5_5_6_4">#REF!</definedName>
    <definedName name="ZAR_P5_5_6_5">#REF!</definedName>
    <definedName name="ZAR_P5_5_6_6">#REF!</definedName>
    <definedName name="ZAR_P5_5_6_7">#REF!</definedName>
    <definedName name="ZAR_P5_5_7_1">#REF!</definedName>
    <definedName name="ZAR_P5_5_7_4">#REF!</definedName>
    <definedName name="ZAR_P5_5_8_1">#REF!</definedName>
    <definedName name="ZAR_P5_5_8_2">#REF!</definedName>
    <definedName name="ZAR_P5_5_8_3">#REF!</definedName>
    <definedName name="ZAR_P5_5_8_4">#REF!</definedName>
    <definedName name="ZAR_P5_5_8_5">#REF!</definedName>
    <definedName name="ZAR_P5_5_8_6">#REF!</definedName>
    <definedName name="ZAR_P5_5_8_7">#REF!</definedName>
    <definedName name="zdasd">[11]UI.1000!zdasd</definedName>
    <definedName name="zfbbsbrt" hidden="1">{#N/A,#N/A,FALSE,"A";#N/A,#N/A,FALSE,"B-TOT";#N/A,#N/A,FALSE,"Declaration1";#N/A,#N/A,FALSE,"Spravka1";#N/A,#N/A,FALSE,"A (2)";#N/A,#N/A,FALSE,"B-TOT (2)";#N/A,#N/A,FALSE,"Declaration1 (2)";#N/A,#N/A,FALSE,"Spravka1 (2)"}</definedName>
    <definedName name="zheldor">'[31]yO302.1'!#REF!</definedName>
    <definedName name="zheldorizdat">'[31]yO302.1'!#REF!</definedName>
    <definedName name="zs">[47]Приложение!$B$2:$B$13</definedName>
    <definedName name="zsdf">#REF!</definedName>
    <definedName name="ZX" hidden="1">{#N/A,#N/A,FALSE,"A";#N/A,#N/A,FALSE,"B"}</definedName>
    <definedName name="zzz">#REF!</definedName>
    <definedName name="а1">[94]ЯНВАРЬ!#REF!</definedName>
    <definedName name="А2">#REF!</definedName>
    <definedName name="а299">#REF!</definedName>
    <definedName name="а52">[95]Выб.ОРС!#REF!</definedName>
    <definedName name="аа" hidden="1">{#N/A,#N/A,FALSE,"Лист15"}</definedName>
    <definedName name="АААААААА">[11]UI.1000!АААААААА</definedName>
    <definedName name="Айжол">#REF!</definedName>
    <definedName name="АК_МАРТ_04" hidden="1">{#N/A,#N/A,FALSE,"Aging Summary";#N/A,#N/A,FALSE,"Ratio Analysis";#N/A,#N/A,FALSE,"Test 120 Day Accts";#N/A,#N/A,FALSE,"Tickmarks"}</definedName>
    <definedName name="акакак" hidden="1">{#N/A,#N/A,FALSE,"A";#N/A,#N/A,FALSE,"B"}</definedName>
    <definedName name="альфа"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андрей"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АО_АК_03.04Г" hidden="1">{#N/A,#N/A,FALSE,"Aging Summary";#N/A,#N/A,FALSE,"Ratio Analysis";#N/A,#N/A,FALSE,"Test 120 Day Accts";#N/A,#N/A,FALSE,"Tickmarks"}</definedName>
    <definedName name="АО_АК_1.04.04г" hidden="1">{#N/A,#N/A,FALSE,"Aging Summary";#N/A,#N/A,FALSE,"Ratio Analysis";#N/A,#N/A,FALSE,"Test 120 Day Accts";#N/A,#N/A,FALSE,"Tickmarks"}</definedName>
    <definedName name="АО_АК_МАРТ" hidden="1">{#N/A,#N/A,FALSE,"Aging Summary";#N/A,#N/A,FALSE,"Ratio Analysis";#N/A,#N/A,FALSE,"Test 120 Day Accts";#N/A,#N/A,FALSE,"Tickmarks"}</definedName>
    <definedName name="ап">[11]UI.1000!ап</definedName>
    <definedName name="аристон"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База">#REF!</definedName>
    <definedName name="_xlnm.Database">#REF!</definedName>
    <definedName name="Балл">#N/A</definedName>
    <definedName name="биржа">[96]База!$A$1:$T$65536</definedName>
    <definedName name="биржа1">[96]База!$B$1:$T$65536</definedName>
    <definedName name="БЛРаздел1">#REF!,#REF!,#REF!,#REF!,#REF!,#REF!,#REF!,#REF!,#REF!</definedName>
    <definedName name="БЛРаздел10">#REF!</definedName>
    <definedName name="БЛРаздел2">#REF!,#REF!,#REF!,#REF!,#REF!,#REF!,#REF!</definedName>
    <definedName name="БЛРаздел3">#REF!,#REF!,#REF!,#REF!,#REF!,#REF!,#REF!,#REF!,#REF!,#REF!,#REF!,#REF!</definedName>
    <definedName name="БЛРаздел4">#REF!,#REF!,#REF!,#REF!,#REF!,#REF!,#REF!,#REF!,#REF!</definedName>
    <definedName name="БЛРаздел5">#REF!,#REF!,#REF!,#REF!,#REF!,#REF!,#REF!,#REF!</definedName>
    <definedName name="БЛРаздел6">#REF!,#REF!,#REF!,#REF!,#REF!,#REF!,#REF!,#REF!</definedName>
    <definedName name="БЛРаздел7">#REF!,#REF!,#REF!,#REF!</definedName>
    <definedName name="БЛРаздел8">#REF!,#REF!,#REF!,#REF!,#REF!,#REF!</definedName>
    <definedName name="БЛРаздел9">#REF!,#REF!,#REF!,#REF!,#REF!,#REF!,#REF!,#REF!,#REF!,#REF!,#REF!</definedName>
    <definedName name="БПДанные">#REF!,#REF!,#REF!</definedName>
    <definedName name="в">'[97]факт 2005 г.'!$J$47</definedName>
    <definedName name="в23ё">[11]UI.1000!в23ё</definedName>
    <definedName name="в256">#REF!</definedName>
    <definedName name="Валюта">[98]Приложение!$B$2:$B$13</definedName>
    <definedName name="ВалютаБаланса">#REF!</definedName>
    <definedName name="вар" hidden="1">{#N/A,#N/A,FALSE,"МТВ"}</definedName>
    <definedName name="вариант"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ваыв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вв">[11]UI.1000!вв</definedName>
    <definedName name="ВводСправочника">[99]!ВводСправочника</definedName>
    <definedName name="версия"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вор" hidden="1">{#N/A,#N/A,FALSE,"шарап -В";#N/A,#N/A,FALSE,"шарап-а";#N/A,#N/A,FALSE,"мунай сервис-2 -А";#N/A,#N/A,FALSE,"мунай сервис-2-В";#N/A,#N/A,FALSE,"мунай агро-2-А";#N/A,#N/A,FALSE,"мунай агро-2-в";#N/A,#N/A,FALSE,"металлинвест-в";#N/A,#N/A,FALSE,"металлинвест-а";#N/A,#N/A,FALSE,"мгдс-3-В";#N/A,#N/A,FALSE,"мгдс-3-А";#N/A,#N/A,FALSE,"мгдс-4-а";#N/A,#N/A,FALSE,"мгдс-4-в";#N/A,#N/A,FALSE,"ел ырысы-2-в";#N/A,#N/A,FALSE,"ел ырысы-2-а";#N/A,#N/A,FALSE,"ел ырысы в";#N/A,#N/A,FALSE,"ел ырысы а";#N/A,#N/A,FALSE,"мгдс-2-В";#N/A,#N/A,FALSE,"мгдс-2-А";#N/A,#N/A,FALSE,"аркон-2 -а";#N/A,#N/A,FALSE,"аркон-2 -в";#N/A,#N/A,FALSE,"газойл-4 А";#N/A,#N/A,FALSE,"газойл-4 В";#N/A,#N/A,FALSE,"шарайна -В";#N/A,#N/A,FALSE,"шарайна-А";#N/A,#N/A,FALSE,"томерис-В";#N/A,#N/A,FALSE,"томерис-А";#N/A,#N/A,FALSE,"хван и к-а";#N/A,#N/A,FALSE,"хван и к-В"}</definedName>
    <definedName name="второй">#REF!</definedName>
    <definedName name="вуув" hidden="1">{#N/A,#N/A,TRUE,"Лист1";#N/A,#N/A,TRUE,"Лист2";#N/A,#N/A,TRUE,"Лист3"}</definedName>
    <definedName name="вцувуц" hidden="1">{#N/A,#N/A,FALSE,"A";#N/A,#N/A,FALSE,"B"}</definedName>
    <definedName name="Выбор">#REF!</definedName>
    <definedName name="гараж"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город"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ГР">"НАЧАЛО_ТАБЛИЦЫ"</definedName>
    <definedName name="грприрцфв00ав98" hidden="1">{#N/A,#N/A,TRUE,"Лист1";#N/A,#N/A,TRUE,"Лист2";#N/A,#N/A,TRUE,"Лист3"}</definedName>
    <definedName name="Группа">[100]группа!$A$1:$B$267</definedName>
    <definedName name="грфинцкавг98Х" hidden="1">{#N/A,#N/A,TRUE,"Лист1";#N/A,#N/A,TRUE,"Лист2";#N/A,#N/A,TRUE,"Лист3"}</definedName>
    <definedName name="д">'[97]факт 2005 г.'!$L$47</definedName>
    <definedName name="Дата">[4]Таблица!#REF!</definedName>
    <definedName name="Датаотчета">#REF!</definedName>
    <definedName name="Датапред">#REF!</definedName>
    <definedName name="дебит">'[101]из сем'!$A$2:$B$362</definedName>
    <definedName name="для_МА" hidden="1">{TRUE,TRUE,-2,-15.8,483.6,261,FALSE,TRUE,TRUE,TRUE,0,1,#N/A,2,#N/A,30.9152542372881,5.08695652173913,1,FALSE,FALSE,3,TRUE,1,FALSE,100,"Swvu.Для._.И.М..","ACwvu.Для._.И.М..",#N/A,FALSE,FALSE,0.196850393700787,0.196850393700787,0.47244094488189,0.47244094488189,2,"&amp;CКредитный портфель по состоянию на 01.06.99г.","Страница &amp;P из &amp;N",TRUE,FALSE,FALSE,FALSE,1,67,#N/A,#N/A,FALSE,"=C21,R1:R3","Rwvu.Для._.И.М..",#N/A,FALSE,FALSE,TRUE,9,300,300,FALSE,FALSE,TRUE,TRUE,TRUE}</definedName>
    <definedName name="дмтс">'[31]yO302.1'!#REF!</definedName>
    <definedName name="Добыча">'[102]Добыча нефти4'!$F$11:$Q$12</definedName>
    <definedName name="Доз5">#REF!</definedName>
    <definedName name="дробленнаяруда" hidden="1">{#N/A,#N/A,FALSE,"Aging Summary";#N/A,#N/A,FALSE,"Ratio Analysis";#N/A,#N/A,FALSE,"Test 120 Day Accts";#N/A,#N/A,FALSE,"Tickmarks"}</definedName>
    <definedName name="дурак"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е">'[97]факт 2005 г.'!$M$47</definedName>
    <definedName name="ж">'[103]факт 2005 г.'!$P$47</definedName>
    <definedName name="_xlnm.Print_Titles">#N/A</definedName>
    <definedName name="Зарплата">#REF!</definedName>
    <definedName name="иефши1">#REF!</definedName>
    <definedName name="изменения"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импорт">#REF!</definedName>
    <definedName name="индплан">#REF!</definedName>
    <definedName name="индцкавг98" hidden="1">{#N/A,#N/A,TRUE,"Лист1";#N/A,#N/A,TRUE,"Лист2";#N/A,#N/A,TRUE,"Лист3"}</definedName>
    <definedName name="Ир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ирин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й">[11]UI.1000!й</definedName>
    <definedName name="йй">[11]UI.1000!йй</definedName>
    <definedName name="к">#REF!</definedName>
    <definedName name="Казтрансойл"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календ">[13]календарь!$A$1:$B$36</definedName>
    <definedName name="ке">[11]UI.1000!ке</definedName>
    <definedName name="кеппппппппппп" hidden="1">{#N/A,#N/A,TRUE,"Лист1";#N/A,#N/A,TRUE,"Лист2";#N/A,#N/A,TRUE,"Лист3"}</definedName>
    <definedName name="Класс">[104]класс!$A$1:$B$229</definedName>
    <definedName name="КОНЕЦ_ТАБЛИЦЫ">'[105]прил-1'!$A$59</definedName>
    <definedName name="Контрагент">[98]Приложение!$C$2:$C$32</definedName>
    <definedName name="КПСБ.xls">'[106]L202 - КПСБ'!$A$16:$E$76</definedName>
    <definedName name="_xlnm.Criteria">#REF!</definedName>
    <definedName name="курс">#REF!</definedName>
    <definedName name="курсотч">#REF!</definedName>
    <definedName name="Курспред">#REF!</definedName>
    <definedName name="лшгщшодо">[11]UI.1000!лшгщшодо</definedName>
    <definedName name="Макрос1">[41]!Макрос1</definedName>
    <definedName name="Макрос2">[107]!Макрос1</definedName>
    <definedName name="МО001">'[108]МО 0012'!$H$1:$H$65536</definedName>
    <definedName name="Модуль1.CurDay">[21]!Модуль1.CurDay</definedName>
    <definedName name="Модуль1.Day">[21]!Модуль1.Day</definedName>
    <definedName name="Модуль1.DayShow">[21]!Модуль1.DayShow</definedName>
    <definedName name="Модуль1.kv_four">[21]!Модуль1.kv_four</definedName>
    <definedName name="Модуль1.kv_one">[21]!Модуль1.kv_one</definedName>
    <definedName name="Модуль1.kv_three">[21]!Модуль1.kv_three</definedName>
    <definedName name="Модуль1.kv_two">[21]!Модуль1.kv_two</definedName>
    <definedName name="Модуль1.SumMonthShow">[21]!Модуль1.SumMonthShow</definedName>
    <definedName name="Модуль1.Year">[21]!Модуль1.Year</definedName>
    <definedName name="Модуль1.YearShow">'[21]Лист1 '!Модуль1.YearShow</definedName>
    <definedName name="МТ">[98]Приложение!$D$2:$D$4</definedName>
    <definedName name="мым">[11]UI.1000!мым</definedName>
    <definedName name="НАЧАЛО_ТАБЛИЦЫ">'[105]прил-1'!$A$14</definedName>
    <definedName name="_xlnm.Print_Area" localSheetId="1">Ф2!$A$1:$H$81</definedName>
    <definedName name="_xlnm.Print_Area">#REF!</definedName>
    <definedName name="обор">[109]ОборБалФормОтч!$C$70:$C$72,[109]ОборБалФормОтч!$D$73:$F$73,[109]ОборБалФормОтч!$E$70:$F$72,[109]ОборБалФормОтч!$C$75:$C$77,[109]ОборБалФормОтч!$E$75:$F$77,[109]ОборБалФормОтч!$C$79:$C$82,[109]ОборБалФормОтч!$E$79:$F$82,[109]ОборБалФормОтч!$C$84:$C$86,[109]ОборБалФормОтч!$E$84:$F$86,[109]ОборБалФормОтч!$C$88:$C$89,[109]ОборБалФормОтч!$E$88:$F$89,[109]ОборБалФормОтч!$C$70</definedName>
    <definedName name="обороты">[109]ОборБалФормОтч!$C$19:$C$24,[109]ОборБалФормОтч!$E$19:$F$24,[109]ОборБалФормОтч!$D$26:$F$31,[109]ОборБалФормОтч!$C$33:$C$38,[109]ОборБалФормОтч!$E$33:$F$38,[109]ОборБалФормОтч!$D$40:$F$43,[109]ОборБалФормОтч!$C$45:$C$48,[109]ОборБалФормОтч!$E$45:$F$48,[109]ОборБалФормОтч!$C$19</definedName>
    <definedName name="оригинал"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Основная">[99]!Основная</definedName>
    <definedName name="Отрасль">OFFSET([110]Industry!$D$2,1,0,COUNTA([110]Industry!$D$1:$D$65536)-1,1)</definedName>
    <definedName name="п">#REF!</definedName>
    <definedName name="первый">#REF!</definedName>
    <definedName name="подготовк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Подготовка_к_печати_и_сохранение0710">[41]!Подготовка_к_печати_и_сохранение0710</definedName>
    <definedName name="Предприятия">'[111]#ССЫЛКА'!$A$1:$D$64</definedName>
    <definedName name="прибыль3" hidden="1">{#N/A,#N/A,TRUE,"Лист1";#N/A,#N/A,TRUE,"Лист2";#N/A,#N/A,TRUE,"Лист3"}</definedName>
    <definedName name="Приложение">[112]шапочка!$A$14:$A$15</definedName>
    <definedName name="расчет"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_xlnm.Recorder">#REF!</definedName>
    <definedName name="рис1" hidden="1">{#N/A,#N/A,TRUE,"Лист1";#N/A,#N/A,TRUE,"Лист2";#N/A,#N/A,TRUE,"Лист3"}</definedName>
    <definedName name="с">[11]UI.1000!с</definedName>
    <definedName name="с15">#REF!</definedName>
    <definedName name="свод">#REF!</definedName>
    <definedName name="Сводный_баланс_н_п_с">[41]!Сводный_баланс_н_п_с</definedName>
    <definedName name="Сделка">[98]Приложение!$A$2:$A$13</definedName>
    <definedName name="см">'[31]yO302.1'!#REF!</definedName>
    <definedName name="СП">[113]СПгнг!$A$1:$D$84</definedName>
    <definedName name="СписокТЭП">[114]СписокТЭП!$A$1:$C$40</definedName>
    <definedName name="сс">[11]UI.1000!сс</definedName>
    <definedName name="сссс">[11]UI.1000!сссс</definedName>
    <definedName name="ссы">[11]UI.1000!ссы</definedName>
    <definedName name="Стандартные">_s10_1</definedName>
    <definedName name="Станция">#REF!</definedName>
    <definedName name="Сумма">#REF!</definedName>
    <definedName name="счет" hidden="1">{#N/A,#N/A,FALSE,"техноконтракт33а отв";#N/A,#N/A,FALSE,"техноконтракт56а отв";#N/A,#N/A,FALSE,"техноконтракт 16а отв";#N/A,#N/A,FALSE,"тыныс35а отв";#N/A,#N/A,FALSE,"тыныс18а отв";#N/A,#N/A,FALSE,"акбор26а отв.";#N/A,#N/A,FALSE,"акбор 5а отв"}</definedName>
    <definedName name="сяры">'[31]yO302.1'!#REF!</definedName>
    <definedName name="титэк">#REF!</definedName>
    <definedName name="титэк1">#REF!</definedName>
    <definedName name="титэмба">#REF!</definedName>
    <definedName name="тп" hidden="1">{#N/A,#N/A,TRUE,"Лист1";#N/A,#N/A,TRUE,"Лист2";#N/A,#N/A,TRUE,"Лист3"}</definedName>
    <definedName name="третий">#REF!</definedName>
    <definedName name="у">[11]UI.1000!у</definedName>
    <definedName name="ук">[11]UI.1000!ук</definedName>
    <definedName name="укеееукеееееееееееееее" hidden="1">{#N/A,#N/A,TRUE,"Лист1";#N/A,#N/A,TRUE,"Лист2";#N/A,#N/A,TRUE,"Лист3"}</definedName>
    <definedName name="укеукеуеуе" hidden="1">{#N/A,#N/A,TRUE,"Лист1";#N/A,#N/A,TRUE,"Лист2";#N/A,#N/A,TRUE,"Лист3"}</definedName>
    <definedName name="Упорядочить_по_областям">[115]!Упорядочить_по_областям</definedName>
    <definedName name="Ф" hidden="1">#REF!</definedName>
    <definedName name="ф77">#REF!</definedName>
    <definedName name="фиф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Флажок16_Щелкнуть">[41]!Флажок16_Щелкнуть</definedName>
    <definedName name="фонарь"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форма6">#REF!</definedName>
    <definedName name="фывфыв" hidden="1">#REF!</definedName>
    <definedName name="хаха"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ц">[11]UI.1000!ц</definedName>
    <definedName name="ЦО1">[116]группа!$A$1:$C$263</definedName>
    <definedName name="цу">[11]UI.1000!цу</definedName>
    <definedName name="цц" hidden="1">{#N/A,#N/A,FALSE,"аркон-исп-с";#N/A,#N/A,FALSE,"аркон-исп-d";#N/A,#N/A,FALSE,"газойл-исп-с";#N/A,#N/A,FALSE,"газойл-исп-d";#N/A,#N/A,FALSE,"спецспорт-исп-d";#N/A,#N/A,FALSE,"спецспорт-исп-c";#N/A,#N/A,FALSE,"мунай агро-исп-с";#N/A,#N/A,FALSE,"мунай агро-исп-д";#N/A,#N/A,FALSE,"имсталькон-4 -в";#N/A,#N/A,FALSE,"имсталькон-4 -а";#N/A,#N/A,FALSE,"имсталькон-3-в";#N/A,#N/A,FALSE,"имсталькон-3-а";#N/A,#N/A,FALSE,"имсталькон-2-в";#N/A,#N/A,FALSE,"имсталькон-2-а"}</definedName>
    <definedName name="четвертый">#REF!</definedName>
    <definedName name="ш">[11]UI.1000!ш</definedName>
    <definedName name="шш">[11]UI.1000!шш</definedName>
    <definedName name="щ">[11]UI.1000!щ</definedName>
    <definedName name="ыв">[11]UI.1000!ыв</definedName>
    <definedName name="ывпварпрлмр_ыфаывялт">[26]XLR_NoRangeSheet!$G$17</definedName>
    <definedName name="ывыавмп">[26]XLR_NoRangeSheet!$H$13</definedName>
    <definedName name="ыуаы" hidden="1">{#N/A,#N/A,TRUE,"Лист1";#N/A,#N/A,TRUE,"Лист2";#N/A,#N/A,TRUE,"Лист3"}</definedName>
    <definedName name="ыыыы">[11]UI.1000!ыыыы</definedName>
    <definedName name="Экспорт_Объемы_добычи">#REF!</definedName>
    <definedName name="Экспорт_Поставки_нефти">'[102]поставка сравн13'!$A$1:$Q$30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7" i="1" l="1"/>
  <c r="A88" i="4"/>
  <c r="B86" i="4"/>
  <c r="A86" i="4"/>
  <c r="B11" i="4"/>
  <c r="E8" i="3"/>
  <c r="D64" i="3"/>
  <c r="D66" i="3" s="1"/>
  <c r="F54" i="3"/>
  <c r="E54" i="3"/>
  <c r="D50" i="3"/>
  <c r="C50" i="3"/>
  <c r="C47" i="3"/>
  <c r="C42" i="3"/>
  <c r="C38" i="3"/>
  <c r="C37" i="3"/>
  <c r="C36" i="3"/>
  <c r="C35" i="3"/>
  <c r="C33" i="3"/>
  <c r="C32" i="3"/>
  <c r="C31" i="3"/>
  <c r="C28" i="3"/>
  <c r="F26" i="3"/>
  <c r="F29" i="3" s="1"/>
  <c r="F39" i="3" s="1"/>
  <c r="F46" i="3" s="1"/>
  <c r="F48" i="3" s="1"/>
  <c r="C24" i="3"/>
  <c r="C21" i="3"/>
  <c r="C19" i="3"/>
  <c r="C18" i="3"/>
  <c r="D16" i="3"/>
  <c r="D15" i="3"/>
  <c r="C15" i="3"/>
  <c r="D14" i="3"/>
  <c r="C14" i="3"/>
  <c r="D13" i="3"/>
  <c r="D12" i="3"/>
  <c r="D11" i="3"/>
  <c r="C11" i="3"/>
  <c r="D10" i="3"/>
  <c r="C10" i="3"/>
  <c r="D45" i="2"/>
  <c r="D47" i="2" s="1"/>
  <c r="C42" i="2"/>
  <c r="C39" i="2"/>
  <c r="D35" i="2"/>
  <c r="D24" i="2"/>
  <c r="I35" i="1"/>
  <c r="E35" i="1"/>
  <c r="I32" i="1"/>
  <c r="E32" i="1"/>
  <c r="G27" i="1"/>
  <c r="G29" i="1" s="1"/>
  <c r="J26" i="1"/>
  <c r="J25" i="1"/>
  <c r="I24" i="1"/>
  <c r="J24" i="1" s="1"/>
  <c r="G22" i="1"/>
  <c r="J19" i="1"/>
  <c r="G18" i="1"/>
  <c r="F18" i="1"/>
  <c r="J16" i="1"/>
  <c r="J15" i="1"/>
  <c r="J14" i="1"/>
  <c r="J13" i="1"/>
  <c r="J12" i="1"/>
  <c r="I12" i="1"/>
  <c r="H12" i="1"/>
  <c r="J11" i="1"/>
  <c r="J10" i="1"/>
  <c r="J9" i="1"/>
  <c r="D48" i="2" l="1"/>
  <c r="F64" i="3"/>
  <c r="F66" i="3" s="1"/>
  <c r="C43" i="3"/>
  <c r="H21" i="1"/>
  <c r="C20" i="3"/>
  <c r="E25" i="3"/>
  <c r="C22" i="3"/>
  <c r="C41" i="3"/>
  <c r="E44" i="3"/>
  <c r="C45" i="3"/>
  <c r="C13" i="3"/>
  <c r="F55" i="3"/>
  <c r="C24" i="2"/>
  <c r="C35" i="2"/>
  <c r="C45" i="2"/>
  <c r="J23" i="1"/>
  <c r="C12" i="3"/>
  <c r="C16" i="3"/>
  <c r="E17" i="3"/>
  <c r="C48" i="2" l="1"/>
  <c r="C47" i="2"/>
  <c r="C44" i="3"/>
  <c r="C25" i="3"/>
  <c r="E26" i="3"/>
  <c r="C17" i="3"/>
  <c r="H22" i="1"/>
  <c r="H27" i="1" s="1"/>
  <c r="J21" i="1"/>
  <c r="H29" i="1" l="1"/>
  <c r="F29" i="1"/>
  <c r="C26" i="3"/>
  <c r="E29" i="3"/>
  <c r="C29" i="3" l="1"/>
  <c r="E39" i="3"/>
  <c r="C39" i="3" l="1"/>
  <c r="E46" i="3"/>
  <c r="E48" i="3" l="1"/>
  <c r="C46" i="3"/>
  <c r="E64" i="3" l="1"/>
  <c r="E66" i="3" s="1"/>
  <c r="C48" i="3"/>
  <c r="C64" i="3" s="1"/>
  <c r="C66" i="3" s="1"/>
  <c r="I20" i="1"/>
  <c r="E55" i="3"/>
  <c r="B10" i="4" l="1"/>
  <c r="I22" i="1"/>
  <c r="I27" i="1" s="1"/>
  <c r="J20" i="1"/>
  <c r="I29" i="1" l="1"/>
  <c r="J22" i="1"/>
  <c r="J27" i="1" l="1"/>
  <c r="J29" i="1" s="1"/>
  <c r="E56" i="3"/>
</calcChain>
</file>

<file path=xl/sharedStrings.xml><?xml version="1.0" encoding="utf-8"?>
<sst xmlns="http://schemas.openxmlformats.org/spreadsheetml/2006/main" count="281" uniqueCount="242">
  <si>
    <t xml:space="preserve">Акционерное Общество «Bereke Bank» </t>
  </si>
  <si>
    <t>ОТЧЕТ ОБ ИЗМЕНЕНИЯХ В КАПИТАЛЕ</t>
  </si>
  <si>
    <r>
      <t>(В миллионах тенге</t>
    </r>
    <r>
      <rPr>
        <i/>
        <sz val="11"/>
        <color rgb="FF000000"/>
        <rFont val="Garamond"/>
        <family val="1"/>
        <charset val="204"/>
      </rPr>
      <t>)</t>
    </r>
  </si>
  <si>
    <t>Уставный капитал</t>
  </si>
  <si>
    <t xml:space="preserve">Общий банковский фонд </t>
  </si>
  <si>
    <t>Резерв справедливой стоимости</t>
  </si>
  <si>
    <t>Нераспределенная прибыль</t>
  </si>
  <si>
    <t>Итого</t>
  </si>
  <si>
    <t>На 1 января 2023 года (неаудировано)</t>
  </si>
  <si>
    <t>Прибыль за отчетный период (неаудировано)</t>
  </si>
  <si>
    <t>Прочие компоненты совокупного дохода за отчетный период (неаудировано)</t>
  </si>
  <si>
    <t>Совокупный доход за отчетный период (неаудировано)</t>
  </si>
  <si>
    <t>Выплата дивидендов (неаудировано)</t>
  </si>
  <si>
    <t>Признание дисконта по займам от ПАО "Сбербанк России" за вычетом налогов в размере 22,183 миллиона тенге</t>
  </si>
  <si>
    <t>Списание дисконта по займам от ПАО "Сбербанк России" за вычетом налогов в размере 22,567 миллионов тенге</t>
  </si>
  <si>
    <t>Признание дисконта по займам от связанной стороны за вычетом налогов в размере 2,896 миллиона тенге</t>
  </si>
  <si>
    <t>На 31 марта 2023 года    (неаудировано)</t>
  </si>
  <si>
    <t>На 1 января 2024 года (неаудировано)</t>
  </si>
  <si>
    <t>Увеличение уставного капитала (неаудировано)</t>
  </si>
  <si>
    <t>Ассигнования на общий банковский фонд (неаудировано)</t>
  </si>
  <si>
    <t>Уменьшение динамическоо резерва (неаудировано)</t>
  </si>
  <si>
    <t>На 31 марта 2024 года    (неаудировано)</t>
  </si>
  <si>
    <t>Проверка</t>
  </si>
  <si>
    <t>ОТЧЕТ О ФИНАНСОВОМ ПОЛОЖЕНИИ</t>
  </si>
  <si>
    <t>31 декабря 2023 (аудировано)</t>
  </si>
  <si>
    <t>Активы</t>
  </si>
  <si>
    <t>Денежные средства и их эквиваленты</t>
  </si>
  <si>
    <t>Средства в других банках</t>
  </si>
  <si>
    <t>Кредиты и авансы клиентам</t>
  </si>
  <si>
    <t>Инвестиционные ценные бумаги, 
имеющиеся в наличии для продажи</t>
  </si>
  <si>
    <t>Инвестиционные ценные бумаги, оцениваемые по ССПСД</t>
  </si>
  <si>
    <t>Инвестиционные ценные бумаги, 
оцениваемые по справедливой стоимости через прибыль или убыток</t>
  </si>
  <si>
    <t>Инвестиционные ценные бумаги, 
удерживаемые до погашения</t>
  </si>
  <si>
    <t>Инвестиционные ценные бумаги, 
оцениваемые по амортизированной стоимости</t>
  </si>
  <si>
    <t>Активы по текущему корпоративному подоходному налогу</t>
  </si>
  <si>
    <t>Активы по отсроченному корпоративному подоходному налогу</t>
  </si>
  <si>
    <t>Основные средства</t>
  </si>
  <si>
    <t>Нематериальные активы</t>
  </si>
  <si>
    <t>Прочие активы</t>
  </si>
  <si>
    <t>Итого активы</t>
  </si>
  <si>
    <t>Обязательства</t>
  </si>
  <si>
    <t>Средства кредитных учреждений</t>
  </si>
  <si>
    <t>Средства корпоративных клиентов</t>
  </si>
  <si>
    <t>Средства физических лиц</t>
  </si>
  <si>
    <t xml:space="preserve">Выпущенные долговые ценные бумаги </t>
  </si>
  <si>
    <t>Обязательства по текущему корпоративному подоходному налогу</t>
  </si>
  <si>
    <t>Обязательства перед ипотечной организацией</t>
  </si>
  <si>
    <t>Обязательства по отложенному подоходному налогу</t>
  </si>
  <si>
    <t>Прочие обязательства</t>
  </si>
  <si>
    <t>Итого обязательства</t>
  </si>
  <si>
    <t>Капитал</t>
  </si>
  <si>
    <t>Прочие фонды</t>
  </si>
  <si>
    <t>Резерв переоценки инвестиционных ценных бумаг, имеющихся в наличии для продажи</t>
  </si>
  <si>
    <t>Нераспределенная прибыль прошлых лет</t>
  </si>
  <si>
    <t>Нераспределенная прибыль текущего периода</t>
  </si>
  <si>
    <t>Итого капитал</t>
  </si>
  <si>
    <t>Итого капитал и обязательства</t>
  </si>
  <si>
    <t xml:space="preserve">              Управляющий директор – Сhief Financial Officer</t>
  </si>
  <si>
    <t>Патахова Р.Е.</t>
  </si>
  <si>
    <t xml:space="preserve">              Главный бухгалтер</t>
  </si>
  <si>
    <t>Сафина А.Б.</t>
  </si>
  <si>
    <t>Расходы по амортизации нематериальных активов</t>
  </si>
  <si>
    <t>Расходы от продажи</t>
  </si>
  <si>
    <t>Расходы от реализации запасов</t>
  </si>
  <si>
    <t>Расходы по операциям с производными финансовыми инструментами</t>
  </si>
  <si>
    <t>Расходы по операциям форвард</t>
  </si>
  <si>
    <t>Расходы по операциям своп</t>
  </si>
  <si>
    <t>Неустойка (штраф, пеня)</t>
  </si>
  <si>
    <t>Прочие расходы</t>
  </si>
  <si>
    <t>Прочие расходы от банковской деятельности</t>
  </si>
  <si>
    <t>Прочие расходы от неосновной деятельности</t>
  </si>
  <si>
    <t>Расходы по аренде</t>
  </si>
  <si>
    <t>Корпоративный подоходный налог</t>
  </si>
  <si>
    <t>УСЛОВНЫЕ И ВОЗМОЖНЫЕ ТРЕБОВАНИЯ</t>
  </si>
  <si>
    <t>Счета по аккредитивам</t>
  </si>
  <si>
    <t>Возможные требования по выпущенным непокрытым аккредитивам</t>
  </si>
  <si>
    <t>Возможные требования по подтвержденным непокрытым аккредитивам</t>
  </si>
  <si>
    <t>Возможные требования по выпущенным покрытым аккредитивам</t>
  </si>
  <si>
    <t>Счета по гарантиям</t>
  </si>
  <si>
    <t>Возможные требования по выданным или подтвержденным гарантиям</t>
  </si>
  <si>
    <t>Возможные требования по принятым гарантиям</t>
  </si>
  <si>
    <t xml:space="preserve">Счета по размещению вкладов и займов в будущем </t>
  </si>
  <si>
    <t>Будущие требования по размещаемым вкладам</t>
  </si>
  <si>
    <t>Условные требования по отзывным займам, предоставляемым в будущем</t>
  </si>
  <si>
    <t>Счета по получению вкладов и займов в будущем</t>
  </si>
  <si>
    <t>Условные требования по получению займов в будущем</t>
  </si>
  <si>
    <t>Счета по купле-продаже валютных ценностей</t>
  </si>
  <si>
    <t>Условные требования по купле-продаже иностранной валюты</t>
  </si>
  <si>
    <t>УСЛОВНЫЕ И ВОЗМОЖНЫЕ ОБЯЗАТЕЛЬСТВА</t>
  </si>
  <si>
    <t>Возможные обязательства по выпущенным непокрытым аккредитивам</t>
  </si>
  <si>
    <t>Возможные обязательства по подтвержденным непокрытым аккредитивам</t>
  </si>
  <si>
    <t>Возможные обязательства по выпущенным покрытым аккредитивам</t>
  </si>
  <si>
    <t>Возможные обязательства по выданным или подтвержденным гарантиям</t>
  </si>
  <si>
    <t>Возможное уменьшение требований по принятым гарантиям</t>
  </si>
  <si>
    <t>Счета по размещению вкладов и займов в будущем</t>
  </si>
  <si>
    <t>Условные обязательства по размещению вкладов в будущем</t>
  </si>
  <si>
    <t>Условные обязательства по отзывным займам, предоставляемым в будущем</t>
  </si>
  <si>
    <t>Будущие обязательства по получаемым займам</t>
  </si>
  <si>
    <t>Условные обязательства по купле-продаже иностранной валюты</t>
  </si>
  <si>
    <t>Позиция по сделкам с иностранной валютой</t>
  </si>
  <si>
    <t xml:space="preserve">СЧЕТА МЕМОРАНДУМА </t>
  </si>
  <si>
    <t>Мемориальные счета – активы</t>
  </si>
  <si>
    <t>Документы и ценности по иностранным операциям, отосланные на инкассо</t>
  </si>
  <si>
    <t>Мемориальные счета – пассивы</t>
  </si>
  <si>
    <t>Документы и ценности, принятые на инкассо</t>
  </si>
  <si>
    <t>Имущество, принятое в обеспечение (залог) обязательств клиента</t>
  </si>
  <si>
    <t>Мемориальные счета – прочие</t>
  </si>
  <si>
    <t>Платежные документы, не оплаченные в срок</t>
  </si>
  <si>
    <t>Разные ценности и документы</t>
  </si>
  <si>
    <t>Разные ценности и документы, отосланные и выданные под отчет</t>
  </si>
  <si>
    <t>Акции и другие ценные бумаги клиентов</t>
  </si>
  <si>
    <t>Активы клиентов, находящиеся на кастодиальном обслуживании</t>
  </si>
  <si>
    <t>Активы, принятые на кастодиальное хранение, за исключением пенсионных активов добровольных накопительных пенсионных фондов</t>
  </si>
  <si>
    <t>Ценные бумаги</t>
  </si>
  <si>
    <t>Вклады в других банках</t>
  </si>
  <si>
    <t>Операции «обратное РЕПО»</t>
  </si>
  <si>
    <t>Вознаграждение</t>
  </si>
  <si>
    <t>Наименование класса, группы счетов, счета</t>
  </si>
  <si>
    <t>ДБ АО 'Сбербанк России'</t>
  </si>
  <si>
    <t>Адрес</t>
  </si>
  <si>
    <t>г. Алматы, проспект Аль-Фараби, дом 13/1</t>
  </si>
  <si>
    <t>Телефон</t>
  </si>
  <si>
    <t>8 (727) 250 00 60</t>
  </si>
  <si>
    <t>Адрес электронной почты</t>
  </si>
  <si>
    <t>post@sberbank.kz</t>
  </si>
  <si>
    <t>Исполнитель</t>
  </si>
  <si>
    <t>Жуматова Ф.Ш.                      2663568, вн 601070</t>
  </si>
  <si>
    <t>ФИО     Подпись   Телефон</t>
  </si>
  <si>
    <t>Главный бухгалтер или лицо, уполномоченное на подписание отчета:</t>
  </si>
  <si>
    <t>Попова Н.В.                      8 (727) 250 00 60</t>
  </si>
  <si>
    <t>Первый руководитель или лицо, уполномоченное на подписание отчета:</t>
  </si>
  <si>
    <t>Тенизбаев Е.А.                      8 (727) 250 00 60</t>
  </si>
  <si>
    <t>Дата     1 октября 2020 года</t>
  </si>
  <si>
    <t>ОТЧЕТ О ПРИБЫЛИ ИЛИ УБЫТКЕ И ПРОЧЕМ СОВОКУПНОМ ДОХОДЕ</t>
  </si>
  <si>
    <r>
      <t>(В миллионах тенге</t>
    </r>
    <r>
      <rPr>
        <i/>
        <sz val="16"/>
        <color rgb="FF000000"/>
        <rFont val="Garamond"/>
        <family val="1"/>
        <charset val="204"/>
      </rPr>
      <t>)</t>
    </r>
  </si>
  <si>
    <t xml:space="preserve">  За три месяца, завершившихся 
31 декабря</t>
  </si>
  <si>
    <t>2022 года (неаудировано)</t>
  </si>
  <si>
    <t>2021 года (неаудировано)</t>
  </si>
  <si>
    <t xml:space="preserve"> 2024                   (неаудировано)</t>
  </si>
  <si>
    <t>2023                (неаудировано)</t>
  </si>
  <si>
    <t>Loans and advances to customers</t>
  </si>
  <si>
    <t>Available-for-sale investment securities</t>
  </si>
  <si>
    <t>Held-to-maturity investment securities</t>
  </si>
  <si>
    <t>Вклады клиентов</t>
  </si>
  <si>
    <t>Cash and cash equivalents</t>
  </si>
  <si>
    <t>Amounts due from other banks</t>
  </si>
  <si>
    <t>Процентные доходы</t>
  </si>
  <si>
    <t>Amounts due to credit institutions</t>
  </si>
  <si>
    <t>Amounts due to customers</t>
  </si>
  <si>
    <t>Debt securities issued</t>
  </si>
  <si>
    <t>Баспана</t>
  </si>
  <si>
    <t>REPO securities</t>
  </si>
  <si>
    <t>Процентные расходы</t>
  </si>
  <si>
    <t>Чистый процентный доход</t>
  </si>
  <si>
    <t xml:space="preserve">Расходы от создания резервов под обесценение кредитного портфеля </t>
  </si>
  <si>
    <t>Чистый процентный доход после резерва под обесценение кредитного портфеля</t>
  </si>
  <si>
    <t>Комиссионные доходы</t>
  </si>
  <si>
    <t>Комиссионные расходы</t>
  </si>
  <si>
    <t>(Расходы)/доходы по операциям с инвестиционными ценными бумагами</t>
  </si>
  <si>
    <t>(Расходы)/доходы по операциям в иностранной валюте:</t>
  </si>
  <si>
    <t>- торговые операции</t>
  </si>
  <si>
    <t>- переоценка валютных статей</t>
  </si>
  <si>
    <t>Доходы по производным финансовым инструментам</t>
  </si>
  <si>
    <t>Прочие доходы</t>
  </si>
  <si>
    <t>Операционные доходы</t>
  </si>
  <si>
    <t>Personnel expenses</t>
  </si>
  <si>
    <t>Administrative and other operating expenses</t>
  </si>
  <si>
    <t>Depreciation and amortization</t>
  </si>
  <si>
    <t>Административные и операционные расходы</t>
  </si>
  <si>
    <t>Доходы/(расходы) от восстановления/(создания) резервов</t>
  </si>
  <si>
    <t>Прибыль до расходов по корпоративному 
подоходному налогу</t>
  </si>
  <si>
    <t>Расходы по корпоративному подоходному налогу</t>
  </si>
  <si>
    <t>(Убыток)/прибыль  за отчетный период</t>
  </si>
  <si>
    <t>Прочий совокупный доход/(убыток)</t>
  </si>
  <si>
    <t>Прочий совокупный убыток, подлежащий реклассификации в состав прибыли или убытка в последующих периодах</t>
  </si>
  <si>
    <t>Чистое изменение справедливой стоимости долговых инструментов, оцениваемых по справедливой стоимости через прочий совокупный доход</t>
  </si>
  <si>
    <t>Изменение оценочного резерва под ожидаемые кредитные убытки по долговым инструментам, оцениваемым по справедливой стоимости через прочий совокупный доход</t>
  </si>
  <si>
    <t>Прочий совокупный доход/(убыток) за год, за вычетом налогов</t>
  </si>
  <si>
    <t>Итого совокупный доход/(убыток) за год</t>
  </si>
  <si>
    <t xml:space="preserve">             Главный бухгалтер</t>
  </si>
  <si>
    <t>change for 3m 2017</t>
  </si>
  <si>
    <t>change for 3m 2016</t>
  </si>
  <si>
    <t>NI for 12m 2013 attributable to common shareholders of the Bank</t>
  </si>
  <si>
    <t>Weighted average number of participating shares</t>
  </si>
  <si>
    <t>Basic and diluted earnings per share (in Tenge)</t>
  </si>
  <si>
    <t>ОТЧЕТ О ДВИЖЕНИИ ДЕНЕЖНЫХ СРЕДСТВ</t>
  </si>
  <si>
    <t>2024 года
(неаудировано)</t>
  </si>
  <si>
    <t>2023 года
(неаудировано)</t>
  </si>
  <si>
    <t>Чистый доход</t>
  </si>
  <si>
    <t>Денежные потоки от операционной деятельности:</t>
  </si>
  <si>
    <t>Проценты полученные</t>
  </si>
  <si>
    <t>Проценты уплаченные</t>
  </si>
  <si>
    <t>Комиссии полученные</t>
  </si>
  <si>
    <t>Комиссии уплаченные</t>
  </si>
  <si>
    <t>Чистые доходы, полученные по операциям в иностранной валюте</t>
  </si>
  <si>
    <t>Чистые реализованные доходы, полученные по операциям с производными финансовыми активами</t>
  </si>
  <si>
    <t>Прочие доходы, полученные</t>
  </si>
  <si>
    <t>Административные и операционные расходы, уплаченные</t>
  </si>
  <si>
    <t>Денежные потоки от операционной деятельности до изменений в операционных активах и обязательствах</t>
  </si>
  <si>
    <t>Чистое уменьшение/(увеличение) в операционных активах</t>
  </si>
  <si>
    <t>Средства в кредитных учреждениях</t>
  </si>
  <si>
    <t>Торговые ценные бумаги</t>
  </si>
  <si>
    <t>Прочие финансовые активы</t>
  </si>
  <si>
    <t>Прочие нефинансовые активы</t>
  </si>
  <si>
    <t>Чистое  (уменьшение)/увеличение в операционных обязательствах</t>
  </si>
  <si>
    <t>Договоры РЕПО</t>
  </si>
  <si>
    <t>Прочие финансовые обязательства</t>
  </si>
  <si>
    <t>Прочие нефинансовые обязательства</t>
  </si>
  <si>
    <t>Чистое поступление денежных средств от операционной деятельности до подоходного налога</t>
  </si>
  <si>
    <t>Корпоративный подоходный налог уплаченный</t>
  </si>
  <si>
    <t>Обязательства по отсроченному корпоративному подоходному налогу</t>
  </si>
  <si>
    <t>Чистое поступление денежных средств от операционной деятельности</t>
  </si>
  <si>
    <t>Денежные потоки от инвестиционной деятельности:</t>
  </si>
  <si>
    <t>Приобретение основных средств</t>
  </si>
  <si>
    <t>Приобретение нематериальных активов</t>
  </si>
  <si>
    <t xml:space="preserve">Поступления от продажи активов, предназначенных для продажи </t>
  </si>
  <si>
    <t>Приобретение инвестиционных ценных бумаг,                                                               имеющихся в наличии для продажи</t>
  </si>
  <si>
    <t>Приобретение инвестиционных ценных бумаг, оцениваемых по ССПСД</t>
  </si>
  <si>
    <t>Приобретение инвестиционных ценных бумаг,                                                               оцениваемых по справедливой стоимости через прибыль или убыток</t>
  </si>
  <si>
    <t>Поступления от продажи и погашения инвестиционных ценных бумаг, имеющихся в наличии для продажи</t>
  </si>
  <si>
    <t>Поступления от продажи и погашения инвестиционных ценных бумаг, оцениваемых по ССПСД</t>
  </si>
  <si>
    <t>Поступления от продажи инвестиционных ценных бумаг, оцениваемых по справедливой стоимости через прибыль или убыток</t>
  </si>
  <si>
    <t>Приобретение инвестиционных ценных бумаг, удерживаемых до погашения</t>
  </si>
  <si>
    <t>Поступления от погашения  инвестиционных ценных бумаг,                                 удерживаемых до погашения</t>
  </si>
  <si>
    <t>Поступления от погашения  инвестиционных ценных бумаг,                                 оцениваемых по амортизированной стоимости</t>
  </si>
  <si>
    <t>Авансы по ОС и НА</t>
  </si>
  <si>
    <t>Поступления от реализации нематериальных активов</t>
  </si>
  <si>
    <t>Чистое расходование денежных средств в инвестиционной деятельности</t>
  </si>
  <si>
    <t>Денежные потоки от финансовой деятельности:</t>
  </si>
  <si>
    <t>Увеличение уставного капитала</t>
  </si>
  <si>
    <t>Поступление от выпуска долговых ценных бумаг</t>
  </si>
  <si>
    <t>Погашение выпушенных долговых ценных бумаг</t>
  </si>
  <si>
    <t>Выплата дивидентов</t>
  </si>
  <si>
    <t>Погашение обязательств по аренде</t>
  </si>
  <si>
    <t>Погашение выпущенных долговых ценных бумаг</t>
  </si>
  <si>
    <t>Чистое поступление денежных средств в финансовой деятельности</t>
  </si>
  <si>
    <t>Влияние изменений обменного курса на денежные средства и их эквиваленты</t>
  </si>
  <si>
    <t>Чистое увеличение денежных средств и их эквивалентов</t>
  </si>
  <si>
    <t>Денежные средства и их эквиваленты на начало периода</t>
  </si>
  <si>
    <t>Денежные средства и их эквиваленты на конец периода</t>
  </si>
  <si>
    <t>31 марта 2024 (неаудировано)</t>
  </si>
  <si>
    <t>За три месяца, закончившихся 31 марта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</si>
</sst>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р_._-;\-* #,##0.00_р_._-;_-* &quot;-&quot;??_р_._-;_-@_-"/>
    <numFmt numFmtId="165" formatCode="_(* #,##0_);_(* \(#,##0\);_(* &quot;-&quot;??_);_(@_)"/>
    <numFmt numFmtId="166" formatCode="_-* #,##0_р_._-;\-* #,##0_р_._-;_-* &quot;-&quot;??_р_._-;_-@_-"/>
    <numFmt numFmtId="167" formatCode="_-* #,##0_р_._-;\-* #,##0_р_._-;_-* &quot;-&quot;_р_._-;_-@_-"/>
    <numFmt numFmtId="168" formatCode="[$-409]d\-mmm\-yy;@"/>
    <numFmt numFmtId="170" formatCode="_(* #,##0.00_);_(* \(#,##0.00\);_(* &quot;-&quot;??_);_(@_)"/>
  </numFmts>
  <fonts count="54" x14ac:knownFonts="1">
    <font>
      <sz val="10"/>
      <name val="Arial Cyr"/>
      <charset val="204"/>
    </font>
    <font>
      <sz val="10"/>
      <color indexed="0"/>
      <name val="Helv"/>
      <charset val="204"/>
    </font>
    <font>
      <b/>
      <sz val="10"/>
      <name val="Garamond"/>
      <family val="1"/>
      <charset val="204"/>
    </font>
    <font>
      <sz val="10"/>
      <name val="Arial Cyr"/>
      <charset val="204"/>
    </font>
    <font>
      <sz val="10"/>
      <name val="Garamond"/>
      <family val="1"/>
      <charset val="204"/>
    </font>
    <font>
      <i/>
      <sz val="11"/>
      <name val="Garamond"/>
      <family val="1"/>
      <charset val="204"/>
    </font>
    <font>
      <i/>
      <sz val="11"/>
      <color rgb="FF000000"/>
      <name val="Garamond"/>
      <family val="1"/>
      <charset val="204"/>
    </font>
    <font>
      <sz val="10"/>
      <color rgb="FFFF0000"/>
      <name val="Garamond"/>
      <family val="1"/>
      <charset val="204"/>
    </font>
    <font>
      <i/>
      <sz val="10"/>
      <name val="Garamond"/>
      <family val="1"/>
      <charset val="204"/>
    </font>
    <font>
      <b/>
      <i/>
      <sz val="10"/>
      <name val="Garamond"/>
      <family val="1"/>
      <charset val="204"/>
    </font>
    <font>
      <sz val="10"/>
      <color theme="0"/>
      <name val="Garamond"/>
      <family val="1"/>
      <charset val="204"/>
    </font>
    <font>
      <sz val="10"/>
      <color rgb="FFFFFFFF"/>
      <name val="Garamond"/>
      <family val="1"/>
      <charset val="204"/>
    </font>
    <font>
      <b/>
      <sz val="10"/>
      <color indexed="12"/>
      <name val="Garamond"/>
      <family val="1"/>
      <charset val="204"/>
    </font>
    <font>
      <sz val="10"/>
      <name val="Arial"/>
      <family val="2"/>
      <charset val="204"/>
    </font>
    <font>
      <b/>
      <sz val="10"/>
      <color indexed="10"/>
      <name val="Garamond"/>
      <family val="1"/>
      <charset val="204"/>
    </font>
    <font>
      <sz val="10"/>
      <color indexed="10"/>
      <name val="Garamond"/>
      <family val="1"/>
      <charset val="204"/>
    </font>
    <font>
      <b/>
      <sz val="10"/>
      <color theme="0"/>
      <name val="Garamond"/>
      <family val="1"/>
      <charset val="204"/>
    </font>
    <font>
      <b/>
      <sz val="10"/>
      <color rgb="FFFF0000"/>
      <name val="Garamond"/>
      <family val="1"/>
      <charset val="204"/>
    </font>
    <font>
      <u/>
      <sz val="10"/>
      <name val="Garamond"/>
      <family val="1"/>
      <charset val="204"/>
    </font>
    <font>
      <u/>
      <sz val="10"/>
      <name val="Arial Cyr"/>
      <charset val="204"/>
    </font>
    <font>
      <b/>
      <sz val="12"/>
      <color indexed="12"/>
      <name val="Garamond"/>
      <family val="1"/>
      <charset val="204"/>
    </font>
    <font>
      <sz val="16"/>
      <name val="Garamond"/>
      <family val="1"/>
      <charset val="204"/>
    </font>
    <font>
      <sz val="12"/>
      <name val="Garamond"/>
      <family val="1"/>
      <charset val="204"/>
    </font>
    <font>
      <sz val="14"/>
      <name val="Garamond"/>
      <family val="1"/>
      <charset val="204"/>
    </font>
    <font>
      <b/>
      <sz val="16"/>
      <name val="Garamond"/>
      <family val="1"/>
      <charset val="204"/>
    </font>
    <font>
      <i/>
      <sz val="16"/>
      <name val="Garamond"/>
      <family val="1"/>
      <charset val="204"/>
    </font>
    <font>
      <i/>
      <sz val="16"/>
      <color rgb="FF000000"/>
      <name val="Garamond"/>
      <family val="1"/>
      <charset val="204"/>
    </font>
    <font>
      <b/>
      <i/>
      <sz val="16"/>
      <name val="Garamond"/>
      <family val="1"/>
      <charset val="204"/>
    </font>
    <font>
      <b/>
      <i/>
      <sz val="12"/>
      <name val="Garamond"/>
      <family val="1"/>
      <charset val="204"/>
    </font>
    <font>
      <b/>
      <i/>
      <sz val="12"/>
      <name val="Arial Cyr"/>
      <charset val="204"/>
    </font>
    <font>
      <b/>
      <sz val="16"/>
      <color indexed="12"/>
      <name val="Garamond"/>
      <family val="1"/>
      <charset val="204"/>
    </font>
    <font>
      <b/>
      <sz val="12"/>
      <name val="Garamond"/>
      <family val="1"/>
      <charset val="204"/>
    </font>
    <font>
      <sz val="16"/>
      <color rgb="FFFF0000"/>
      <name val="Garamond"/>
      <family val="1"/>
      <charset val="204"/>
    </font>
    <font>
      <b/>
      <sz val="16"/>
      <color rgb="FFFFFFFF"/>
      <name val="Garamond"/>
      <family val="1"/>
      <charset val="204"/>
    </font>
    <font>
      <sz val="16"/>
      <color rgb="FFFFFFFF"/>
      <name val="Garamond"/>
      <family val="1"/>
      <charset val="204"/>
    </font>
    <font>
      <b/>
      <sz val="16"/>
      <color rgb="FFFF0000"/>
      <name val="Garamond"/>
      <family val="1"/>
      <charset val="204"/>
    </font>
    <font>
      <b/>
      <sz val="12"/>
      <color theme="0"/>
      <name val="Garamond"/>
      <family val="1"/>
      <charset val="204"/>
    </font>
    <font>
      <sz val="12"/>
      <color rgb="FFFFFFFF"/>
      <name val="Garamond"/>
      <family val="1"/>
      <charset val="204"/>
    </font>
    <font>
      <sz val="16"/>
      <color theme="0"/>
      <name val="Garamond"/>
      <family val="1"/>
      <charset val="204"/>
    </font>
    <font>
      <sz val="12"/>
      <color theme="0"/>
      <name val="Garamond"/>
      <family val="1"/>
      <charset val="204"/>
    </font>
    <font>
      <b/>
      <sz val="12"/>
      <color rgb="FFFF0000"/>
      <name val="Garamond"/>
      <family val="1"/>
      <charset val="204"/>
    </font>
    <font>
      <sz val="12"/>
      <color rgb="FFFF0000"/>
      <name val="Garamond"/>
      <family val="1"/>
      <charset val="204"/>
    </font>
    <font>
      <sz val="14"/>
      <color rgb="FFFF0000"/>
      <name val="Garamond"/>
      <family val="1"/>
      <charset val="204"/>
    </font>
    <font>
      <sz val="16"/>
      <name val="Arial Cyr"/>
      <charset val="204"/>
    </font>
    <font>
      <sz val="16"/>
      <color theme="1"/>
      <name val="Garamond"/>
      <family val="1"/>
      <charset val="204"/>
    </font>
    <font>
      <b/>
      <sz val="12"/>
      <color theme="1"/>
      <name val="Garamond"/>
      <family val="1"/>
      <charset val="204"/>
    </font>
    <font>
      <b/>
      <sz val="14"/>
      <color theme="1"/>
      <name val="Garamond"/>
      <family val="1"/>
      <charset val="204"/>
    </font>
    <font>
      <sz val="12"/>
      <color theme="1"/>
      <name val="Garamond"/>
      <family val="1"/>
      <charset val="204"/>
    </font>
    <font>
      <sz val="14"/>
      <color theme="1"/>
      <name val="Garamond"/>
      <family val="1"/>
      <charset val="204"/>
    </font>
    <font>
      <sz val="8"/>
      <name val="Times New Roman Cyr"/>
      <charset val="204"/>
    </font>
    <font>
      <sz val="12"/>
      <name val="Times New Roman"/>
      <family val="1"/>
      <charset val="204"/>
    </font>
    <font>
      <b/>
      <sz val="16"/>
      <color theme="0"/>
      <name val="Garamond"/>
      <family val="1"/>
      <charset val="204"/>
    </font>
    <font>
      <i/>
      <sz val="16"/>
      <color rgb="FFFF0000"/>
      <name val="Garamond"/>
      <family val="1"/>
      <charset val="204"/>
    </font>
    <font>
      <i/>
      <sz val="16"/>
      <color theme="0"/>
      <name val="Garamond"/>
      <family val="1"/>
      <charset val="204"/>
    </font>
  </fonts>
  <fills count="7">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
      <patternFill patternType="solid">
        <fgColor indexed="43"/>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double">
        <color indexed="64"/>
      </bottom>
      <diagonal/>
    </border>
    <border>
      <left/>
      <right/>
      <top/>
      <bottom style="medium">
        <color indexed="64"/>
      </bottom>
      <diagonal/>
    </border>
  </borders>
  <cellStyleXfs count="15">
    <xf numFmtId="0" fontId="0" fillId="0" borderId="0"/>
    <xf numFmtId="164" fontId="3" fillId="0" borderId="0" applyFont="0" applyFill="0" applyBorder="0" applyAlignment="0" applyProtection="0"/>
    <xf numFmtId="0" fontId="1" fillId="0" borderId="0"/>
    <xf numFmtId="164" fontId="3" fillId="0" borderId="0" applyFont="0" applyFill="0" applyBorder="0" applyAlignment="0" applyProtection="0"/>
    <xf numFmtId="167" fontId="13" fillId="0" borderId="0" applyFont="0" applyFill="0" applyBorder="0" applyAlignment="0" applyProtection="0"/>
    <xf numFmtId="164" fontId="3" fillId="0" borderId="0" applyFont="0" applyFill="0" applyBorder="0" applyAlignment="0" applyProtection="0"/>
    <xf numFmtId="0" fontId="49" fillId="0" borderId="0"/>
    <xf numFmtId="164" fontId="3" fillId="0" borderId="0" applyFont="0" applyFill="0" applyBorder="0" applyAlignment="0" applyProtection="0"/>
    <xf numFmtId="0" fontId="3" fillId="0" borderId="0"/>
    <xf numFmtId="0" fontId="3" fillId="0" borderId="0"/>
    <xf numFmtId="164" fontId="3" fillId="0" borderId="0" applyFont="0" applyFill="0" applyBorder="0" applyAlignment="0" applyProtection="0"/>
    <xf numFmtId="0" fontId="50" fillId="0" borderId="0"/>
    <xf numFmtId="167" fontId="49" fillId="0" borderId="0" applyFont="0" applyFill="0" applyBorder="0" applyAlignment="0" applyProtection="0"/>
    <xf numFmtId="164" fontId="3" fillId="0" borderId="0" applyFont="0" applyFill="0" applyBorder="0" applyAlignment="0" applyProtection="0"/>
    <xf numFmtId="164" fontId="49" fillId="0" borderId="0" applyFont="0" applyFill="0" applyBorder="0" applyAlignment="0" applyProtection="0"/>
  </cellStyleXfs>
  <cellXfs count="263">
    <xf numFmtId="0" fontId="0" fillId="0" borderId="0" xfId="0"/>
    <xf numFmtId="0" fontId="2" fillId="0" borderId="0" xfId="2" applyFont="1" applyAlignment="1">
      <alignment horizontal="left"/>
    </xf>
    <xf numFmtId="0" fontId="4" fillId="0" borderId="0" xfId="0" applyFont="1" applyAlignment="1">
      <alignment horizontal="right" wrapText="1"/>
    </xf>
    <xf numFmtId="0" fontId="4" fillId="0" borderId="0" xfId="0" applyFont="1"/>
    <xf numFmtId="0" fontId="5" fillId="0" borderId="0" xfId="0" applyFont="1"/>
    <xf numFmtId="0" fontId="7" fillId="0" borderId="0" xfId="0" applyFont="1"/>
    <xf numFmtId="164" fontId="4" fillId="0" borderId="0" xfId="1" applyFont="1" applyAlignment="1">
      <alignment horizontal="right" wrapText="1"/>
    </xf>
    <xf numFmtId="0" fontId="8" fillId="0" borderId="0" xfId="0" applyFont="1" applyAlignment="1">
      <alignment horizontal="left" wrapText="1" indent="1"/>
    </xf>
    <xf numFmtId="0" fontId="9" fillId="0" borderId="0" xfId="0" applyFont="1" applyAlignment="1">
      <alignment horizontal="right" wrapText="1"/>
    </xf>
    <xf numFmtId="0" fontId="9" fillId="0" borderId="0" xfId="0" applyFont="1" applyBorder="1" applyAlignment="1">
      <alignment horizontal="center" wrapText="1"/>
    </xf>
    <xf numFmtId="0" fontId="0" fillId="0" borderId="0" xfId="0" applyBorder="1" applyAlignment="1">
      <alignment horizontal="center" wrapText="1"/>
    </xf>
    <xf numFmtId="0" fontId="9" fillId="0" borderId="1" xfId="0" applyFont="1" applyFill="1" applyBorder="1" applyAlignment="1">
      <alignment horizontal="right" wrapText="1"/>
    </xf>
    <xf numFmtId="0" fontId="10" fillId="0" borderId="0" xfId="0" applyFont="1" applyFill="1"/>
    <xf numFmtId="0" fontId="10" fillId="0" borderId="0" xfId="0" applyFont="1"/>
    <xf numFmtId="0" fontId="2" fillId="0" borderId="0" xfId="0" applyFont="1" applyAlignment="1">
      <alignment horizontal="left" vertical="top" wrapText="1" indent="1"/>
    </xf>
    <xf numFmtId="165" fontId="4" fillId="2" borderId="0" xfId="3" applyNumberFormat="1" applyFont="1" applyFill="1"/>
    <xf numFmtId="166" fontId="10" fillId="0" borderId="0" xfId="1" applyNumberFormat="1" applyFont="1" applyFill="1"/>
    <xf numFmtId="0" fontId="4" fillId="0" borderId="0" xfId="0" applyFont="1" applyFill="1" applyAlignment="1">
      <alignment horizontal="left" vertical="top" wrapText="1" indent="1"/>
    </xf>
    <xf numFmtId="166" fontId="4" fillId="2" borderId="0" xfId="1" applyNumberFormat="1" applyFont="1" applyFill="1" applyAlignment="1">
      <alignment wrapText="1"/>
    </xf>
    <xf numFmtId="166" fontId="7" fillId="0" borderId="0" xfId="1" applyNumberFormat="1" applyFont="1" applyFill="1"/>
    <xf numFmtId="166" fontId="4" fillId="2" borderId="1" xfId="1" applyNumberFormat="1" applyFont="1" applyFill="1" applyBorder="1" applyAlignment="1">
      <alignment wrapText="1"/>
    </xf>
    <xf numFmtId="165" fontId="4" fillId="2" borderId="1" xfId="3" applyNumberFormat="1" applyFont="1" applyFill="1" applyBorder="1"/>
    <xf numFmtId="0" fontId="2" fillId="0" borderId="0" xfId="0" applyFont="1" applyFill="1" applyAlignment="1">
      <alignment horizontal="left" vertical="top" wrapText="1" indent="1"/>
    </xf>
    <xf numFmtId="165" fontId="4" fillId="2" borderId="2" xfId="3" applyNumberFormat="1" applyFont="1" applyFill="1" applyBorder="1"/>
    <xf numFmtId="165" fontId="4" fillId="2" borderId="3" xfId="3" applyNumberFormat="1" applyFont="1" applyFill="1" applyBorder="1"/>
    <xf numFmtId="165" fontId="10" fillId="0" borderId="0" xfId="0" applyNumberFormat="1" applyFont="1"/>
    <xf numFmtId="166" fontId="4" fillId="0" borderId="0" xfId="1" applyNumberFormat="1" applyFont="1" applyFill="1" applyAlignment="1">
      <alignment wrapText="1"/>
    </xf>
    <xf numFmtId="165" fontId="2" fillId="0" borderId="0" xfId="3" applyNumberFormat="1" applyFont="1" applyFill="1"/>
    <xf numFmtId="165" fontId="4" fillId="0" borderId="0" xfId="0" applyNumberFormat="1" applyFont="1"/>
    <xf numFmtId="0" fontId="4" fillId="0" borderId="0" xfId="0" applyFont="1" applyAlignment="1">
      <alignment horizontal="left" vertical="top" wrapText="1" indent="1"/>
    </xf>
    <xf numFmtId="166" fontId="2" fillId="0" borderId="0" xfId="1" applyNumberFormat="1" applyFont="1" applyFill="1" applyAlignment="1">
      <alignment wrapText="1"/>
    </xf>
    <xf numFmtId="166" fontId="2" fillId="0" borderId="1" xfId="1" applyNumberFormat="1" applyFont="1" applyFill="1" applyBorder="1" applyAlignment="1">
      <alignment wrapText="1"/>
    </xf>
    <xf numFmtId="165" fontId="2" fillId="0" borderId="1" xfId="3" applyNumberFormat="1" applyFont="1" applyFill="1" applyBorder="1"/>
    <xf numFmtId="0" fontId="2" fillId="0" borderId="0" xfId="0" applyFont="1" applyBorder="1" applyAlignment="1">
      <alignment horizontal="left" vertical="top" wrapText="1" indent="1"/>
    </xf>
    <xf numFmtId="165" fontId="2" fillId="0" borderId="2" xfId="3" applyNumberFormat="1" applyFont="1" applyFill="1" applyBorder="1"/>
    <xf numFmtId="0" fontId="4" fillId="0" borderId="0" xfId="0" applyFont="1" applyBorder="1" applyAlignment="1">
      <alignment horizontal="left" vertical="top" wrapText="1" indent="1"/>
    </xf>
    <xf numFmtId="165" fontId="2" fillId="0" borderId="3" xfId="3" applyNumberFormat="1" applyFont="1" applyFill="1" applyBorder="1"/>
    <xf numFmtId="0" fontId="10" fillId="0" borderId="0" xfId="0" applyNumberFormat="1" applyFont="1" applyFill="1" applyAlignment="1">
      <alignment horizontal="left" indent="1"/>
    </xf>
    <xf numFmtId="166" fontId="4" fillId="0" borderId="0" xfId="1" applyNumberFormat="1" applyFont="1" applyFill="1" applyAlignment="1">
      <alignment horizontal="right" wrapText="1"/>
    </xf>
    <xf numFmtId="0" fontId="7" fillId="0" borderId="0" xfId="0" applyFont="1" applyFill="1"/>
    <xf numFmtId="0" fontId="7" fillId="0" borderId="0" xfId="0" applyNumberFormat="1" applyFont="1" applyFill="1" applyAlignment="1">
      <alignment horizontal="left" indent="1"/>
    </xf>
    <xf numFmtId="166" fontId="11" fillId="0" borderId="0" xfId="1" applyNumberFormat="1" applyFont="1" applyFill="1" applyAlignment="1">
      <alignment horizontal="right" wrapText="1"/>
    </xf>
    <xf numFmtId="0" fontId="7" fillId="0" borderId="0" xfId="0" applyNumberFormat="1" applyFont="1" applyAlignment="1">
      <alignment horizontal="left" indent="1"/>
    </xf>
    <xf numFmtId="166" fontId="11" fillId="0" borderId="0" xfId="1" applyNumberFormat="1" applyFont="1" applyAlignment="1">
      <alignment horizontal="right" wrapText="1"/>
    </xf>
    <xf numFmtId="0" fontId="4" fillId="0" borderId="0" xfId="0" applyFont="1" applyAlignment="1"/>
    <xf numFmtId="0" fontId="0" fillId="0" borderId="0" xfId="0" applyAlignment="1"/>
    <xf numFmtId="0" fontId="12" fillId="0" borderId="0" xfId="0" applyNumberFormat="1" applyFont="1" applyAlignment="1">
      <alignment horizontal="right"/>
    </xf>
    <xf numFmtId="0" fontId="2" fillId="0" borderId="0" xfId="2" applyFont="1" applyAlignment="1">
      <alignment horizontal="left" wrapText="1"/>
    </xf>
    <xf numFmtId="0" fontId="4" fillId="0" borderId="0" xfId="2" applyFont="1" applyFill="1" applyBorder="1" applyAlignment="1">
      <alignment horizontal="left" wrapText="1" shrinkToFit="1"/>
    </xf>
    <xf numFmtId="167" fontId="12" fillId="0" borderId="0" xfId="4" applyFont="1" applyFill="1" applyBorder="1" applyAlignment="1">
      <alignment horizontal="left"/>
    </xf>
    <xf numFmtId="168" fontId="9" fillId="0" borderId="1" xfId="4" applyNumberFormat="1" applyFont="1" applyFill="1" applyBorder="1" applyAlignment="1">
      <alignment horizontal="right" wrapText="1"/>
    </xf>
    <xf numFmtId="0" fontId="4" fillId="0" borderId="0" xfId="2" applyFont="1" applyFill="1" applyBorder="1" applyAlignment="1"/>
    <xf numFmtId="0" fontId="2" fillId="0" borderId="0" xfId="0" applyFont="1" applyAlignment="1">
      <alignment horizontal="center"/>
    </xf>
    <xf numFmtId="0" fontId="4" fillId="0" borderId="0" xfId="0" applyFont="1" applyAlignment="1">
      <alignment wrapText="1"/>
    </xf>
    <xf numFmtId="166" fontId="2" fillId="0" borderId="0" xfId="1" applyNumberFormat="1" applyFont="1" applyFill="1" applyAlignment="1"/>
    <xf numFmtId="165" fontId="4" fillId="0" borderId="0" xfId="1" applyNumberFormat="1" applyFont="1" applyFill="1" applyAlignment="1"/>
    <xf numFmtId="0" fontId="4" fillId="2" borderId="0" xfId="0" applyFont="1" applyFill="1" applyAlignment="1">
      <alignment wrapText="1"/>
    </xf>
    <xf numFmtId="0" fontId="12" fillId="0" borderId="0" xfId="0" applyNumberFormat="1" applyFont="1" applyFill="1" applyAlignment="1">
      <alignment horizontal="right"/>
    </xf>
    <xf numFmtId="0" fontId="4" fillId="0" borderId="0" xfId="0" applyFont="1" applyFill="1" applyAlignment="1">
      <alignment wrapText="1"/>
    </xf>
    <xf numFmtId="0" fontId="4" fillId="0" borderId="0" xfId="0" applyFont="1" applyFill="1"/>
    <xf numFmtId="0" fontId="4" fillId="2" borderId="0" xfId="0" applyFont="1" applyFill="1" applyAlignment="1">
      <alignment horizontal="justify" wrapText="1"/>
    </xf>
    <xf numFmtId="0" fontId="4" fillId="0" borderId="0" xfId="0" applyFont="1" applyAlignment="1">
      <alignment horizontal="justify" wrapText="1"/>
    </xf>
    <xf numFmtId="0" fontId="2" fillId="0" borderId="0" xfId="2" applyFont="1" applyFill="1" applyAlignment="1">
      <alignment horizontal="left" wrapText="1"/>
    </xf>
    <xf numFmtId="166" fontId="2" fillId="0" borderId="3" xfId="1" applyNumberFormat="1" applyFont="1" applyFill="1" applyBorder="1" applyAlignment="1"/>
    <xf numFmtId="165" fontId="4" fillId="0" borderId="3" xfId="1" applyNumberFormat="1" applyFont="1" applyFill="1" applyBorder="1" applyAlignment="1"/>
    <xf numFmtId="0" fontId="2" fillId="0" borderId="0" xfId="0" applyFont="1"/>
    <xf numFmtId="166" fontId="14" fillId="0" borderId="0" xfId="5" applyNumberFormat="1" applyFont="1" applyFill="1" applyAlignment="1"/>
    <xf numFmtId="166" fontId="15" fillId="0" borderId="0" xfId="5" applyNumberFormat="1" applyFont="1" applyFill="1" applyAlignment="1"/>
    <xf numFmtId="9" fontId="4" fillId="0" borderId="0" xfId="0" applyNumberFormat="1" applyFont="1" applyFill="1" applyAlignment="1"/>
    <xf numFmtId="166" fontId="14" fillId="0" borderId="0" xfId="0" applyNumberFormat="1" applyFont="1" applyFill="1" applyAlignment="1"/>
    <xf numFmtId="166" fontId="15" fillId="0" borderId="0" xfId="0" applyNumberFormat="1" applyFont="1" applyFill="1" applyAlignment="1"/>
    <xf numFmtId="166" fontId="2" fillId="0" borderId="2" xfId="1" applyNumberFormat="1" applyFont="1" applyFill="1" applyBorder="1" applyAlignment="1"/>
    <xf numFmtId="165" fontId="4" fillId="0" borderId="2" xfId="1" applyNumberFormat="1" applyFont="1" applyFill="1" applyBorder="1" applyAlignment="1"/>
    <xf numFmtId="166" fontId="16" fillId="0" borderId="0" xfId="1" applyNumberFormat="1" applyFont="1" applyFill="1" applyAlignment="1"/>
    <xf numFmtId="165" fontId="2" fillId="0" borderId="3" xfId="1" applyNumberFormat="1" applyFont="1" applyFill="1" applyBorder="1" applyAlignment="1"/>
    <xf numFmtId="0" fontId="16" fillId="2" borderId="0" xfId="0" applyNumberFormat="1" applyFont="1" applyFill="1" applyAlignment="1">
      <alignment horizontal="right"/>
    </xf>
    <xf numFmtId="166" fontId="7" fillId="0" borderId="0" xfId="0" applyNumberFormat="1" applyFont="1" applyFill="1"/>
    <xf numFmtId="0" fontId="10" fillId="2" borderId="0" xfId="0" applyFont="1" applyFill="1"/>
    <xf numFmtId="0" fontId="17" fillId="0" borderId="0" xfId="0" applyNumberFormat="1" applyFont="1" applyAlignment="1">
      <alignment horizontal="right"/>
    </xf>
    <xf numFmtId="164" fontId="7" fillId="0" borderId="0" xfId="1" applyFont="1" applyFill="1"/>
    <xf numFmtId="166" fontId="11" fillId="0" borderId="0" xfId="0" applyNumberFormat="1" applyFont="1" applyFill="1"/>
    <xf numFmtId="0" fontId="16" fillId="0" borderId="0" xfId="0" applyNumberFormat="1" applyFont="1" applyAlignment="1">
      <alignment horizontal="right"/>
    </xf>
    <xf numFmtId="0" fontId="4" fillId="0" borderId="0" xfId="0" applyFont="1" applyFill="1" applyAlignment="1"/>
    <xf numFmtId="0" fontId="0" fillId="0" borderId="0" xfId="0" applyFill="1" applyAlignment="1">
      <alignment wrapText="1"/>
    </xf>
    <xf numFmtId="0" fontId="4" fillId="0" borderId="4" xfId="0" applyFont="1" applyBorder="1"/>
    <xf numFmtId="3" fontId="4" fillId="0" borderId="4" xfId="0" applyNumberFormat="1" applyFont="1" applyBorder="1"/>
    <xf numFmtId="0" fontId="4" fillId="0" borderId="5" xfId="0" applyFont="1" applyBorder="1"/>
    <xf numFmtId="3" fontId="4" fillId="0" borderId="5" xfId="0" applyNumberFormat="1" applyFont="1" applyBorder="1"/>
    <xf numFmtId="0" fontId="12" fillId="0" borderId="5" xfId="0" applyNumberFormat="1" applyFont="1" applyBorder="1" applyAlignment="1">
      <alignment horizontal="right"/>
    </xf>
    <xf numFmtId="0" fontId="4" fillId="0" borderId="0" xfId="0" applyFont="1" applyAlignment="1">
      <alignment horizontal="center" vertical="center" wrapText="1"/>
    </xf>
    <xf numFmtId="0" fontId="0" fillId="0" borderId="0" xfId="0" applyAlignment="1">
      <alignment horizontal="center" vertical="center" wrapText="1"/>
    </xf>
    <xf numFmtId="0" fontId="12" fillId="0" borderId="0" xfId="0" applyNumberFormat="1" applyFont="1" applyAlignment="1">
      <alignment horizontal="left"/>
    </xf>
    <xf numFmtId="0" fontId="0" fillId="0" borderId="0" xfId="0" applyAlignment="1">
      <alignment horizontal="left"/>
    </xf>
    <xf numFmtId="0" fontId="18" fillId="0" borderId="0" xfId="0" applyFont="1" applyAlignment="1">
      <alignment horizontal="left"/>
    </xf>
    <xf numFmtId="0" fontId="19" fillId="0" borderId="0" xfId="0" applyFont="1" applyAlignment="1">
      <alignment horizontal="left"/>
    </xf>
    <xf numFmtId="0" fontId="4" fillId="0" borderId="0" xfId="0" applyFont="1" applyAlignment="1">
      <alignment horizontal="left"/>
    </xf>
    <xf numFmtId="0" fontId="20" fillId="0" borderId="0" xfId="5" applyNumberFormat="1" applyFont="1" applyFill="1" applyBorder="1" applyAlignment="1">
      <alignment horizontal="right"/>
    </xf>
    <xf numFmtId="0" fontId="21" fillId="0" borderId="0" xfId="0" applyFont="1" applyAlignment="1">
      <alignment wrapText="1"/>
    </xf>
    <xf numFmtId="0" fontId="22" fillId="2" borderId="0" xfId="0" applyFont="1" applyFill="1"/>
    <xf numFmtId="14" fontId="23" fillId="0" borderId="0" xfId="0" applyNumberFormat="1" applyFont="1" applyAlignment="1">
      <alignment horizontal="center"/>
    </xf>
    <xf numFmtId="14" fontId="23" fillId="2" borderId="0" xfId="0" applyNumberFormat="1" applyFont="1" applyFill="1" applyBorder="1" applyAlignment="1">
      <alignment horizontal="center"/>
    </xf>
    <xf numFmtId="0" fontId="22" fillId="2" borderId="0" xfId="0" applyFont="1" applyFill="1" applyBorder="1"/>
    <xf numFmtId="0" fontId="22" fillId="0" borderId="0" xfId="0" applyFont="1" applyBorder="1"/>
    <xf numFmtId="0" fontId="23" fillId="0" borderId="0" xfId="0" applyFont="1" applyAlignment="1">
      <alignment horizontal="center"/>
    </xf>
    <xf numFmtId="0" fontId="23" fillId="2" borderId="0" xfId="0" applyFont="1" applyFill="1" applyBorder="1" applyAlignment="1">
      <alignment horizontal="center"/>
    </xf>
    <xf numFmtId="0" fontId="24" fillId="0" borderId="0" xfId="2" applyFont="1" applyAlignment="1">
      <alignment horizontal="left"/>
    </xf>
    <xf numFmtId="0" fontId="24" fillId="0" borderId="0" xfId="2" applyFont="1" applyAlignment="1">
      <alignment horizontal="left" wrapText="1"/>
    </xf>
    <xf numFmtId="0" fontId="25" fillId="0" borderId="0" xfId="0" applyFont="1"/>
    <xf numFmtId="0" fontId="23" fillId="0" borderId="0" xfId="0" applyFont="1" applyBorder="1" applyAlignment="1">
      <alignment horizontal="center"/>
    </xf>
    <xf numFmtId="0" fontId="20" fillId="0" borderId="0" xfId="0" applyNumberFormat="1" applyFont="1" applyAlignment="1">
      <alignment horizontal="right"/>
    </xf>
    <xf numFmtId="0" fontId="21" fillId="0" borderId="0" xfId="2" applyFont="1" applyFill="1" applyBorder="1" applyAlignment="1">
      <alignment horizontal="left" wrapText="1" shrinkToFit="1"/>
    </xf>
    <xf numFmtId="165" fontId="27" fillId="0" borderId="1" xfId="2" applyNumberFormat="1" applyFont="1" applyFill="1" applyBorder="1" applyAlignment="1">
      <alignment horizontal="center" wrapText="1" shrinkToFit="1"/>
    </xf>
    <xf numFmtId="165" fontId="28" fillId="0" borderId="1" xfId="2" applyNumberFormat="1" applyFont="1" applyFill="1" applyBorder="1" applyAlignment="1">
      <alignment horizontal="center" wrapText="1" shrinkToFit="1"/>
    </xf>
    <xf numFmtId="0" fontId="29" fillId="0" borderId="1" xfId="0" applyFont="1" applyBorder="1" applyAlignment="1">
      <alignment horizontal="center" wrapText="1" shrinkToFit="1"/>
    </xf>
    <xf numFmtId="49" fontId="21" fillId="0" borderId="0" xfId="0" applyNumberFormat="1" applyFont="1" applyBorder="1"/>
    <xf numFmtId="49" fontId="22" fillId="0" borderId="0" xfId="0" applyNumberFormat="1" applyFont="1" applyBorder="1"/>
    <xf numFmtId="49" fontId="20" fillId="0" borderId="0" xfId="5" applyNumberFormat="1" applyFont="1" applyFill="1" applyBorder="1" applyAlignment="1">
      <alignment horizontal="right"/>
    </xf>
    <xf numFmtId="49" fontId="30" fillId="0" borderId="0" xfId="4" applyNumberFormat="1" applyFont="1" applyFill="1" applyBorder="1" applyAlignment="1">
      <alignment horizontal="left" wrapText="1"/>
    </xf>
    <xf numFmtId="168" fontId="27" fillId="0" borderId="1" xfId="4" quotePrefix="1" applyNumberFormat="1" applyFont="1" applyFill="1" applyBorder="1" applyAlignment="1">
      <alignment horizontal="center" wrapText="1"/>
    </xf>
    <xf numFmtId="165" fontId="24" fillId="2" borderId="0" xfId="1" applyNumberFormat="1" applyFont="1" applyFill="1" applyBorder="1"/>
    <xf numFmtId="165" fontId="21" fillId="0" borderId="0" xfId="1" applyNumberFormat="1" applyFont="1" applyFill="1" applyBorder="1"/>
    <xf numFmtId="164" fontId="24" fillId="4" borderId="0" xfId="1" applyNumberFormat="1" applyFont="1" applyFill="1" applyBorder="1" applyAlignment="1">
      <alignment horizontal="center"/>
    </xf>
    <xf numFmtId="165" fontId="23" fillId="0" borderId="0" xfId="1" applyNumberFormat="1" applyFont="1" applyFill="1" applyBorder="1" applyAlignment="1">
      <alignment horizontal="center"/>
    </xf>
    <xf numFmtId="165" fontId="24" fillId="0" borderId="0" xfId="1" applyNumberFormat="1" applyFont="1" applyFill="1" applyBorder="1"/>
    <xf numFmtId="165" fontId="21" fillId="2" borderId="0" xfId="1" applyNumberFormat="1" applyFont="1" applyFill="1" applyBorder="1"/>
    <xf numFmtId="165" fontId="21" fillId="0" borderId="0" xfId="0" applyNumberFormat="1" applyFont="1" applyFill="1" applyBorder="1"/>
    <xf numFmtId="165" fontId="22" fillId="0" borderId="0" xfId="0" applyNumberFormat="1" applyFont="1" applyFill="1" applyBorder="1"/>
    <xf numFmtId="0" fontId="22" fillId="0" borderId="0" xfId="0" applyFont="1" applyFill="1" applyBorder="1"/>
    <xf numFmtId="164" fontId="24" fillId="0" borderId="0" xfId="1" applyNumberFormat="1" applyFont="1" applyFill="1" applyBorder="1" applyAlignment="1">
      <alignment horizontal="center"/>
    </xf>
    <xf numFmtId="0" fontId="21" fillId="5" borderId="0" xfId="0" applyFont="1" applyFill="1" applyAlignment="1">
      <alignment wrapText="1"/>
    </xf>
    <xf numFmtId="165" fontId="24" fillId="0" borderId="0" xfId="1" applyNumberFormat="1" applyFont="1" applyFill="1" applyBorder="1" applyAlignment="1">
      <alignment horizontal="right"/>
    </xf>
    <xf numFmtId="165" fontId="21" fillId="0" borderId="0" xfId="1" applyNumberFormat="1" applyFont="1" applyFill="1" applyBorder="1" applyAlignment="1">
      <alignment horizontal="right"/>
    </xf>
    <xf numFmtId="165" fontId="24" fillId="0" borderId="0" xfId="1" applyNumberFormat="1" applyFont="1" applyFill="1" applyBorder="1" applyAlignment="1">
      <alignment horizontal="center"/>
    </xf>
    <xf numFmtId="165" fontId="21" fillId="0" borderId="0" xfId="1" applyNumberFormat="1" applyFont="1" applyFill="1" applyBorder="1" applyAlignment="1">
      <alignment horizontal="center"/>
    </xf>
    <xf numFmtId="165" fontId="24" fillId="0" borderId="1" xfId="1" applyNumberFormat="1" applyFont="1" applyFill="1" applyBorder="1" applyAlignment="1">
      <alignment horizontal="right"/>
    </xf>
    <xf numFmtId="165" fontId="21" fillId="0" borderId="1" xfId="1" applyNumberFormat="1" applyFont="1" applyFill="1" applyBorder="1" applyAlignment="1">
      <alignment horizontal="center"/>
    </xf>
    <xf numFmtId="0" fontId="31" fillId="0" borderId="0" xfId="0" applyFont="1" applyBorder="1"/>
    <xf numFmtId="0" fontId="24" fillId="0" borderId="0" xfId="0" applyFont="1" applyAlignment="1">
      <alignment wrapText="1"/>
    </xf>
    <xf numFmtId="165" fontId="21" fillId="2" borderId="0" xfId="1" applyNumberFormat="1" applyFont="1" applyFill="1" applyBorder="1" applyAlignment="1">
      <alignment horizontal="center"/>
    </xf>
    <xf numFmtId="165" fontId="24" fillId="2" borderId="2" xfId="1" applyNumberFormat="1" applyFont="1" applyFill="1" applyBorder="1"/>
    <xf numFmtId="165" fontId="24" fillId="0" borderId="1" xfId="1" applyNumberFormat="1" applyFont="1" applyFill="1" applyBorder="1" applyAlignment="1">
      <alignment horizontal="center"/>
    </xf>
    <xf numFmtId="0" fontId="21" fillId="0" borderId="0" xfId="0" applyFont="1" applyFill="1" applyAlignment="1">
      <alignment wrapText="1"/>
    </xf>
    <xf numFmtId="0" fontId="21" fillId="2" borderId="0" xfId="0" applyFont="1" applyFill="1" applyAlignment="1">
      <alignment wrapText="1"/>
    </xf>
    <xf numFmtId="0" fontId="21" fillId="0" borderId="0" xfId="0" quotePrefix="1" applyFont="1" applyFill="1" applyAlignment="1">
      <alignment wrapText="1"/>
    </xf>
    <xf numFmtId="0" fontId="24" fillId="0" borderId="0" xfId="0" applyFont="1" applyBorder="1" applyAlignment="1">
      <alignment wrapText="1"/>
    </xf>
    <xf numFmtId="165" fontId="24" fillId="0" borderId="6" xfId="1" applyNumberFormat="1" applyFont="1" applyFill="1" applyBorder="1" applyAlignment="1">
      <alignment horizontal="center"/>
    </xf>
    <xf numFmtId="165" fontId="21" fillId="0" borderId="6" xfId="1" applyNumberFormat="1" applyFont="1" applyFill="1" applyBorder="1" applyAlignment="1">
      <alignment horizontal="center"/>
    </xf>
    <xf numFmtId="0" fontId="21" fillId="0" borderId="0" xfId="0" applyFont="1" applyBorder="1" applyAlignment="1">
      <alignment wrapText="1"/>
    </xf>
    <xf numFmtId="165" fontId="21" fillId="0" borderId="2" xfId="1" applyNumberFormat="1" applyFont="1" applyFill="1" applyBorder="1" applyAlignment="1">
      <alignment horizontal="center"/>
    </xf>
    <xf numFmtId="165" fontId="24" fillId="0" borderId="2" xfId="1" applyNumberFormat="1" applyFont="1" applyFill="1" applyBorder="1" applyAlignment="1">
      <alignment horizontal="center"/>
    </xf>
    <xf numFmtId="0" fontId="32" fillId="0" borderId="0" xfId="0" applyFont="1" applyAlignment="1">
      <alignment wrapText="1"/>
    </xf>
    <xf numFmtId="165" fontId="33" fillId="2" borderId="0" xfId="1" applyNumberFormat="1" applyFont="1" applyFill="1" applyBorder="1"/>
    <xf numFmtId="165" fontId="34" fillId="2" borderId="0" xfId="1" applyNumberFormat="1" applyFont="1" applyFill="1" applyBorder="1"/>
    <xf numFmtId="166" fontId="35" fillId="0" borderId="0" xfId="1" applyNumberFormat="1" applyFont="1" applyFill="1" applyBorder="1" applyAlignment="1">
      <alignment horizontal="right"/>
    </xf>
    <xf numFmtId="166" fontId="32" fillId="2" borderId="0" xfId="1" applyNumberFormat="1" applyFont="1" applyFill="1" applyBorder="1" applyAlignment="1">
      <alignment horizontal="right"/>
    </xf>
    <xf numFmtId="0" fontId="24" fillId="0" borderId="0" xfId="0" applyFont="1" applyBorder="1" applyAlignment="1">
      <alignment vertical="top" wrapText="1"/>
    </xf>
    <xf numFmtId="170" fontId="33" fillId="0" borderId="0" xfId="1" applyNumberFormat="1" applyFont="1" applyFill="1" applyBorder="1" applyAlignment="1">
      <alignment horizontal="right"/>
    </xf>
    <xf numFmtId="170" fontId="34" fillId="0" borderId="0" xfId="1" applyNumberFormat="1" applyFont="1" applyFill="1" applyBorder="1" applyAlignment="1">
      <alignment horizontal="right"/>
    </xf>
    <xf numFmtId="170" fontId="24" fillId="0" borderId="0" xfId="1" applyNumberFormat="1" applyFont="1" applyFill="1" applyBorder="1" applyAlignment="1">
      <alignment horizontal="right"/>
    </xf>
    <xf numFmtId="170" fontId="21" fillId="0" borderId="0" xfId="1" applyNumberFormat="1" applyFont="1" applyFill="1" applyBorder="1" applyAlignment="1">
      <alignment horizontal="right"/>
    </xf>
    <xf numFmtId="0" fontId="36" fillId="0" borderId="0" xfId="5" applyNumberFormat="1" applyFont="1" applyFill="1" applyBorder="1" applyAlignment="1">
      <alignment horizontal="right"/>
    </xf>
    <xf numFmtId="0" fontId="25" fillId="0" borderId="0" xfId="1" applyNumberFormat="1" applyFont="1" applyFill="1" applyAlignment="1">
      <alignment vertical="top" wrapText="1"/>
    </xf>
    <xf numFmtId="0" fontId="37" fillId="2" borderId="0" xfId="0" applyFont="1" applyFill="1"/>
    <xf numFmtId="166" fontId="37" fillId="2" borderId="0" xfId="1" applyNumberFormat="1" applyFont="1" applyFill="1" applyBorder="1"/>
    <xf numFmtId="165" fontId="38" fillId="0" borderId="0" xfId="1" applyNumberFormat="1" applyFont="1" applyFill="1" applyBorder="1" applyAlignment="1">
      <alignment horizontal="center"/>
    </xf>
    <xf numFmtId="0" fontId="38" fillId="0" borderId="0" xfId="0" applyFont="1" applyFill="1" applyBorder="1"/>
    <xf numFmtId="0" fontId="38" fillId="2" borderId="0" xfId="0" applyFont="1" applyFill="1" applyBorder="1"/>
    <xf numFmtId="0" fontId="38" fillId="0" borderId="0" xfId="0" applyFont="1" applyBorder="1"/>
    <xf numFmtId="0" fontId="39" fillId="0" borderId="0" xfId="0" applyFont="1" applyBorder="1"/>
    <xf numFmtId="0" fontId="40" fillId="0" borderId="0" xfId="5" applyNumberFormat="1" applyFont="1" applyFill="1" applyBorder="1" applyAlignment="1">
      <alignment horizontal="right"/>
    </xf>
    <xf numFmtId="0" fontId="21" fillId="0" borderId="0" xfId="0" applyNumberFormat="1" applyFont="1"/>
    <xf numFmtId="166" fontId="41" fillId="2" borderId="0" xfId="1" applyNumberFormat="1" applyFont="1" applyFill="1" applyBorder="1"/>
    <xf numFmtId="0" fontId="32" fillId="2" borderId="0" xfId="0" applyFont="1" applyFill="1" applyBorder="1"/>
    <xf numFmtId="0" fontId="32" fillId="0" borderId="0" xfId="0" applyFont="1" applyBorder="1"/>
    <xf numFmtId="0" fontId="41" fillId="0" borderId="0" xfId="0" applyFont="1" applyBorder="1"/>
    <xf numFmtId="0" fontId="41" fillId="2" borderId="0" xfId="0" applyFont="1" applyFill="1" applyBorder="1"/>
    <xf numFmtId="165" fontId="24" fillId="0" borderId="7" xfId="1" applyNumberFormat="1" applyFont="1" applyFill="1" applyBorder="1" applyAlignment="1">
      <alignment horizontal="center"/>
    </xf>
    <xf numFmtId="165" fontId="21" fillId="0" borderId="7" xfId="1" applyNumberFormat="1" applyFont="1" applyFill="1" applyBorder="1" applyAlignment="1">
      <alignment horizontal="center"/>
    </xf>
    <xf numFmtId="0" fontId="32" fillId="0" borderId="0" xfId="0" applyFont="1"/>
    <xf numFmtId="37" fontId="42" fillId="0" borderId="0" xfId="5" applyNumberFormat="1" applyFont="1" applyFill="1" applyBorder="1" applyAlignment="1">
      <alignment horizontal="center"/>
    </xf>
    <xf numFmtId="0" fontId="42" fillId="2" borderId="0" xfId="0" applyFont="1" applyFill="1" applyBorder="1" applyAlignment="1">
      <alignment horizontal="center"/>
    </xf>
    <xf numFmtId="0" fontId="21" fillId="0" borderId="0" xfId="0" applyFont="1"/>
    <xf numFmtId="0" fontId="21" fillId="0" borderId="0" xfId="0" applyFont="1" applyAlignment="1">
      <alignment horizontal="right" vertical="top"/>
    </xf>
    <xf numFmtId="0" fontId="43" fillId="0" borderId="0" xfId="0" applyFont="1" applyAlignment="1">
      <alignment horizontal="right"/>
    </xf>
    <xf numFmtId="0" fontId="43" fillId="0" borderId="0" xfId="0" applyFont="1" applyAlignment="1">
      <alignment horizontal="center"/>
    </xf>
    <xf numFmtId="0" fontId="21" fillId="2" borderId="0" xfId="0" applyFont="1" applyFill="1" applyBorder="1" applyAlignment="1">
      <alignment horizontal="center"/>
    </xf>
    <xf numFmtId="0" fontId="21" fillId="2" borderId="0" xfId="0" applyFont="1" applyFill="1" applyAlignment="1">
      <alignment horizontal="center"/>
    </xf>
    <xf numFmtId="0" fontId="44" fillId="0" borderId="0" xfId="0" applyFont="1" applyAlignment="1">
      <alignment horizontal="left" wrapText="1"/>
    </xf>
    <xf numFmtId="0" fontId="45" fillId="2" borderId="8" xfId="0" applyFont="1" applyFill="1" applyBorder="1" applyAlignment="1">
      <alignment horizontal="center" vertical="top" wrapText="1"/>
    </xf>
    <xf numFmtId="14" fontId="46" fillId="0" borderId="8" xfId="0" applyNumberFormat="1" applyFont="1" applyBorder="1" applyAlignment="1">
      <alignment horizontal="center" vertical="top" wrapText="1"/>
    </xf>
    <xf numFmtId="14" fontId="46" fillId="2" borderId="8" xfId="0" applyNumberFormat="1" applyFont="1" applyFill="1" applyBorder="1" applyAlignment="1">
      <alignment horizontal="center" vertical="top" wrapText="1"/>
    </xf>
    <xf numFmtId="166" fontId="47" fillId="2" borderId="0" xfId="0" applyNumberFormat="1" applyFont="1" applyFill="1"/>
    <xf numFmtId="166" fontId="48" fillId="3" borderId="0" xfId="0" applyNumberFormat="1" applyFont="1" applyFill="1" applyAlignment="1">
      <alignment horizontal="center"/>
    </xf>
    <xf numFmtId="166" fontId="48" fillId="2" borderId="0" xfId="0" applyNumberFormat="1" applyFont="1" applyFill="1" applyAlignment="1">
      <alignment horizontal="center"/>
    </xf>
    <xf numFmtId="166" fontId="47" fillId="3" borderId="0" xfId="0" applyNumberFormat="1" applyFont="1" applyFill="1" applyBorder="1"/>
    <xf numFmtId="166" fontId="47" fillId="2" borderId="0" xfId="0" applyNumberFormat="1" applyFont="1" applyFill="1" applyBorder="1"/>
    <xf numFmtId="164" fontId="47" fillId="2" borderId="3" xfId="0" applyNumberFormat="1" applyFont="1" applyFill="1" applyBorder="1"/>
    <xf numFmtId="164" fontId="48" fillId="3" borderId="3" xfId="0" applyNumberFormat="1" applyFont="1" applyFill="1" applyBorder="1" applyAlignment="1">
      <alignment horizontal="center"/>
    </xf>
    <xf numFmtId="164" fontId="48" fillId="2" borderId="3" xfId="0" applyNumberFormat="1" applyFont="1" applyFill="1" applyBorder="1" applyAlignment="1">
      <alignment horizontal="center"/>
    </xf>
    <xf numFmtId="164" fontId="47" fillId="3" borderId="0" xfId="0" applyNumberFormat="1" applyFont="1" applyFill="1" applyBorder="1"/>
    <xf numFmtId="164" fontId="47" fillId="2" borderId="0" xfId="0" applyNumberFormat="1" applyFont="1" applyFill="1" applyBorder="1"/>
    <xf numFmtId="0" fontId="23" fillId="2" borderId="0" xfId="0" applyFont="1" applyFill="1" applyAlignment="1">
      <alignment horizontal="center"/>
    </xf>
    <xf numFmtId="0" fontId="45" fillId="2" borderId="0" xfId="0" applyFont="1" applyFill="1" applyBorder="1" applyAlignment="1">
      <alignment horizontal="center" vertical="top" wrapText="1"/>
    </xf>
    <xf numFmtId="0" fontId="46" fillId="2" borderId="0" xfId="0" applyFont="1" applyFill="1" applyBorder="1" applyAlignment="1">
      <alignment horizontal="center" vertical="top" wrapText="1"/>
    </xf>
    <xf numFmtId="0" fontId="44" fillId="0" borderId="0" xfId="0" applyFont="1" applyBorder="1" applyAlignment="1">
      <alignment horizontal="left" wrapText="1"/>
    </xf>
    <xf numFmtId="166" fontId="22" fillId="2" borderId="0" xfId="1" applyNumberFormat="1" applyFont="1" applyFill="1" applyBorder="1"/>
    <xf numFmtId="166" fontId="23" fillId="2" borderId="0" xfId="1" applyNumberFormat="1" applyFont="1" applyFill="1" applyBorder="1" applyAlignment="1">
      <alignment horizontal="center"/>
    </xf>
    <xf numFmtId="164" fontId="48" fillId="2" borderId="0" xfId="0" applyNumberFormat="1" applyFont="1" applyFill="1" applyBorder="1" applyAlignment="1">
      <alignment horizontal="center"/>
    </xf>
    <xf numFmtId="0" fontId="21" fillId="0" borderId="0" xfId="6" applyFont="1"/>
    <xf numFmtId="0" fontId="21" fillId="0" borderId="0" xfId="6" applyFont="1" applyFill="1"/>
    <xf numFmtId="14" fontId="21" fillId="2" borderId="0" xfId="3" applyNumberFormat="1" applyFont="1" applyFill="1"/>
    <xf numFmtId="166" fontId="21" fillId="2" borderId="0" xfId="3" applyNumberFormat="1" applyFont="1" applyFill="1"/>
    <xf numFmtId="1" fontId="27" fillId="0" borderId="0" xfId="4" applyNumberFormat="1" applyFont="1" applyFill="1" applyBorder="1" applyAlignment="1">
      <alignment horizontal="right" wrapText="1"/>
    </xf>
    <xf numFmtId="0" fontId="24" fillId="0" borderId="0" xfId="8" applyFont="1" applyFill="1" applyAlignment="1">
      <alignment horizontal="left" wrapText="1"/>
    </xf>
    <xf numFmtId="0" fontId="21" fillId="0" borderId="0" xfId="6" applyFont="1" applyAlignment="1">
      <alignment wrapText="1"/>
    </xf>
    <xf numFmtId="0" fontId="21" fillId="0" borderId="0" xfId="2" applyFont="1" applyFill="1" applyAlignment="1">
      <alignment horizontal="left" indent="1"/>
    </xf>
    <xf numFmtId="165" fontId="21" fillId="0" borderId="0" xfId="3" applyNumberFormat="1" applyFont="1" applyFill="1"/>
    <xf numFmtId="165" fontId="24" fillId="0" borderId="0" xfId="3" applyNumberFormat="1" applyFont="1" applyFill="1"/>
    <xf numFmtId="0" fontId="24" fillId="0" borderId="0" xfId="9" applyFont="1" applyBorder="1" applyAlignment="1">
      <alignment horizontal="left"/>
    </xf>
    <xf numFmtId="165" fontId="51" fillId="0" borderId="0" xfId="3" applyNumberFormat="1" applyFont="1" applyFill="1"/>
    <xf numFmtId="165" fontId="24" fillId="0" borderId="0" xfId="3" applyNumberFormat="1" applyFont="1" applyFill="1" applyAlignment="1">
      <alignment horizontal="right"/>
    </xf>
    <xf numFmtId="165" fontId="21" fillId="0" borderId="0" xfId="3" applyNumberFormat="1" applyFont="1" applyFill="1" applyAlignment="1">
      <alignment horizontal="right"/>
    </xf>
    <xf numFmtId="0" fontId="21" fillId="0" borderId="0" xfId="2" applyFont="1" applyFill="1" applyAlignment="1">
      <alignment horizontal="left" wrapText="1" indent="1"/>
    </xf>
    <xf numFmtId="0" fontId="24" fillId="0" borderId="0" xfId="6" applyFont="1" applyFill="1" applyAlignment="1">
      <alignment wrapText="1"/>
    </xf>
    <xf numFmtId="165" fontId="24" fillId="0" borderId="2" xfId="3" applyNumberFormat="1" applyFont="1" applyFill="1" applyBorder="1" applyAlignment="1">
      <alignment horizontal="right"/>
    </xf>
    <xf numFmtId="165" fontId="21" fillId="0" borderId="2" xfId="3" applyNumberFormat="1" applyFont="1" applyFill="1" applyBorder="1" applyAlignment="1">
      <alignment horizontal="right"/>
    </xf>
    <xf numFmtId="0" fontId="24" fillId="0" borderId="0" xfId="6" applyFont="1" applyFill="1" applyAlignment="1"/>
    <xf numFmtId="165" fontId="24" fillId="0" borderId="6" xfId="3" applyNumberFormat="1" applyFont="1" applyFill="1" applyBorder="1" applyAlignment="1">
      <alignment horizontal="right"/>
    </xf>
    <xf numFmtId="165" fontId="21" fillId="0" borderId="6" xfId="3" applyNumberFormat="1" applyFont="1" applyFill="1" applyBorder="1" applyAlignment="1">
      <alignment horizontal="right"/>
    </xf>
    <xf numFmtId="0" fontId="25" fillId="0" borderId="0" xfId="6" applyFont="1" applyFill="1" applyAlignment="1"/>
    <xf numFmtId="165" fontId="24" fillId="0" borderId="0" xfId="3" applyNumberFormat="1" applyFont="1" applyFill="1" applyBorder="1" applyAlignment="1">
      <alignment horizontal="right"/>
    </xf>
    <xf numFmtId="165" fontId="21" fillId="0" borderId="0" xfId="3" applyNumberFormat="1" applyFont="1" applyFill="1" applyBorder="1" applyAlignment="1">
      <alignment horizontal="right"/>
    </xf>
    <xf numFmtId="0" fontId="21" fillId="0" borderId="0" xfId="6" applyFont="1" applyAlignment="1">
      <alignment horizontal="left" indent="1"/>
    </xf>
    <xf numFmtId="0" fontId="21" fillId="0" borderId="0" xfId="6" applyFont="1" applyFill="1" applyAlignment="1">
      <alignment horizontal="left" indent="1"/>
    </xf>
    <xf numFmtId="165" fontId="24" fillId="0" borderId="1" xfId="3" applyNumberFormat="1" applyFont="1" applyBorder="1" applyAlignment="1">
      <alignment horizontal="right"/>
    </xf>
    <xf numFmtId="165" fontId="21" fillId="0" borderId="1" xfId="3" applyNumberFormat="1" applyFont="1" applyFill="1" applyBorder="1" applyAlignment="1">
      <alignment horizontal="right"/>
    </xf>
    <xf numFmtId="165" fontId="24" fillId="0" borderId="2" xfId="6" applyNumberFormat="1" applyFont="1" applyBorder="1" applyAlignment="1">
      <alignment horizontal="right"/>
    </xf>
    <xf numFmtId="165" fontId="21" fillId="0" borderId="2" xfId="6" applyNumberFormat="1" applyFont="1" applyBorder="1" applyAlignment="1">
      <alignment horizontal="right"/>
    </xf>
    <xf numFmtId="0" fontId="24" fillId="0" borderId="0" xfId="6" applyFont="1" applyAlignment="1"/>
    <xf numFmtId="0" fontId="24" fillId="0" borderId="0" xfId="6" applyFont="1" applyAlignment="1">
      <alignment horizontal="right"/>
    </xf>
    <xf numFmtId="0" fontId="21" fillId="0" borderId="0" xfId="6" applyFont="1" applyFill="1" applyAlignment="1">
      <alignment horizontal="right"/>
    </xf>
    <xf numFmtId="0" fontId="21" fillId="0" borderId="0" xfId="6" applyFont="1" applyFill="1" applyAlignment="1">
      <alignment horizontal="left" wrapText="1" indent="1"/>
    </xf>
    <xf numFmtId="0" fontId="32" fillId="0" borderId="0" xfId="6" applyFont="1" applyFill="1"/>
    <xf numFmtId="0" fontId="35" fillId="0" borderId="0" xfId="6" applyFont="1" applyFill="1" applyBorder="1" applyAlignment="1">
      <alignment horizontal="right"/>
    </xf>
    <xf numFmtId="0" fontId="32" fillId="0" borderId="0" xfId="6" applyFont="1" applyFill="1" applyBorder="1" applyAlignment="1">
      <alignment horizontal="right"/>
    </xf>
    <xf numFmtId="0" fontId="21" fillId="6" borderId="0" xfId="6" applyFont="1" applyFill="1"/>
    <xf numFmtId="0" fontId="24" fillId="0" borderId="0" xfId="6" applyFont="1" applyFill="1"/>
    <xf numFmtId="165" fontId="24" fillId="0" borderId="3" xfId="3" applyNumberFormat="1" applyFont="1" applyFill="1" applyBorder="1" applyAlignment="1">
      <alignment horizontal="right"/>
    </xf>
    <xf numFmtId="165" fontId="21" fillId="0" borderId="3" xfId="3" applyNumberFormat="1" applyFont="1" applyFill="1" applyBorder="1" applyAlignment="1">
      <alignment horizontal="right"/>
    </xf>
    <xf numFmtId="0" fontId="38" fillId="2" borderId="0" xfId="0" applyFont="1" applyFill="1"/>
    <xf numFmtId="166" fontId="53" fillId="0" borderId="0" xfId="1" applyNumberFormat="1" applyFont="1" applyFill="1"/>
    <xf numFmtId="0" fontId="32" fillId="2" borderId="0" xfId="6" applyFont="1" applyFill="1"/>
    <xf numFmtId="165" fontId="52" fillId="0" borderId="0" xfId="13" applyNumberFormat="1" applyFont="1" applyFill="1"/>
    <xf numFmtId="164" fontId="32" fillId="0" borderId="0" xfId="1" applyFont="1" applyFill="1"/>
    <xf numFmtId="0" fontId="32" fillId="0" borderId="0" xfId="6" applyFont="1"/>
    <xf numFmtId="0" fontId="32" fillId="6" borderId="0" xfId="6" applyFont="1" applyFill="1"/>
    <xf numFmtId="166" fontId="32" fillId="0" borderId="0" xfId="3" applyNumberFormat="1" applyFont="1" applyFill="1"/>
    <xf numFmtId="166" fontId="32" fillId="2" borderId="0" xfId="3" applyNumberFormat="1" applyFont="1" applyFill="1"/>
    <xf numFmtId="0" fontId="21" fillId="0" borderId="0" xfId="0" applyFont="1" applyAlignment="1">
      <alignment horizontal="right"/>
    </xf>
    <xf numFmtId="0" fontId="21" fillId="2" borderId="0" xfId="0" applyFont="1" applyFill="1" applyAlignment="1"/>
    <xf numFmtId="0" fontId="21" fillId="0" borderId="0" xfId="0" applyFont="1" applyAlignment="1"/>
    <xf numFmtId="0" fontId="21" fillId="0" borderId="0" xfId="0" applyFont="1" applyFill="1" applyAlignment="1">
      <alignment horizontal="right"/>
    </xf>
    <xf numFmtId="0" fontId="21" fillId="2" borderId="0" xfId="6" applyFont="1" applyFill="1"/>
  </cellXfs>
  <cellStyles count="15">
    <cellStyle name="Comma 3" xfId="5"/>
    <cellStyle name="Comma 3 2 2" xfId="12"/>
    <cellStyle name="Comma 3 3" xfId="10"/>
    <cellStyle name="Comma 8 4" xfId="7"/>
    <cellStyle name="Comma_A4 TS_2007 2" xfId="14"/>
    <cellStyle name="Comma_A4 TS_2007_1" xfId="4"/>
    <cellStyle name="Normal 2 4" xfId="11"/>
    <cellStyle name="Normal 4" xfId="6"/>
    <cellStyle name="Normal_A4 TS_2007" xfId="2"/>
    <cellStyle name="КАНДАГАЧ тел3-33-96 10" xfId="8"/>
    <cellStyle name="КАНДАГАЧ тел3-33-96 2" xfId="9"/>
    <cellStyle name="Обычный" xfId="0" builtinId="0"/>
    <cellStyle name="Финансовый" xfId="1" builtinId="3"/>
    <cellStyle name="Финансовый 3" xfId="13"/>
    <cellStyle name="Финансовый 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22.xml"/><Relationship Id="rId117" Type="http://schemas.openxmlformats.org/officeDocument/2006/relationships/externalLink" Target="externalLinks/externalLink113.xml"/><Relationship Id="rId21" Type="http://schemas.openxmlformats.org/officeDocument/2006/relationships/externalLink" Target="externalLinks/externalLink17.xml"/><Relationship Id="rId42" Type="http://schemas.openxmlformats.org/officeDocument/2006/relationships/externalLink" Target="externalLinks/externalLink38.xml"/><Relationship Id="rId47" Type="http://schemas.openxmlformats.org/officeDocument/2006/relationships/externalLink" Target="externalLinks/externalLink43.xml"/><Relationship Id="rId63" Type="http://schemas.openxmlformats.org/officeDocument/2006/relationships/externalLink" Target="externalLinks/externalLink59.xml"/><Relationship Id="rId68" Type="http://schemas.openxmlformats.org/officeDocument/2006/relationships/externalLink" Target="externalLinks/externalLink64.xml"/><Relationship Id="rId84" Type="http://schemas.openxmlformats.org/officeDocument/2006/relationships/externalLink" Target="externalLinks/externalLink80.xml"/><Relationship Id="rId89" Type="http://schemas.openxmlformats.org/officeDocument/2006/relationships/externalLink" Target="externalLinks/externalLink85.xml"/><Relationship Id="rId112" Type="http://schemas.openxmlformats.org/officeDocument/2006/relationships/externalLink" Target="externalLinks/externalLink108.xml"/><Relationship Id="rId16" Type="http://schemas.openxmlformats.org/officeDocument/2006/relationships/externalLink" Target="externalLinks/externalLink12.xml"/><Relationship Id="rId107" Type="http://schemas.openxmlformats.org/officeDocument/2006/relationships/externalLink" Target="externalLinks/externalLink103.xml"/><Relationship Id="rId11" Type="http://schemas.openxmlformats.org/officeDocument/2006/relationships/externalLink" Target="externalLinks/externalLink7.xml"/><Relationship Id="rId32" Type="http://schemas.openxmlformats.org/officeDocument/2006/relationships/externalLink" Target="externalLinks/externalLink28.xml"/><Relationship Id="rId37" Type="http://schemas.openxmlformats.org/officeDocument/2006/relationships/externalLink" Target="externalLinks/externalLink33.xml"/><Relationship Id="rId53" Type="http://schemas.openxmlformats.org/officeDocument/2006/relationships/externalLink" Target="externalLinks/externalLink49.xml"/><Relationship Id="rId58" Type="http://schemas.openxmlformats.org/officeDocument/2006/relationships/externalLink" Target="externalLinks/externalLink54.xml"/><Relationship Id="rId74" Type="http://schemas.openxmlformats.org/officeDocument/2006/relationships/externalLink" Target="externalLinks/externalLink70.xml"/><Relationship Id="rId79" Type="http://schemas.openxmlformats.org/officeDocument/2006/relationships/externalLink" Target="externalLinks/externalLink75.xml"/><Relationship Id="rId102" Type="http://schemas.openxmlformats.org/officeDocument/2006/relationships/externalLink" Target="externalLinks/externalLink98.xml"/><Relationship Id="rId123" Type="http://schemas.openxmlformats.org/officeDocument/2006/relationships/sharedStrings" Target="sharedStrings.xml"/><Relationship Id="rId5" Type="http://schemas.openxmlformats.org/officeDocument/2006/relationships/externalLink" Target="externalLinks/externalLink1.xml"/><Relationship Id="rId90" Type="http://schemas.openxmlformats.org/officeDocument/2006/relationships/externalLink" Target="externalLinks/externalLink86.xml"/><Relationship Id="rId95" Type="http://schemas.openxmlformats.org/officeDocument/2006/relationships/externalLink" Target="externalLinks/externalLink91.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43" Type="http://schemas.openxmlformats.org/officeDocument/2006/relationships/externalLink" Target="externalLinks/externalLink39.xml"/><Relationship Id="rId48" Type="http://schemas.openxmlformats.org/officeDocument/2006/relationships/externalLink" Target="externalLinks/externalLink44.xml"/><Relationship Id="rId64" Type="http://schemas.openxmlformats.org/officeDocument/2006/relationships/externalLink" Target="externalLinks/externalLink60.xml"/><Relationship Id="rId69" Type="http://schemas.openxmlformats.org/officeDocument/2006/relationships/externalLink" Target="externalLinks/externalLink65.xml"/><Relationship Id="rId113" Type="http://schemas.openxmlformats.org/officeDocument/2006/relationships/externalLink" Target="externalLinks/externalLink109.xml"/><Relationship Id="rId118" Type="http://schemas.openxmlformats.org/officeDocument/2006/relationships/externalLink" Target="externalLinks/externalLink114.xml"/><Relationship Id="rId80" Type="http://schemas.openxmlformats.org/officeDocument/2006/relationships/externalLink" Target="externalLinks/externalLink76.xml"/><Relationship Id="rId85" Type="http://schemas.openxmlformats.org/officeDocument/2006/relationships/externalLink" Target="externalLinks/externalLink81.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33" Type="http://schemas.openxmlformats.org/officeDocument/2006/relationships/externalLink" Target="externalLinks/externalLink29.xml"/><Relationship Id="rId38" Type="http://schemas.openxmlformats.org/officeDocument/2006/relationships/externalLink" Target="externalLinks/externalLink34.xml"/><Relationship Id="rId59" Type="http://schemas.openxmlformats.org/officeDocument/2006/relationships/externalLink" Target="externalLinks/externalLink55.xml"/><Relationship Id="rId103" Type="http://schemas.openxmlformats.org/officeDocument/2006/relationships/externalLink" Target="externalLinks/externalLink99.xml"/><Relationship Id="rId108" Type="http://schemas.openxmlformats.org/officeDocument/2006/relationships/externalLink" Target="externalLinks/externalLink104.xml"/><Relationship Id="rId124" Type="http://schemas.openxmlformats.org/officeDocument/2006/relationships/calcChain" Target="calcChain.xml"/><Relationship Id="rId54" Type="http://schemas.openxmlformats.org/officeDocument/2006/relationships/externalLink" Target="externalLinks/externalLink50.xml"/><Relationship Id="rId70" Type="http://schemas.openxmlformats.org/officeDocument/2006/relationships/externalLink" Target="externalLinks/externalLink66.xml"/><Relationship Id="rId75" Type="http://schemas.openxmlformats.org/officeDocument/2006/relationships/externalLink" Target="externalLinks/externalLink71.xml"/><Relationship Id="rId91" Type="http://schemas.openxmlformats.org/officeDocument/2006/relationships/externalLink" Target="externalLinks/externalLink87.xml"/><Relationship Id="rId96" Type="http://schemas.openxmlformats.org/officeDocument/2006/relationships/externalLink" Target="externalLinks/externalLink92.xml"/><Relationship Id="rId1" Type="http://schemas.openxmlformats.org/officeDocument/2006/relationships/worksheet" Target="worksheets/sheet1.xml"/><Relationship Id="rId6" Type="http://schemas.openxmlformats.org/officeDocument/2006/relationships/externalLink" Target="externalLinks/externalLink2.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49" Type="http://schemas.openxmlformats.org/officeDocument/2006/relationships/externalLink" Target="externalLinks/externalLink45.xml"/><Relationship Id="rId114" Type="http://schemas.openxmlformats.org/officeDocument/2006/relationships/externalLink" Target="externalLinks/externalLink110.xml"/><Relationship Id="rId119" Type="http://schemas.openxmlformats.org/officeDocument/2006/relationships/externalLink" Target="externalLinks/externalLink115.xml"/><Relationship Id="rId44" Type="http://schemas.openxmlformats.org/officeDocument/2006/relationships/externalLink" Target="externalLinks/externalLink40.xml"/><Relationship Id="rId60" Type="http://schemas.openxmlformats.org/officeDocument/2006/relationships/externalLink" Target="externalLinks/externalLink56.xml"/><Relationship Id="rId65" Type="http://schemas.openxmlformats.org/officeDocument/2006/relationships/externalLink" Target="externalLinks/externalLink61.xml"/><Relationship Id="rId81" Type="http://schemas.openxmlformats.org/officeDocument/2006/relationships/externalLink" Target="externalLinks/externalLink77.xml"/><Relationship Id="rId86" Type="http://schemas.openxmlformats.org/officeDocument/2006/relationships/externalLink" Target="externalLinks/externalLink82.xml"/><Relationship Id="rId4" Type="http://schemas.openxmlformats.org/officeDocument/2006/relationships/worksheet" Target="worksheets/sheet4.xml"/><Relationship Id="rId9" Type="http://schemas.openxmlformats.org/officeDocument/2006/relationships/externalLink" Target="externalLinks/externalLink5.xml"/><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39" Type="http://schemas.openxmlformats.org/officeDocument/2006/relationships/externalLink" Target="externalLinks/externalLink35.xml"/><Relationship Id="rId109" Type="http://schemas.openxmlformats.org/officeDocument/2006/relationships/externalLink" Target="externalLinks/externalLink105.xml"/><Relationship Id="rId34" Type="http://schemas.openxmlformats.org/officeDocument/2006/relationships/externalLink" Target="externalLinks/externalLink30.xml"/><Relationship Id="rId50" Type="http://schemas.openxmlformats.org/officeDocument/2006/relationships/externalLink" Target="externalLinks/externalLink46.xml"/><Relationship Id="rId55" Type="http://schemas.openxmlformats.org/officeDocument/2006/relationships/externalLink" Target="externalLinks/externalLink51.xml"/><Relationship Id="rId76" Type="http://schemas.openxmlformats.org/officeDocument/2006/relationships/externalLink" Target="externalLinks/externalLink72.xml"/><Relationship Id="rId97" Type="http://schemas.openxmlformats.org/officeDocument/2006/relationships/externalLink" Target="externalLinks/externalLink93.xml"/><Relationship Id="rId104" Type="http://schemas.openxmlformats.org/officeDocument/2006/relationships/externalLink" Target="externalLinks/externalLink100.xml"/><Relationship Id="rId120" Type="http://schemas.openxmlformats.org/officeDocument/2006/relationships/externalLink" Target="externalLinks/externalLink116.xml"/><Relationship Id="rId7" Type="http://schemas.openxmlformats.org/officeDocument/2006/relationships/externalLink" Target="externalLinks/externalLink3.xml"/><Relationship Id="rId71" Type="http://schemas.openxmlformats.org/officeDocument/2006/relationships/externalLink" Target="externalLinks/externalLink67.xml"/><Relationship Id="rId92" Type="http://schemas.openxmlformats.org/officeDocument/2006/relationships/externalLink" Target="externalLinks/externalLink88.xml"/><Relationship Id="rId2" Type="http://schemas.openxmlformats.org/officeDocument/2006/relationships/worksheet" Target="worksheets/sheet2.xml"/><Relationship Id="rId29" Type="http://schemas.openxmlformats.org/officeDocument/2006/relationships/externalLink" Target="externalLinks/externalLink25.xml"/><Relationship Id="rId24" Type="http://schemas.openxmlformats.org/officeDocument/2006/relationships/externalLink" Target="externalLinks/externalLink20.xml"/><Relationship Id="rId40" Type="http://schemas.openxmlformats.org/officeDocument/2006/relationships/externalLink" Target="externalLinks/externalLink36.xml"/><Relationship Id="rId45" Type="http://schemas.openxmlformats.org/officeDocument/2006/relationships/externalLink" Target="externalLinks/externalLink41.xml"/><Relationship Id="rId66" Type="http://schemas.openxmlformats.org/officeDocument/2006/relationships/externalLink" Target="externalLinks/externalLink62.xml"/><Relationship Id="rId87" Type="http://schemas.openxmlformats.org/officeDocument/2006/relationships/externalLink" Target="externalLinks/externalLink83.xml"/><Relationship Id="rId110" Type="http://schemas.openxmlformats.org/officeDocument/2006/relationships/externalLink" Target="externalLinks/externalLink106.xml"/><Relationship Id="rId115" Type="http://schemas.openxmlformats.org/officeDocument/2006/relationships/externalLink" Target="externalLinks/externalLink111.xml"/><Relationship Id="rId61" Type="http://schemas.openxmlformats.org/officeDocument/2006/relationships/externalLink" Target="externalLinks/externalLink57.xml"/><Relationship Id="rId82" Type="http://schemas.openxmlformats.org/officeDocument/2006/relationships/externalLink" Target="externalLinks/externalLink78.xml"/><Relationship Id="rId19" Type="http://schemas.openxmlformats.org/officeDocument/2006/relationships/externalLink" Target="externalLinks/externalLink15.xml"/><Relationship Id="rId14" Type="http://schemas.openxmlformats.org/officeDocument/2006/relationships/externalLink" Target="externalLinks/externalLink10.xml"/><Relationship Id="rId30" Type="http://schemas.openxmlformats.org/officeDocument/2006/relationships/externalLink" Target="externalLinks/externalLink26.xml"/><Relationship Id="rId35" Type="http://schemas.openxmlformats.org/officeDocument/2006/relationships/externalLink" Target="externalLinks/externalLink31.xml"/><Relationship Id="rId56" Type="http://schemas.openxmlformats.org/officeDocument/2006/relationships/externalLink" Target="externalLinks/externalLink52.xml"/><Relationship Id="rId77" Type="http://schemas.openxmlformats.org/officeDocument/2006/relationships/externalLink" Target="externalLinks/externalLink73.xml"/><Relationship Id="rId100" Type="http://schemas.openxmlformats.org/officeDocument/2006/relationships/externalLink" Target="externalLinks/externalLink96.xml"/><Relationship Id="rId105" Type="http://schemas.openxmlformats.org/officeDocument/2006/relationships/externalLink" Target="externalLinks/externalLink101.xml"/><Relationship Id="rId8" Type="http://schemas.openxmlformats.org/officeDocument/2006/relationships/externalLink" Target="externalLinks/externalLink4.xml"/><Relationship Id="rId51" Type="http://schemas.openxmlformats.org/officeDocument/2006/relationships/externalLink" Target="externalLinks/externalLink47.xml"/><Relationship Id="rId72" Type="http://schemas.openxmlformats.org/officeDocument/2006/relationships/externalLink" Target="externalLinks/externalLink68.xml"/><Relationship Id="rId93" Type="http://schemas.openxmlformats.org/officeDocument/2006/relationships/externalLink" Target="externalLinks/externalLink89.xml"/><Relationship Id="rId98" Type="http://schemas.openxmlformats.org/officeDocument/2006/relationships/externalLink" Target="externalLinks/externalLink94.xml"/><Relationship Id="rId121" Type="http://schemas.openxmlformats.org/officeDocument/2006/relationships/theme" Target="theme/theme1.xml"/><Relationship Id="rId3" Type="http://schemas.openxmlformats.org/officeDocument/2006/relationships/worksheet" Target="worksheets/sheet3.xml"/><Relationship Id="rId25" Type="http://schemas.openxmlformats.org/officeDocument/2006/relationships/externalLink" Target="externalLinks/externalLink21.xml"/><Relationship Id="rId46" Type="http://schemas.openxmlformats.org/officeDocument/2006/relationships/externalLink" Target="externalLinks/externalLink42.xml"/><Relationship Id="rId67" Type="http://schemas.openxmlformats.org/officeDocument/2006/relationships/externalLink" Target="externalLinks/externalLink63.xml"/><Relationship Id="rId116" Type="http://schemas.openxmlformats.org/officeDocument/2006/relationships/externalLink" Target="externalLinks/externalLink112.xml"/><Relationship Id="rId20" Type="http://schemas.openxmlformats.org/officeDocument/2006/relationships/externalLink" Target="externalLinks/externalLink16.xml"/><Relationship Id="rId41" Type="http://schemas.openxmlformats.org/officeDocument/2006/relationships/externalLink" Target="externalLinks/externalLink37.xml"/><Relationship Id="rId62" Type="http://schemas.openxmlformats.org/officeDocument/2006/relationships/externalLink" Target="externalLinks/externalLink58.xml"/><Relationship Id="rId83" Type="http://schemas.openxmlformats.org/officeDocument/2006/relationships/externalLink" Target="externalLinks/externalLink79.xml"/><Relationship Id="rId88" Type="http://schemas.openxmlformats.org/officeDocument/2006/relationships/externalLink" Target="externalLinks/externalLink84.xml"/><Relationship Id="rId111" Type="http://schemas.openxmlformats.org/officeDocument/2006/relationships/externalLink" Target="externalLinks/externalLink107.xml"/><Relationship Id="rId15" Type="http://schemas.openxmlformats.org/officeDocument/2006/relationships/externalLink" Target="externalLinks/externalLink11.xml"/><Relationship Id="rId36" Type="http://schemas.openxmlformats.org/officeDocument/2006/relationships/externalLink" Target="externalLinks/externalLink32.xml"/><Relationship Id="rId57" Type="http://schemas.openxmlformats.org/officeDocument/2006/relationships/externalLink" Target="externalLinks/externalLink53.xml"/><Relationship Id="rId106" Type="http://schemas.openxmlformats.org/officeDocument/2006/relationships/externalLink" Target="externalLinks/externalLink102.xml"/><Relationship Id="rId10" Type="http://schemas.openxmlformats.org/officeDocument/2006/relationships/externalLink" Target="externalLinks/externalLink6.xml"/><Relationship Id="rId31" Type="http://schemas.openxmlformats.org/officeDocument/2006/relationships/externalLink" Target="externalLinks/externalLink27.xml"/><Relationship Id="rId52" Type="http://schemas.openxmlformats.org/officeDocument/2006/relationships/externalLink" Target="externalLinks/externalLink48.xml"/><Relationship Id="rId73" Type="http://schemas.openxmlformats.org/officeDocument/2006/relationships/externalLink" Target="externalLinks/externalLink69.xml"/><Relationship Id="rId78" Type="http://schemas.openxmlformats.org/officeDocument/2006/relationships/externalLink" Target="externalLinks/externalLink74.xml"/><Relationship Id="rId94" Type="http://schemas.openxmlformats.org/officeDocument/2006/relationships/externalLink" Target="externalLinks/externalLink90.xml"/><Relationship Id="rId99" Type="http://schemas.openxmlformats.org/officeDocument/2006/relationships/externalLink" Target="externalLinks/externalLink95.xml"/><Relationship Id="rId101" Type="http://schemas.openxmlformats.org/officeDocument/2006/relationships/externalLink" Target="externalLinks/externalLink97.xml"/><Relationship Id="rId1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60;&#1086;&#1088;&#1084;&#1099;%2001%2004%202024.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Kcellsamal\FD_Reporting\Sonera\Actuals\After_audit_30.09.02\502Kcell_actual_112002.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0;&#1088;&#1093;&#1080;&#1074;99\&#1062;&#1086;-12\&#1062;&#1054;-121.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Finr01\dmfo\Documents%20and%20Settings\t.kulmanova\Local%20Settings\Temporary%20Internet%20Files\OLK131\&#1076;&#1077;&#1073;&#1080;&#1090;%20&#1085;&#1072;%2031%2006%2005.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Dbud-8\&#1044;&#1077;&#1083;&#1086;\Documents%20and%20Settings\S.Turehanova\&#1056;&#1072;&#1073;&#1086;&#1095;&#1080;&#1081;%20&#1089;&#1090;&#1086;&#1083;\&#1050;&#1052;&#1043;%20&#1056;&#1044;\Documents%20and%20Settings\&#1041;&#1072;&#1075;&#1080;&#1090;&#1078;&#1072;&#1085;%20&#1050;&#1072;&#1080;&#1088;&#1073;&#1072;&#1077;&#1074;\Local%20Settings\Temporary%20Internet%20Files\Content.IE5\3AGFRT81\&#1092;&#1077;&#1074;%202002\&#1044;&#1041;&#1057;&#1055;_02_%202002.xls"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2.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0;&#1088;&#1093;&#1080;&#1074;99\&#1062;&#1086;-12\1999\&#1052;&#1072;&#1088;&#1096;.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kzwalmamirgagu\Shared\Documents%20and%20Settings\Gulnar.Amirgaly\Desktop\Temirbank\LLR\Pool\&#1102;&#1088;%20&#1083;&#1080;&#1094;&#1072;&#1084;%20&#1076;&#1083;&#1103;%20&#1072;&#1091;&#1076;&#1080;&#1090;&#107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KZWALMMUKHAMBI\aws\Engagements\TuranAlemBank\BTA03\Documents\L.%20Due%20to%20other%20banks,%20gvn,%20other%20fin%20org.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Suprun-in\&#1090;&#1077;&#1088;_&#1073;&#1072;&#1085;&#1082;&#1080;\WINDOWS\TEMP\TEKOS\OUT\01070372.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D:\WINDOWS\&#1056;&#1072;&#1073;&#1086;&#1095;&#1080;&#1081;%20&#1089;&#1090;&#1086;&#1083;\LOGSANDIROV\&#1041;&#1091;&#1093;&#1075;&#1072;&#1083;&#1090;&#1077;&#1088;&#1080;&#1103;%20&#1057;&#1050;\&#1052;&#1054;%202000%20NEW%20R.xls"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KZWALMMELNIKYE\aws\&#1055;&#1086;&#1095;&#1090;&#1072;\&#1054;&#1073;o&#1088;&#1086;&#1090;.&#1073;&#1072;&#1083;&#1072;&#1085;&#1089;%20&#1080;%20&#1077;&#1075;&#1086;%20&#1092;&#1086;&#1088;&#1084;&#1099;%201.01.02&#1075;.%20&#1076;&#1083;&#1103;%20&#1087;&#1088;&#1086;&#1075;&#1088;&#1072;&#1084;&#1084;&#109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lient\D$\WINDOWS\TEMP\GAMxFiles\dh873tr7t6hpmj8ttvtx74pq6s99ena6fsgrshsbred57ftyw8r8\Apr%201%2011\46b2a4fbe4dd46a295ced7baaf917c50\E.05_UI.%20Investment%20income%20YE%202010.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Client\D$\Temp\notes896CC5\ISFR_06.01.09.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0;&#1086;&#1101;&#1092;&#1092;&#1080;&#1094;&#1080;&#1077;&#1085;&#1090;&#1099;.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vfs01.sberbank.kz\homes$\u05180\Desktop\&#1080;&#1085;&#1092;&#1086;\&#1056;&#1072;&#1089;&#1095;&#1077;&#1090;&#1099;\&#1059;&#1087;&#1088;&#1072;&#1074;&#1083;&#1077;&#1085;&#1095;&#1077;&#1089;&#1082;&#1072;&#1103;%20&#1057;&#1044;\2014\08\&#1055;&#1088;&#1080;&#1083;&#1086;&#1078;&#1077;&#1085;&#1080;&#1103;%201-21.xlsm"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58;&#1088;&#1072;&#1085;&#1079;&#1080;&#1090;254\&#1062;&#1054;-12&#1090;00.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Eco13\Indicate%20Plan%202003-2005\DOCUME~1\M-AITZ~1\LOCALS~1\Temp\C.Lotus.Notes.Data\&#1041;&#1044;\&#1057;&#1090;&#1072;&#1090;&#1100;&#1080;%20&#1058;&#1069;&#1055;_&#1089;&#1090;&#1072;&#1088;&#1072;&#1103;%20&#1089;&#1090;&#1088;&#1091;&#1082;&#1090;&#1091;&#1088;&#1072;.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kzwalmzhashian\Halyk\Documents%20and%20Settings\All%20Users\Documents\aws\Engagements\Halyk%20Bank\Audit%209m%202006\Documents\KLASS\1100\OK\PROWIZ99\PROWIZ99\USER\MANAT\CREDITY\REGION\ARHIV\OBL_CRED_30-06-97.XLS"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KZWMUKHAMEDIYEV\aws\Documents%20and%20Settings\NazarkulovA\Desktop\Files%20after%20review\111\&#1087;&#1086;&#1095;&#1090;&#1072;\&#1042;&#1085;&#1091;&#1090;&#1088;252\2001\&#1062;&#1054;-12-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ftp\windows\TEMP\CRD_&#1054;SB.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ftp\windows\TEMP\&#1057;&#1054;&#1048;.XLW"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ftp\windows\TEMP\CRD_UFSP.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B-PL\NBPL\_FE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vfs01.sberbank.kz\homes$\Users\u04441\Desktop\&#1042;&#1083;&#1072;&#1076;&#1080;&#1084;&#1080;&#1088;%20&#1070;&#1085;\&#1040;&#1091;&#1076;&#1080;&#1090;\2014\3&#1084;\GFO\(CURRENT)GRF%20(ruseng)%203m2014%20v%201%2004%203%20-%20PRT%20final.xlsb"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windows\TEMP\&#1054;&#1058;&#1063;&#1045;&#1058;&#1067;_&#1059;&#1060;&#1057;&#1055;_20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1.38\&#1087;&#1086;&#1088;&#1092;&#1077;&#1083;&#1080;%20&#1085;&#1086;%20&#1086;&#1091;&#1080;&#1087;\&#1055;&#1048;&#1060;.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Kzalm_m01dc\Almaty\Documents%20and%20Settings\Saginov\My%20Documents\Data\Kazintel\audit%202001\Arna\FSL\Arna%20billing%20-%2020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MUSTAFA\IPR%20Calculations\IPR_VOG.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Kzwjakeevaa\BAK2002\Documents%20and%20Settings\AkhmetovGa\My%20Documents\AA%20%20%20%20Clients\BAK\Audit%202001\Final\Sample%20size_BAK.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ftp\NMDATE.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KZWALMSAGNAYMA\aws\Financial%20Reporting%20Department\2005\Draft\year%20end%202005\Working%20papers\Rasul\AR\Transformation2005-sent.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ftp\&#1040;&#1082;&#1090;&#1080;&#1074;&#1085;&#1072;&#1103;%20&#1080;&#1085;&#1092;&#1086;&#1088;&#1084;&#1072;&#1094;&#1080;&#1103;\&#1052;&#1086;&#1080;%20&#1076;&#1086;&#1082;&#1091;&#1084;&#1077;&#1085;&#1090;&#1099;\&#1060;&#1086;&#1088;&#1084;&#1099;\&#1058;&#1072;&#1073;&#1077;&#1083;&#1100;%202004\&#1044;&#1086;&#1087;&#1086;&#1083;&#1085;&#1077;&#1085;&#1080;&#1103;%20&#1080;%20&#1080;&#1079;&#1084;&#1077;&#1085;&#1077;&#1085;&#1080;&#1103;\344_4_3.xls" TargetMode="External"/></Relationships>
</file>

<file path=xl/externalLinks/_rels/externalLink24.xml.rels><?xml version="1.0" encoding="UTF-8" standalone="yes"?>
<Relationships xmlns="http://schemas.openxmlformats.org/package/2006/relationships"><Relationship Id="rId1" Type="http://schemas.microsoft.com/office/2006/relationships/xlExternalLinkPath/xlPathMissing" Target="Worksheet%20in%208145%20Substantive%20Analytical..."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vfs01.sberbank.kz\homes$\&#1042;&#1083;&#1072;&#1076;&#1080;&#1084;&#1080;&#1088;%20&#1070;&#1085;\&#1040;&#1091;&#1076;&#1080;&#1090;\2014\YE\GRF_YE2014_v1%201%204%20Protected%2019.02.2015.xlsb"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Korlan_kdfn\&#1050;&#1056;&#1045;&#1044;&#1048;&#1058;&#1053;&#1067;&#1049;%20&#1056;&#1045;&#1043;&#1048;&#1057;&#1058;&#1056;\&#1054;&#1041;&#1052;&#1045;&#1053;\&#1044;&#1077;&#1087;&#1072;&#1088;&#1090;&#1072;&#1084;&#1077;&#1085;&#1090;%20&#1041;&#1091;&#1093;&#1075;&#1072;&#1083;&#1090;&#1077;&#1088;&#1089;&#1082;&#1086;&#1075;&#1086;%20&#1091;&#1095;&#1077;&#1090;&#1072;%20&#1080;%20&#1086;&#1090;&#1095;&#1077;&#1090;&#1085;&#1086;&#1089;&#1090;&#1080;\&#1059;&#1087;&#1088;&#1072;&#1074;&#1083;&#1077;&#1085;&#1080;&#1077;%20&#1043;&#1077;&#1085;%20&#1073;&#1091;&#1093;&#1075;&#1072;&#1083;&#1090;&#1077;&#1088;&#1080;&#1080;\&#1087;&#1088;&#1086;&#1095;&#1080;&#1077;\&#1060;&#1057;_&#1055;&#1055;_test1(&#1085;&#1077;&#1088;&#1077;&#1079;.)%20&#1085;&#1086;&#1074;&#1099;&#108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Korlan_kdfn\&#1050;&#1056;&#1045;&#1044;&#1048;&#1058;&#1053;&#1067;&#1049;%20&#1056;&#1045;&#1043;&#1048;&#1057;&#1058;&#1056;\Documents%20and%20Settings\FUzakbaeva\Desktop\&#1060;&#1057;_&#1055;&#1055;_test1%208.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vfs01.sberbank.kz\homes$\MezhOt\&#1056;&#1072;&#1073;&#1086;&#1095;&#1080;&#1081;%20&#1082;&#1072;&#1090;&#1072;&#1083;&#1086;&#1075;\2013\YE2013\&#1043;&#1060;&#1054;%20&#1041;&#1072;&#1085;&#1082;&#1072;%20&#1056;&#1086;&#1089;&#1089;&#1080;&#1080;\CBR%20GRF%20Request%20YE13%20v3%20-%20Map.xlsb"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M:\MSOffice\Excel\NMTA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Audit\Clients\KazTransOil\2001\Branch%20Aktobe\KTO_WB_FSL_31.12.01.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TEMP\IK2001-update%20FY%202001.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KZWALMUZBEKOAS\aws\Engagements\ZAO_Kazakhstan_Temir_Zholy\KTZ_2003_IAS_KAS\Documents\O.%20Taxes_YE_2003.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Finr01\DMFO\WINNT\TEMP\C.Notes.Data\Saz_GA_BudvAct_Dec.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ftp\&#1052;&#1086;&#1080;%20&#1076;&#1086;&#1082;&#1091;&#1084;&#1077;&#1085;&#1090;&#1099;\&#1056;&#1072;&#1079;&#1085;&#1086;&#1077;\4&#1074;&#1077;&#1088;&#1089;&#1080;&#1103;_&#1058;&#1072;&#1073;&#1077;&#1083;&#1103;\NNMM401.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1044;&#1079;&#1102;&#1073;&#1072;\ib\CAMEL\CALC_Q.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192.168.1.38\&#1087;&#1086;&#1088;&#1092;&#1077;&#1083;&#1080;%20&#1085;&#1086;%20&#1086;&#1091;&#1080;&#1087;\&#1055;&#1086;&#1088;&#1090;&#1092;&#1077;&#1083;&#1080;_&#1055;&#1048;&#1060;.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KZWSAGINOVAS\aws\Documents%20and%20Settings\Saginov\My%20Documents\Data\Kazintel\audit%202001\Arna\FSL\Arna%20billing%20-%202001.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J:\Audit\Clients\Shirvan%20oil\FS%20&amp;%20Reports\Financials\F-1,2,3_97.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ftp\Users\SOBOLE~1\AppData\Local\Temp\Rar$DI00.835\&#1055;&#1088;&#1080;&#1083;&#1086;&#1078;&#1077;&#1085;&#1080;&#1077;%2023.10.xlsx"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Client\D$\Documents%20and%20Settings\All%20Users\Documents\aws\Engagements\Industrial%20and%20Commercial%20Bank%20of%20China%20Almaty\ICBCA%20YE2006\Documents\U2.1%20Interest%20Expens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tp\SBOR4\133\587\table.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KZWALMZHOKEBZH\aws\Documents%20and%20Settings\All%20Users\Documents\aws\Engagements\Exploration%20and%20Production%20KMG\EP%20KazMunayGas%202005\Documents\Covenants%20IFRS%20200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Client\D$\Users\u04441\Desktop\&#1056;&#1072;&#1089;&#1096;&#1080;&#1092;&#1088;&#1086;&#1074;&#1082;&#1072;%20&#1087;&#1086;&#1088;&#1090;&#1092;&#1077;&#1083;&#1103;_010413%20&#1073;&#1086;&#1083;&#1100;&#1096;&#1086;&#1077;.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MSFO/Old%20TS/A4%20TS%20Sberbank%2012m%202021%20FS.xlsb"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lient\D$\Documents%20and%20Settings\u00096\My%20Documents\&#1057;&#1041;&#1056;&#1060;\2011\&#1075;&#1086;&#1076;&#1086;&#1074;&#1086;&#1081;\&#1043;&#1060;&#1054;%20YE2011%20v.2.1.xlsx"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DOCUME~1\EYeguy\LOCALS~1\Temp\PBC-Final%20Kmod8-December-2001.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vfs01.sberbank.kz\homes$\Users\u03123\AppData\Local\Microsoft\Windows\Temporary%20Internet%20Files\Content.Outlook\Z4HR1NBB\(CURRENT)GRF%20(ruseng)%206m2014%20v%201%2005%2002%20-%20Protected.xlsb"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vfs01.sberbank.kz\homes$\Users\u05574\AppData\Local\Microsoft\Windows\Temporary%20Internet%20Files\Content.Outlook\KQBN3V5Y\(CURRENT)GRF%20(rus,eng)%206m2014%20v%201.05.02%20-%20Protected.xlsb"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ftp\Users\u03123\AppData\Roaming\Microsoft\Excel\register%202013.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DBUiO/&#1044;&#1083;&#1103;%20&#1072;&#1091;&#1076;&#1080;&#1090;&#1072;/&#1043;&#1060;&#1054;%203&#1084;%202021/GRF_1Q2021_v1%20Protected%2020.04.2021.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DBUiO/&#1044;&#1083;&#1103;%20&#1072;&#1091;&#1076;&#1080;&#1090;&#1072;/&#1050;&#1054;&#1057;&#1052;&#1054;&#1057;%201kv2022/&#1064;&#1072;&#1073;&#1083;&#1086;&#1085;&#1099;%20&#1050;&#1054;&#1057;&#1052;&#1054;&#1057;%20010422/Kosmos.IFRS%20template%20(v.2112)%20(14-01-12)%2022.04.2022.xlsb"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tp\DOCUME~1\EYeguy\LOCALS~1\Temp\PBC-Final%20Kmod8-December-20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ftp\&#1042;&#1083;&#1072;&#1076;&#1080;&#1084;&#1080;&#1088;%20&#1070;&#1085;\&#1040;&#1091;&#1076;&#1080;&#1090;\2016\2q\&#1040;&#1091;&#1076;&#1080;&#1090;\&#1042;&#1077;&#1085;&#1077;&#1088;&#1072;%20&#1050;&#1077;&#1084;&#1077;&#1083;&#1086;&#1074;&#1072;\&#1054;&#1090;&#1089;&#1088;&#1086;&#1095;&#1077;&#1085;&#1085;&#1099;&#1081;%20&#1087;&#1085;%20&#1087;&#1086;%20&#1089;&#1086;&#1089;&#1090;%2030%2006%2016&#1075;%20%20(3).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X:\SUBO\register_2013.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H:\OTCHET2000\jule-september2000.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wp\&#1052;&#1086;&#1080;%20&#1076;&#1086;&#1082;&#1091;&#1084;&#1077;&#1085;&#1090;&#1099;\&#1060;&#1080;&#1085;&#1054;&#1090;\&#1060;&#1054;&#1048;-&#1057;&#1077;&#1085;25.12.xls" TargetMode="External"/></Relationships>
</file>

<file path=xl/externalLinks/_rels/externalLink54.xml.rels><?xml version="1.0" encoding="UTF-8" standalone="yes"?>
<Relationships xmlns="http://schemas.openxmlformats.org/package/2006/relationships"><Relationship Id="rId1" Type="http://schemas.microsoft.com/office/2006/relationships/xlExternalLinkPath/xlPathMissing" Target="Worksheet%20in%20(C)%206501%20OTHER%20LIABILITIES%20Leadsheet"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VVV\bs1999\aug99\IAS0899.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Client\D$\Users\u04441\AppData\Local\Microsoft\Windows\Temporary%20Internet%20Files\Content.Outlook\ZTAPI2FY\GRF%20(ruseng)%20ye2012%20v01%2015%2001%20master%20p.xlsb"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C:\Users\u03029\Desktop\&#1044;&#1083;&#1103;%20&#1072;&#1091;&#1076;&#1080;&#1090;&#1072;%204%20&#1082;&#1074;\&#1043;&#1060;&#1054;\GRF\GRF_YE2020_v2%20protected%2010.02.2021..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ftp\Users\u10221\Downloads\TEMPLATE_COLLECTIVE_11-04-2019%2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ftp\Users\u10221\Downloads\TEMPLATE_COLLECTIVE_15-04-201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tp\&#1052;&#1086;&#1080;%20&#1076;&#1086;&#1082;&#1091;&#1084;&#1077;&#1085;&#1090;&#1099;\&#1060;&#1080;&#1085;.&#1086;&#1090;&#1095;&#1077;&#1090;&#1085;&#1086;&#1089;&#1090;&#1100;%20(&#1055;&#1054;%20&#1080;%20&#1050;&#1054;)\&#1050;&#1086;&#1085;&#1089;&#1086;&#1083;&#1080;&#1076;&#1080;&#1088;&#1086;&#1074;&#1072;&#1085;&#1085;&#1072;&#1103;%20&#1086;&#1090;&#1095;&#1077;&#1090;&#1085;&#1086;&#1089;&#1090;&#1100;\&#1056;&#1077;&#1075;&#1083;&#1072;&#1084;&#1077;&#1085;&#1090;\&#8470;1414-3-&#1088;\&#1055;&#1088;&#1080;&#1083;&#1086;&#1078;&#1077;&#1085;&#1080;&#1103;.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KZWSAGINOVAS\aws\DATA\Banks\Turkmen-Turkish%20Bank\2000\Final%2012%20months\Restatement\TTB%20Restatement%202000-12%20NEW.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Users/Ali.Kyzaibay/Desktop/sec%20Aina/D.Securities_Sberbank_YE2019.xlsb"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KZWSERIKOVMY\aws\dba001\317zu\document\VVV\BS%202003\Aug%202003\Variance%20Analysis_VC_Ytd%20aug%202003_presentation.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ftp\Users\u05180\AppData\Local\Microsoft\Windows\Temporary%20Internet%20Files\Content.Outlook\N3V7XQYF\&#1057;&#1090;&#1088;&#1091;&#1082;&#1090;&#1091;&#1088;&#1072;%20&#1075;&#1088;&#1091;&#1087;&#1087;&#1099;%20&#1057;&#1073;&#1077;&#1088;&#1073;&#1072;&#1085;&#1082;%202014-1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KZKADIRSIZOVARA\aws\Documents%20and%20Settings\DemidovN\My%20Documents\For%20Information%20only%20-%20Clients\Kazakhoil\KAZAKHOIL%202000\2.%20Kazakhoil%20Head%20Office\Audit%20Team\New%20UMG%20%202000%20-%20Nigara\5.%20Uzenmunaigas\Working%20Sections\Cost%20of%20Production.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ftp\Users\u05842\AppData\Local\Microsoft\Windows\Temporary%20Internet%20Files\Content.Outlook\LH6ZYM12\&#1054;&#1073;&#1097;&#1080;&#1081;.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windows\TEMP\2_2&#1058;&#1041;.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ftp\windows\TEMP\RptTempl$_F2_711.xls"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ftp\Users\u09063\AppData\Local\Microsoft\Windows\INetCache\Content.Outlook\S7K07GAZ\KO_57.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ftp\Users\u09063\AppData\Local\Microsoft\Windows\INetCache\Content.Outlook\S7K07GAZ\KO_6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inr01\DMFO\WINNT\TEMP\C.Notes.Data\Revenue.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A:\Unp\Nalogy_Work_Dir\&#1054;&#1090;&#1076;&#1077;&#1083;%20&#1085;&#1072;&#1083;&#1086;&#1075;&#1086;&#1086;&#1073;&#1083;&#1086;&#1078;&#1077;&#1085;&#1080;&#1103;%20&#1087;&#1088;&#1080;&#1073;&#1099;&#1083;&#1080;%20&#1080;%20&#1080;&#1084;&#1091;&#1097;&#1077;&#1089;&#1090;&#1074;&#1072;\&#1056;&#1072;&#1073;&#1086;&#1095;&#1080;&#1077;%20&#1076;&#1086;&#1082;&#1091;&#1084;&#1077;&#1085;&#1090;&#1099;\&#1043;&#1062;&#1041;\&#1084;&#1072;&#1088;&#1090;\FN_09_&#1092;&#1077;&#1074;&#1088;&#1072;&#1083;&#1100;.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KZWALMLOBKOVAN\aws\ACCNTDEP\HO%20reports\2001\(c)%20March\HOBS%20(Mar%20'01).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ftp\windows\TEMP\2_4&#1058;&#1041;.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kzwalmamirgagu\Shared\Audit\Clients\Temirbank\2007\YE%20Audit\PBC\Temirbank%2012.31.2007\1\kp07121svd.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H:\Documents%20and%20Settings\saurambayeva\My%20Documents\Clients\KAZOIL\Audit%201999-2002%20PIU\pbc\OTCHET1999\april-june99.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vfs01.sberbank.kz\homes$\Users\u04441\AppData\Local\Microsoft\Windows\Temporary%20Internet%20Files\Content.Outlook\ZTAPI2FY\(CURRENT)GRF%20(ruseng)%20YE2013%20v4%2006%20-%20Protected.xlsb"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Suprun-in\&#1090;&#1072;&#1073;&#1077;&#1083;&#1100;%202001\&#1058;&#1077;&#1088;&#1088;&#1080;&#1090;&#1086;&#1088;&#1080;&#1072;&#1083;&#1100;&#1085;&#1099;&#1077;%20&#1073;&#1072;&#1085;&#1082;&#1080;\tab_upr2.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windows\TEMP\2.26_&#1074;%20&#1075;&#1086;&#1076;&#1086;&#1074;&#1086;&#1081;_&#1086;&#1090;&#1095;&#1077;&#1090;_2005.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1052;&#1086;&#1080;%20&#1076;&#1086;&#1082;&#1091;&#1084;&#1077;&#1085;&#1090;&#1099;\&#1060;&#1080;&#1085;.&#1086;&#1090;&#1095;&#1077;&#1090;&#1085;&#1086;&#1089;&#1090;&#1100;%20(&#1055;&#1054;%20&#1080;%20&#1050;&#1054;)\&#1050;&#1086;&#1085;&#1089;&#1086;&#1083;&#1080;&#1076;&#1080;&#1088;&#1086;&#1074;&#1072;&#1085;&#1085;&#1072;&#1103;%20&#1086;&#1090;&#1095;&#1077;&#1090;&#1085;&#1086;&#1089;&#1090;&#1100;\2009\01-10-2009\&#1055;&#1088;&#1080;&#1083;&#1086;&#1078;&#1077;&#1085;&#1080;&#1077;%20F1%20&#1085;&#1072;%201-10-0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C:\Users\u04441\AppData\Local\Microsoft\Windows\INetCache\Content.Outlook\M6Y1PHQ7\&#1052;&#1086;&#1080;%20&#1076;&#1086;&#1082;&#1091;&#1084;&#1077;&#1085;&#1090;&#1099;\&#1060;&#1080;&#1085;.&#1086;&#1090;&#1095;&#1077;&#1090;&#1085;&#1086;&#1089;&#1090;&#1100;%20(&#1055;&#1054;%20&#1080;%20&#1050;&#1054;)\&#1050;&#1086;&#1085;&#1089;&#1086;&#1083;&#1080;&#1076;&#1080;&#1088;&#1086;&#1074;&#1072;&#1085;&#1085;&#1072;&#1103;%20&#1086;&#1090;&#1095;&#1077;&#1090;&#1085;&#1086;&#1089;&#1090;&#1100;\2009\01-10-2009\&#1055;&#1088;&#1080;&#1083;&#1086;&#1078;&#1077;&#1085;&#1080;&#1077;%20F2%20&#1085;&#1072;%201-10-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A:\GRC\FNST1295.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ftp\Users\u09063\AppData\Local\Microsoft\Windows\INetCache\Content.Outlook\S7K07GAZ\KO_59.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Y:\Users\NAKZHO~1\AppData\Local\Temp\notesF3B52A\Non-financial\&#1051;&#1086;&#1075;%20&#1080;&#1079;&#1084;&#1077;&#1085;&#1077;&#1085;&#1080;&#1081;_28.11.2014.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KZWALMTULEBATO\aws\Documents%20and%20Settings\helpdesk\Desktop\317zu\document\VVV\EBRDIFC\Qtr4%202001\IK2001-for%20update_internal.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KZWSAGINOVAS\aws\Engagements\KarazhanBasMunay\KaraZhanbasMunay_semiannual_2002\Documents\TRIAL%20BALANCE.XLS" TargetMode="External"/></Relationships>
</file>

<file path=xl/externalLinks/_rels/externalLink84.xml.rels><?xml version="1.0" encoding="UTF-8" standalone="yes"?>
<Relationships xmlns="http://schemas.openxmlformats.org/package/2006/relationships"><Relationship Id="rId1" Type="http://schemas.microsoft.com/office/2006/relationships/xlExternalLinkPath/xlPathMissing" Target="Worksheet%20in%206640.02%20Deferred%20tax%20calculation" TargetMode="External"/></Relationships>
</file>

<file path=xl/externalLinks/_rels/externalLink85.xml.rels><?xml version="1.0" encoding="UTF-8" standalone="yes"?>
<Relationships xmlns="http://schemas.openxmlformats.org/package/2006/relationships"><Relationship Id="rId1" Type="http://schemas.microsoft.com/office/2006/relationships/xlExternalLinkPath/xlPathMissing" Target="Worksheet%20in%205351%20Dealing%20securities%20roll-forward%20-%20final"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KZWALMBEKETGA\aws\WINDOWS\TEMP\Deloitte%20WP%20%202005%20CIT.xls" TargetMode="External"/></Relationships>
</file>

<file path=xl/externalLinks/_rels/externalLink87.xml.rels><?xml version="1.0" encoding="UTF-8" standalone="yes"?>
<Relationships xmlns="http://schemas.openxmlformats.org/package/2006/relationships"><Relationship Id="rId1" Type="http://schemas.microsoft.com/office/2006/relationships/xlExternalLinkPath/xlPathMissing" Target="Worksheet%20in%205650%20PP&amp;E%20movement%20-%20%20Final%20"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vfs01.sberbank.kz\homes$\Users\u03123\AppData\Local\Microsoft\Windows\Temporary%20Internet%20Files\Content.Outlook\Z4HR1NBB\(CURRENT)GRF%20(rus,eng)%206m2014%20v%201.05.02%20-%20Protected.xlsb"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ftp\Users\u05697\Desktop\&#1043;&#1086;&#1076;&#1086;&#1074;&#1086;&#1081;%20&#1040;&#1091;&#1076;&#1080;&#1090;\&#1042;&#1093;&#1086;&#1076;&#1103;&#1097;&#1072;&#1103;%20&#1080;&#1085;&#1092;&#1086;&#1088;&#1084;&#1072;&#1094;&#1080;&#1103;%20&#1086;&#1090;%20&#1087;&#1086;&#1076;&#1088;&#1072;&#1079;&#1076;&#1077;&#1083;&#1077;&#1085;&#1080;&#1081;\1%20&#1082;&#1074;%202018\&#1041;&#1072;&#1081;&#1090;&#1072;&#1085;&#1072;&#1090;%20&#1040;&#1085;&#1072;&#1088;&#1072;\&#1050;&#1086;&#1087;&#1080;&#1103;%20GRF_3m2018_v1%200%2048%20Working.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92.168.1.201\Public\DOCUME~1\FINANC~1\LOCALS~1\Temp\AES%20Folder\Old_Reports\June_00\Hot%20Sparks%20TETS_1.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vfs01.sberbank.kz\homes$\&#1056;&#1072;&#1073;&#1086;&#1095;&#1080;&#1081;%20&#1082;&#1072;&#1090;&#1072;&#1083;&#1086;&#1075;\2012\YE2012\&#1043;&#1060;&#1054;%20&#1041;&#1072;&#1085;&#1082;&#1072;%20&#1056;&#1086;&#1089;&#1089;&#1080;&#1080;\GRF%20(rus,eng)%20CBR%20Request%20v4.3.xlsb"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vfs01.sberbank.kz\homes$\MezhOt\&#1056;&#1072;&#1073;&#1086;&#1095;&#1080;&#1081;%20&#1082;&#1072;&#1090;&#1072;&#1083;&#1086;&#1075;\2012\YE2012\&#1043;&#1060;&#1054;%20&#1041;&#1072;&#1085;&#1082;&#1072;%20&#1056;&#1086;&#1089;&#1089;&#1080;&#1080;\GRF%20(rus,eng)%20CBR%20Request%20v4.3.xlsb" TargetMode="External"/></Relationships>
</file>

<file path=xl/externalLinks/_rels/externalLink92.xml.rels><?xml version="1.0" encoding="UTF-8" standalone="yes"?>
<Relationships xmlns="http://schemas.openxmlformats.org/package/2006/relationships"><Relationship Id="rId1" Type="http://schemas.microsoft.com/office/2006/relationships/xlExternalLinkPath/xlPathMissing" Target="RptTempl1$1"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ftp\&#1044;&#1088;&#1091;&#1078;&#1080;&#1085;&#1080;&#1085;&#1072;\&#1044;&#1072;&#1085;&#1085;&#1099;&#1077;%20&#1076;&#1083;&#1103;%20&#1057;&#1073;&#1077;&#1088;&#1072;\&#1055;&#1088;&#1080;&#1083;&#1086;&#1078;&#1077;&#1085;&#1080;&#1103;%20&#1082;%20&#1082;&#1086;&#1085;&#1094;&#1077;&#1087;&#1094;&#1080;&#1080;.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KZWALMLOBKOVAN\aws\Engagements\ABS%20CENTER\ABS%20CENTER-AUDIT2002\Documents\&#1052;&#1086;&#1080;%20&#1076;&#1086;&#1082;&#1091;&#1084;&#1077;&#1085;&#1090;&#1099;\&#1052;&#1086;&#1080;%20&#1076;&#1086;&#1082;&#1091;&#1084;&#1077;&#1085;&#1090;&#1099;%202000\&#1090;&#1072;&#1088;&#1072;%202000.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BUXTXT\MSFO\DVIG0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J:\Audit\TSB015\AUDIT\Dec2001\Final\&#1041;&#1048;&#1056;&#1046;&#1040;\Gzb_1.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Econ\C\&#1052;&#1086;&#1080;%20&#1076;&#1086;&#1082;&#1091;&#1084;&#1077;&#1085;&#1090;&#1099;\&#1056;&#1072;&#1089;&#1093;&#1086;&#1076;&#1085;&#1072;&#1103;%20&#1095;&#1072;&#1089;&#1090;&#1100;%20&#1087;&#1086;%20&#1073;&#1091;&#1088;&#1077;&#1085;&#1080;&#1102;%202005&#1075;..xls"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ftp\Users\u03123\AppData\Roaming\Microsoft\Excel\register_2013.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ftp\ANYA\F102_SB.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new"/>
      <sheetName val="TB"/>
      <sheetName val="ADJ"/>
      <sheetName val="Расходы по ECL"/>
      <sheetName val="Breakdowns"/>
      <sheetName val="ОКЭД"/>
      <sheetName val="FV"/>
      <sheetName val="Curr"/>
      <sheetName val="Due to cust"/>
      <sheetName val="Off-Balance"/>
      <sheetName val="RP"/>
      <sheetName val="Fee &amp; comm. inc (expense)"/>
      <sheetName val="% inc(expense)"/>
      <sheetName val="Admin &amp; oper exp"/>
      <sheetName val="Cash"/>
      <sheetName val="Loans to customers"/>
      <sheetName val="Investment securities"/>
      <sheetName val="Disclosures"/>
      <sheetName val="Лист1"/>
      <sheetName val="Ф1-Ф2 - Предварительные"/>
      <sheetName val="1_Ф1 - МСФО"/>
      <sheetName val="1_Ф2 - МСФО"/>
      <sheetName val="1_Ф3 - МСФО"/>
      <sheetName val="1_Ф4 - МСФО"/>
      <sheetName val="A4 transformation"/>
      <sheetName val="Ф4"/>
      <sheetName val="Ф3 Bayterek"/>
      <sheetName val="Ф1"/>
      <sheetName val="Ф2"/>
      <sheetName val="Ф3"/>
      <sheetName val="23_14 (PL)"/>
      <sheetName val="Форма 59"/>
      <sheetName val="Форма 60"/>
      <sheetName val="ЮЛ_ФЛ"/>
      <sheetName val="выписка кпн 010423"/>
      <sheetName val="Параметры"/>
      <sheetName val="Ф1 ФД СД"/>
      <sheetName val="Ф2 ФД СД"/>
      <sheetName val="Ф1 ФД Ком"/>
      <sheetName val="Ф2 ФД Ком"/>
      <sheetName val="Ф1 ФД Прав"/>
      <sheetName val="Ф2 ФД Прав"/>
      <sheetName val="квази счета"/>
      <sheetName val="квази дох-расх"/>
      <sheetName val="Курсы"/>
      <sheetName val="alm_31.04.0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Profit &amp; Loss Total"/>
      <sheetName val="P&amp;L Internal"/>
      <sheetName val="Balance Sheet"/>
      <sheetName val="Revenues by product"/>
      <sheetName val="Expenses by product "/>
      <sheetName val="BS Internal"/>
      <sheetName val="Monthly reporting"/>
      <sheetName val="Quartely reporting"/>
      <sheetName val="Annual reporting"/>
      <sheetName val="budget.month p&amp;l"/>
      <sheetName val="budget.cumulative p&amp;l"/>
      <sheetName val="budget BS"/>
      <sheetName val="Profit _ Loss Total"/>
      <sheetName val="факт 2005 г."/>
      <sheetName val="факт 2005 г_"/>
      <sheetName val="5"/>
      <sheetName val="KAZAK RECO ST 99"/>
      <sheetName val="TB"/>
      <sheetName val="PR CN"/>
      <sheetName val="U2.2 Себ-ть"/>
      <sheetName val="ШК"/>
      <sheetName val="АЗФ"/>
      <sheetName val="АК"/>
      <sheetName val="Актюбе"/>
      <sheetName val="ССГПО"/>
      <sheetName val="Loaded"/>
      <sheetName val="Rates"/>
      <sheetName val="AR Drop Downs"/>
      <sheetName val="Non-Statistical Sampling"/>
      <sheetName val="Курс валют"/>
      <sheetName val="Macro1"/>
      <sheetName val="Сводка по ПН"/>
      <sheetName val="Links"/>
      <sheetName val="2g FX sensitivities"/>
      <sheetName val="Статьи"/>
      <sheetName val="Lookup"/>
      <sheetName val="DRILL"/>
      <sheetName val="ToD"/>
      <sheetName val="@WACC"/>
      <sheetName val="TB 2005"/>
      <sheetName val="Добыча нефти4"/>
      <sheetName val="поставка сравн13"/>
      <sheetName val="МО 0012"/>
      <sheetName val="Prelim Cost"/>
      <sheetName val="2210900-Aug"/>
      <sheetName val="Book Adjustments"/>
      <sheetName val="Setka"/>
      <sheetName val="Sheet1"/>
      <sheetName val="name"/>
      <sheetName val=""/>
      <sheetName val="FES"/>
      <sheetName val="RP_new str for 2014"/>
      <sheetName val="СТО"/>
      <sheetName val="2014"/>
      <sheetName val="TS Group"/>
      <sheetName val="CAPEX_quick-reference guide"/>
      <sheetName val="из сем"/>
      <sheetName val="Master Sheet"/>
      <sheetName val="List не удалять!"/>
      <sheetName val="Purchasing groups"/>
      <sheetName val="Лист1"/>
      <sheetName val="БП "/>
      <sheetName val="???? 2005 ?."/>
      <sheetName val="Data in dropdown lists"/>
      <sheetName val="Purchasing group"/>
      <sheetName val="Capex definitions"/>
      <sheetName val="Data"/>
      <sheetName val="1NK"/>
      <sheetName val="t0_name"/>
      <sheetName val="PBC_Cut-off"/>
      <sheetName val="PARA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
      <sheetName val="уз"/>
      <sheetName val="Лист2"/>
      <sheetName val="год99"/>
      <sheetName val="2-ое полуг"/>
      <sheetName val="1-е пол"/>
      <sheetName val="4-ый кв"/>
      <sheetName val="121"/>
      <sheetName val="111"/>
      <sheetName val="101"/>
      <sheetName val="3-й кв"/>
      <sheetName val="091"/>
      <sheetName val="081"/>
      <sheetName val="071"/>
      <sheetName val="2-ойкв"/>
      <sheetName val="061"/>
      <sheetName val="051"/>
      <sheetName val="041"/>
      <sheetName val="1-ыйкв"/>
      <sheetName val="031"/>
      <sheetName val="021"/>
      <sheetName val="011"/>
      <sheetName val="Лист1"/>
      <sheetName val="Сомн_треб общие"/>
      <sheetName val="Ввод"/>
      <sheetName val="СПгнг"/>
      <sheetName val="факт 2005 г."/>
      <sheetName val="ОборБалФормОтч"/>
      <sheetName val="справка"/>
      <sheetName val="Пр2"/>
      <sheetName val="ОТиТБ"/>
      <sheetName val="Форма2"/>
      <sheetName val="s"/>
      <sheetName val="Hidden"/>
      <sheetName val="ТитулЛистОтч"/>
      <sheetName val="Balance Sheet"/>
      <sheetName val="HKM RTC Crude costs"/>
      <sheetName val="Актив(1)"/>
      <sheetName val="83"/>
      <sheetName val="малодебит (2)"/>
      <sheetName val="UNITPRICES"/>
      <sheetName val="База"/>
      <sheetName val="2-ое_полуг"/>
      <sheetName val="1-е_пол"/>
      <sheetName val="4-ый_кв"/>
      <sheetName val="3-й_кв"/>
      <sheetName val="факт_2005_г_"/>
      <sheetName val="Сомн_треб_общие"/>
      <sheetName val="Comp"/>
      <sheetName val="ОДТ и ГЦТ"/>
      <sheetName val="Добыча нефти4"/>
      <sheetName val="Форма1"/>
      <sheetName val="VA.700 Cost of ser-ces prov"/>
      <sheetName val="Test of FA Installation"/>
      <sheetName val="Additions"/>
      <sheetName val="SMSTemp"/>
      <sheetName val="Дт-Кт"/>
      <sheetName val="исп.см."/>
      <sheetName val="ЦО-121"/>
      <sheetName val="начислено"/>
      <sheetName val="Balance_Sheet"/>
      <sheetName val="HKM_RTC_Crude_costs"/>
      <sheetName val="малодебит_(2)"/>
      <sheetName val="Sheet2"/>
      <sheetName val="РСза 6-м 2012"/>
      <sheetName val="июнь"/>
      <sheetName val="Assumptions"/>
      <sheetName val="эксп"/>
      <sheetName val="Лист1 (3)"/>
      <sheetName val="на 31.12.07 (4)"/>
      <sheetName val="CIP Dec 2006"/>
      <sheetName val="TI"/>
      <sheetName val="Комм.услуги"/>
      <sheetName val="XLR_NoRangeSheet"/>
      <sheetName val="Исх"/>
    </sheetNames>
    <sheetDataSet>
      <sheetData sheetId="0" refreshError="1">
        <row r="1">
          <cell r="A1" t="str">
            <v>Группа</v>
          </cell>
          <cell r="B1" t="str">
            <v>Наименование груза</v>
          </cell>
        </row>
        <row r="2">
          <cell r="A2">
            <v>11</v>
          </cell>
          <cell r="B2" t="str">
            <v>Пшеница</v>
          </cell>
        </row>
        <row r="3">
          <cell r="A3">
            <v>12</v>
          </cell>
          <cell r="B3" t="str">
            <v>Рожь</v>
          </cell>
        </row>
        <row r="4">
          <cell r="A4">
            <v>13</v>
          </cell>
          <cell r="B4" t="str">
            <v>Овес</v>
          </cell>
        </row>
        <row r="5">
          <cell r="A5">
            <v>14</v>
          </cell>
          <cell r="B5" t="str">
            <v>Ячмень</v>
          </cell>
        </row>
        <row r="6">
          <cell r="A6">
            <v>15</v>
          </cell>
          <cell r="B6" t="str">
            <v>Зерно кукурузы</v>
          </cell>
        </row>
        <row r="7">
          <cell r="A7">
            <v>16</v>
          </cell>
          <cell r="B7" t="str">
            <v>Початки кукурузы</v>
          </cell>
        </row>
        <row r="8">
          <cell r="A8">
            <v>17</v>
          </cell>
          <cell r="B8" t="str">
            <v xml:space="preserve">Рис </v>
          </cell>
        </row>
        <row r="9">
          <cell r="A9">
            <v>18</v>
          </cell>
          <cell r="B9" t="str">
            <v>Зерновые, не поимено</v>
          </cell>
        </row>
        <row r="10">
          <cell r="A10">
            <v>21</v>
          </cell>
          <cell r="B10" t="str">
            <v>Семена сои</v>
          </cell>
        </row>
        <row r="11">
          <cell r="A11">
            <v>22</v>
          </cell>
          <cell r="B11" t="str">
            <v>Семена хлопчатника</v>
          </cell>
        </row>
        <row r="12">
          <cell r="A12">
            <v>23</v>
          </cell>
          <cell r="B12" t="str">
            <v>Семена свеклы</v>
          </cell>
        </row>
        <row r="13">
          <cell r="A13">
            <v>24</v>
          </cell>
          <cell r="B13" t="str">
            <v>Семена прочие</v>
          </cell>
        </row>
        <row r="14">
          <cell r="A14">
            <v>31</v>
          </cell>
          <cell r="B14" t="str">
            <v>Хлопок-сырец</v>
          </cell>
        </row>
        <row r="15">
          <cell r="A15">
            <v>41</v>
          </cell>
          <cell r="B15" t="str">
            <v>Овощи свежие</v>
          </cell>
        </row>
        <row r="16">
          <cell r="A16">
            <v>42</v>
          </cell>
          <cell r="B16" t="str">
            <v>Бахчевые культуры</v>
          </cell>
        </row>
        <row r="17">
          <cell r="A17">
            <v>43</v>
          </cell>
          <cell r="B17" t="str">
            <v xml:space="preserve">Картофель  </v>
          </cell>
        </row>
        <row r="18">
          <cell r="A18">
            <v>44</v>
          </cell>
          <cell r="B18" t="str">
            <v>Свекла сахарная</v>
          </cell>
        </row>
        <row r="19">
          <cell r="A19">
            <v>51</v>
          </cell>
          <cell r="B19" t="str">
            <v>Фрукты свежие</v>
          </cell>
        </row>
        <row r="20">
          <cell r="A20">
            <v>52</v>
          </cell>
          <cell r="B20" t="str">
            <v>Яблоки свежие</v>
          </cell>
        </row>
        <row r="21">
          <cell r="A21">
            <v>53</v>
          </cell>
          <cell r="B21" t="str">
            <v>Цитрусовые</v>
          </cell>
        </row>
        <row r="22">
          <cell r="A22">
            <v>54</v>
          </cell>
          <cell r="B22" t="str">
            <v>Орехи</v>
          </cell>
        </row>
        <row r="23">
          <cell r="A23">
            <v>61</v>
          </cell>
          <cell r="B23" t="str">
            <v>Крупный рогатый скот</v>
          </cell>
        </row>
        <row r="24">
          <cell r="A24">
            <v>62</v>
          </cell>
          <cell r="B24" t="str">
            <v>Свиньи и поросята</v>
          </cell>
        </row>
        <row r="25">
          <cell r="A25">
            <v>63</v>
          </cell>
          <cell r="B25" t="str">
            <v>Животные прочие</v>
          </cell>
        </row>
        <row r="26">
          <cell r="A26">
            <v>71</v>
          </cell>
          <cell r="B26" t="str">
            <v>Сено,салома и корма</v>
          </cell>
        </row>
        <row r="27">
          <cell r="A27">
            <v>72</v>
          </cell>
          <cell r="B27" t="str">
            <v>Сырье табака и махорки</v>
          </cell>
        </row>
        <row r="28">
          <cell r="A28">
            <v>73</v>
          </cell>
          <cell r="B28" t="str">
            <v>Культуры прядильные, кроме хлопчатника</v>
          </cell>
        </row>
        <row r="29">
          <cell r="A29">
            <v>74</v>
          </cell>
          <cell r="B29" t="str">
            <v>Сырье лекарст.растительное</v>
          </cell>
        </row>
        <row r="30">
          <cell r="A30">
            <v>75</v>
          </cell>
          <cell r="B30" t="str">
            <v>Рассада</v>
          </cell>
        </row>
        <row r="31">
          <cell r="A31">
            <v>76</v>
          </cell>
          <cell r="B31" t="str">
            <v>Шерсть, волос, пух, перо</v>
          </cell>
        </row>
        <row r="32">
          <cell r="A32">
            <v>77</v>
          </cell>
          <cell r="B32" t="str">
            <v>Кожи, шкуры и пушнина не выделанная</v>
          </cell>
        </row>
        <row r="33">
          <cell r="A33">
            <v>78</v>
          </cell>
          <cell r="B33" t="str">
            <v>Удобрения органические</v>
          </cell>
        </row>
        <row r="34">
          <cell r="A34">
            <v>81</v>
          </cell>
          <cell r="B34" t="str">
            <v>Лесоматериалы круглые</v>
          </cell>
        </row>
        <row r="35">
          <cell r="A35">
            <v>82</v>
          </cell>
          <cell r="B35" t="str">
            <v>Лесоматериалы крепежные</v>
          </cell>
        </row>
        <row r="36">
          <cell r="A36">
            <v>91</v>
          </cell>
          <cell r="B36" t="str">
            <v>Пиломатериалы</v>
          </cell>
        </row>
        <row r="37">
          <cell r="A37">
            <v>92</v>
          </cell>
          <cell r="B37" t="str">
            <v>Продукция шпалопиления (не пропит)</v>
          </cell>
        </row>
        <row r="38">
          <cell r="A38">
            <v>93</v>
          </cell>
          <cell r="B38" t="str">
            <v>Продукция шпалопиления ( пропит)</v>
          </cell>
        </row>
        <row r="39">
          <cell r="A39">
            <v>94</v>
          </cell>
          <cell r="B39" t="str">
            <v>Фанера  и шпон</v>
          </cell>
        </row>
        <row r="40">
          <cell r="A40">
            <v>101</v>
          </cell>
          <cell r="B40" t="str">
            <v>Дрова</v>
          </cell>
        </row>
        <row r="41">
          <cell r="A41">
            <v>102</v>
          </cell>
          <cell r="B41" t="str">
            <v>Древесина топливная</v>
          </cell>
        </row>
        <row r="42">
          <cell r="A42">
            <v>103</v>
          </cell>
          <cell r="B42" t="str">
            <v>Древесина измельченная</v>
          </cell>
        </row>
        <row r="43">
          <cell r="A43">
            <v>111</v>
          </cell>
          <cell r="B43" t="str">
            <v>Прочая продукция лесной промышл.</v>
          </cell>
        </row>
        <row r="44">
          <cell r="A44">
            <v>112</v>
          </cell>
          <cell r="B44" t="str">
            <v>Саженцы всякие</v>
          </cell>
        </row>
        <row r="45">
          <cell r="A45">
            <v>121</v>
          </cell>
          <cell r="B45" t="str">
            <v>Изделия и детали из древесины</v>
          </cell>
        </row>
        <row r="46">
          <cell r="A46">
            <v>122</v>
          </cell>
          <cell r="B46" t="str">
            <v>Плиты древесностружечные и волокн.</v>
          </cell>
        </row>
        <row r="47">
          <cell r="A47">
            <v>123</v>
          </cell>
          <cell r="B47" t="str">
            <v>Тара деревянная новая</v>
          </cell>
        </row>
        <row r="48">
          <cell r="A48">
            <v>124</v>
          </cell>
          <cell r="B48" t="str">
            <v xml:space="preserve">Тара деревянная </v>
          </cell>
        </row>
        <row r="49">
          <cell r="A49">
            <v>125</v>
          </cell>
          <cell r="B49" t="str">
            <v>Изделия деревянные, кроме мебели</v>
          </cell>
        </row>
        <row r="50">
          <cell r="A50">
            <v>126</v>
          </cell>
          <cell r="B50" t="str">
            <v>Спички</v>
          </cell>
        </row>
        <row r="51">
          <cell r="A51">
            <v>127</v>
          </cell>
          <cell r="B51" t="str">
            <v>Мебель</v>
          </cell>
        </row>
        <row r="52">
          <cell r="A52">
            <v>131</v>
          </cell>
          <cell r="B52" t="str">
            <v>Целлюлоза и масса древестная</v>
          </cell>
        </row>
        <row r="53">
          <cell r="A53">
            <v>132</v>
          </cell>
          <cell r="B53" t="str">
            <v>Бумага и картон</v>
          </cell>
        </row>
        <row r="54">
          <cell r="A54">
            <v>133</v>
          </cell>
          <cell r="B54" t="str">
            <v>Изделия из бумаги и картона</v>
          </cell>
        </row>
        <row r="55">
          <cell r="A55">
            <v>141</v>
          </cell>
          <cell r="B55" t="str">
            <v>Руды и концентраты железные</v>
          </cell>
        </row>
        <row r="56">
          <cell r="A56">
            <v>142</v>
          </cell>
          <cell r="B56" t="str">
            <v>Руды и концентраты марганцевые</v>
          </cell>
        </row>
        <row r="57">
          <cell r="A57">
            <v>151</v>
          </cell>
          <cell r="B57" t="str">
            <v>Руды и концентраты цветных металлов</v>
          </cell>
        </row>
        <row r="58">
          <cell r="A58">
            <v>152</v>
          </cell>
          <cell r="B58" t="str">
            <v xml:space="preserve">Колчедан серный </v>
          </cell>
        </row>
        <row r="59">
          <cell r="A59">
            <v>153</v>
          </cell>
          <cell r="B59" t="str">
            <v>Сырье серное, кроме серного колчедана</v>
          </cell>
        </row>
        <row r="60">
          <cell r="A60">
            <v>161</v>
          </cell>
          <cell r="B60" t="str">
            <v xml:space="preserve">Уголь каменный </v>
          </cell>
        </row>
        <row r="61">
          <cell r="A61">
            <v>171</v>
          </cell>
          <cell r="B61" t="str">
            <v>Кокс</v>
          </cell>
        </row>
        <row r="62">
          <cell r="A62">
            <v>181</v>
          </cell>
          <cell r="B62" t="str">
            <v>Торф топливный</v>
          </cell>
        </row>
        <row r="63">
          <cell r="A63">
            <v>182</v>
          </cell>
          <cell r="B63" t="str">
            <v>Торф для сельского хоз-ва</v>
          </cell>
        </row>
        <row r="64">
          <cell r="A64">
            <v>191</v>
          </cell>
          <cell r="B64" t="str">
            <v>Сланцы горючие</v>
          </cell>
        </row>
        <row r="65">
          <cell r="A65">
            <v>201</v>
          </cell>
          <cell r="B65" t="str">
            <v>Нефть сырая</v>
          </cell>
        </row>
        <row r="66">
          <cell r="A66">
            <v>211</v>
          </cell>
          <cell r="B66" t="str">
            <v>Бензин</v>
          </cell>
        </row>
        <row r="67">
          <cell r="A67">
            <v>212</v>
          </cell>
          <cell r="B67" t="str">
            <v>Керосин</v>
          </cell>
        </row>
        <row r="68">
          <cell r="A68">
            <v>213</v>
          </cell>
          <cell r="B68" t="str">
            <v>Масла и смазки (нефтяные)</v>
          </cell>
        </row>
        <row r="69">
          <cell r="A69">
            <v>214</v>
          </cell>
          <cell r="B69" t="str">
            <v>Топливо дизельное</v>
          </cell>
        </row>
        <row r="70">
          <cell r="A70">
            <v>215</v>
          </cell>
          <cell r="B70" t="str">
            <v>Прочие нефтепродукты светлые</v>
          </cell>
        </row>
        <row r="71">
          <cell r="A71">
            <v>221</v>
          </cell>
          <cell r="B71" t="str">
            <v>Мазут</v>
          </cell>
        </row>
        <row r="72">
          <cell r="A72">
            <v>222</v>
          </cell>
          <cell r="B72" t="str">
            <v>Битум и гудрон</v>
          </cell>
        </row>
        <row r="73">
          <cell r="A73">
            <v>223</v>
          </cell>
          <cell r="B73" t="str">
            <v>Асфальт, битум и гудрон природные</v>
          </cell>
        </row>
        <row r="74">
          <cell r="A74">
            <v>224</v>
          </cell>
          <cell r="B74" t="str">
            <v>Озокерит и продукция восковая</v>
          </cell>
        </row>
        <row r="75">
          <cell r="A75">
            <v>225</v>
          </cell>
          <cell r="B75" t="str">
            <v>Прочие нефтепродукты темные</v>
          </cell>
        </row>
        <row r="76">
          <cell r="A76">
            <v>226</v>
          </cell>
          <cell r="B76" t="str">
            <v>Газы энергетические</v>
          </cell>
        </row>
        <row r="77">
          <cell r="A77">
            <v>231</v>
          </cell>
          <cell r="B77" t="str">
            <v>Земля, песок, глина строительные</v>
          </cell>
        </row>
        <row r="78">
          <cell r="A78">
            <v>232</v>
          </cell>
          <cell r="B78" t="str">
            <v>Камни природные строительные</v>
          </cell>
        </row>
        <row r="79">
          <cell r="A79">
            <v>233</v>
          </cell>
          <cell r="B79" t="str">
            <v>Гипс,известь,мел</v>
          </cell>
        </row>
        <row r="80">
          <cell r="A80">
            <v>234</v>
          </cell>
          <cell r="B80" t="str">
            <v>Заполнители пористые</v>
          </cell>
        </row>
        <row r="81">
          <cell r="A81">
            <v>235</v>
          </cell>
          <cell r="B81" t="str">
            <v>Зола, шлаки негранулированные</v>
          </cell>
        </row>
        <row r="82">
          <cell r="A82">
            <v>236</v>
          </cell>
          <cell r="B82" t="str">
            <v>Балласт для железных дорог</v>
          </cell>
        </row>
        <row r="83">
          <cell r="A83">
            <v>241</v>
          </cell>
          <cell r="B83" t="str">
            <v>Земля, песок, глина сырье промышл.</v>
          </cell>
        </row>
        <row r="84">
          <cell r="A84">
            <v>242</v>
          </cell>
          <cell r="B84" t="str">
            <v>Руды неметаллические,кроме серных</v>
          </cell>
        </row>
        <row r="85">
          <cell r="A85">
            <v>243</v>
          </cell>
          <cell r="B85" t="str">
            <v>Материалы абразивные</v>
          </cell>
        </row>
        <row r="86">
          <cell r="A86">
            <v>244</v>
          </cell>
          <cell r="B86" t="str">
            <v>Пемза</v>
          </cell>
        </row>
        <row r="87">
          <cell r="A87">
            <v>245</v>
          </cell>
          <cell r="B87" t="str">
            <v>Клинкер цементный</v>
          </cell>
        </row>
        <row r="88">
          <cell r="A88">
            <v>246</v>
          </cell>
          <cell r="B88" t="str">
            <v>Силикат натрия</v>
          </cell>
        </row>
        <row r="89">
          <cell r="A89">
            <v>251</v>
          </cell>
          <cell r="B89" t="str">
            <v>Материалы стеновые</v>
          </cell>
        </row>
        <row r="90">
          <cell r="A90">
            <v>252</v>
          </cell>
          <cell r="B90" t="str">
            <v>Материалы отделочные</v>
          </cell>
        </row>
        <row r="91">
          <cell r="A91">
            <v>253</v>
          </cell>
          <cell r="B91" t="str">
            <v>Кирпич строительный</v>
          </cell>
        </row>
        <row r="92">
          <cell r="A92">
            <v>254</v>
          </cell>
          <cell r="B92" t="str">
            <v>Конструкции железобетонные</v>
          </cell>
        </row>
        <row r="93">
          <cell r="A93">
            <v>255</v>
          </cell>
          <cell r="B93" t="str">
            <v>Черепича и шифер</v>
          </cell>
        </row>
        <row r="94">
          <cell r="A94">
            <v>256</v>
          </cell>
          <cell r="B94" t="str">
            <v>Дома сборно-разборные</v>
          </cell>
        </row>
        <row r="95">
          <cell r="A95">
            <v>261</v>
          </cell>
          <cell r="B95" t="str">
            <v>Материалы тепло- и звукоизоляционные</v>
          </cell>
        </row>
        <row r="96">
          <cell r="A96">
            <v>262</v>
          </cell>
          <cell r="B96" t="str">
            <v>Изделия асбестовые технические</v>
          </cell>
        </row>
        <row r="97">
          <cell r="A97">
            <v>263</v>
          </cell>
          <cell r="B97" t="str">
            <v>Материалы асфальтовые строительные</v>
          </cell>
        </row>
        <row r="98">
          <cell r="A98">
            <v>264</v>
          </cell>
          <cell r="B98" t="str">
            <v>Прочие материалы минирально-строит.</v>
          </cell>
        </row>
        <row r="99">
          <cell r="A99">
            <v>265</v>
          </cell>
          <cell r="B99" t="str">
            <v>Трубы керамические</v>
          </cell>
        </row>
        <row r="100">
          <cell r="A100">
            <v>266</v>
          </cell>
          <cell r="B100" t="str">
            <v>Материалы и инструменты абазивные</v>
          </cell>
        </row>
        <row r="101">
          <cell r="A101">
            <v>267</v>
          </cell>
          <cell r="B101" t="str">
            <v>Стекло техническое и строительное</v>
          </cell>
        </row>
        <row r="102">
          <cell r="A102">
            <v>268</v>
          </cell>
          <cell r="B102" t="str">
            <v>Изделия санитарные керамические</v>
          </cell>
        </row>
        <row r="103">
          <cell r="A103">
            <v>271</v>
          </cell>
          <cell r="B103" t="str">
            <v>Шлаки гранулированные</v>
          </cell>
        </row>
        <row r="104">
          <cell r="A104">
            <v>281</v>
          </cell>
          <cell r="B104" t="str">
            <v>Цемент</v>
          </cell>
        </row>
        <row r="105">
          <cell r="A105">
            <v>291</v>
          </cell>
          <cell r="B105" t="str">
            <v>Флюсы, (известняк и доломиты)</v>
          </cell>
        </row>
        <row r="106">
          <cell r="A106">
            <v>292</v>
          </cell>
          <cell r="B106" t="str">
            <v>Гипс,известь,мел для флюсования</v>
          </cell>
        </row>
        <row r="107">
          <cell r="A107">
            <v>301</v>
          </cell>
          <cell r="B107" t="str">
            <v>Сырье огнеупорное</v>
          </cell>
        </row>
        <row r="108">
          <cell r="A108">
            <v>302</v>
          </cell>
          <cell r="B108" t="str">
            <v>Кирпич огнеупорный</v>
          </cell>
        </row>
        <row r="109">
          <cell r="A109">
            <v>303</v>
          </cell>
          <cell r="B109" t="str">
            <v>Материалы огнеупорные</v>
          </cell>
        </row>
        <row r="110">
          <cell r="A110">
            <v>304</v>
          </cell>
          <cell r="B110" t="str">
            <v>Асбест и слюда</v>
          </cell>
        </row>
        <row r="111">
          <cell r="A111">
            <v>311</v>
          </cell>
          <cell r="B111" t="str">
            <v>Чугун</v>
          </cell>
        </row>
        <row r="112">
          <cell r="A112">
            <v>312</v>
          </cell>
          <cell r="B112" t="str">
            <v>Сталь в слитках</v>
          </cell>
        </row>
        <row r="113">
          <cell r="A113">
            <v>313</v>
          </cell>
          <cell r="B113" t="str">
            <v>Ферросплавы</v>
          </cell>
        </row>
        <row r="114">
          <cell r="A114">
            <v>314</v>
          </cell>
          <cell r="B114" t="str">
            <v>Заготовки стальные</v>
          </cell>
        </row>
        <row r="115">
          <cell r="A115">
            <v>315</v>
          </cell>
          <cell r="B115" t="str">
            <v>Прочие черные металлы</v>
          </cell>
        </row>
        <row r="116">
          <cell r="A116">
            <v>316</v>
          </cell>
          <cell r="B116" t="str">
            <v>Лом черных металлов</v>
          </cell>
        </row>
        <row r="117">
          <cell r="A117">
            <v>321</v>
          </cell>
          <cell r="B117" t="str">
            <v>Рельсы</v>
          </cell>
        </row>
        <row r="118">
          <cell r="A118">
            <v>322</v>
          </cell>
          <cell r="B118" t="str">
            <v>Балки и швеллеры</v>
          </cell>
        </row>
        <row r="119">
          <cell r="A119">
            <v>323</v>
          </cell>
          <cell r="B119" t="str">
            <v>Труды из черных металлов</v>
          </cell>
        </row>
        <row r="120">
          <cell r="A120">
            <v>324</v>
          </cell>
          <cell r="B120" t="str">
            <v>Прочие виды проката черных металлов</v>
          </cell>
        </row>
        <row r="121">
          <cell r="A121">
            <v>331</v>
          </cell>
          <cell r="B121" t="str">
            <v>Металлы цветные и их сплавы</v>
          </cell>
        </row>
        <row r="122">
          <cell r="A122">
            <v>332</v>
          </cell>
          <cell r="B122" t="str">
            <v>Прокат цветных металлов</v>
          </cell>
        </row>
        <row r="123">
          <cell r="A123">
            <v>333</v>
          </cell>
          <cell r="B123" t="str">
            <v>Лом и отходы цветных металлов</v>
          </cell>
        </row>
        <row r="124">
          <cell r="A124">
            <v>341</v>
          </cell>
          <cell r="B124" t="str">
            <v>Шлаки металлургические для переплавки</v>
          </cell>
        </row>
        <row r="125">
          <cell r="A125">
            <v>351</v>
          </cell>
          <cell r="B125" t="str">
            <v>Машины и их части, кроме сельхоз.</v>
          </cell>
        </row>
        <row r="126">
          <cell r="A126">
            <v>361</v>
          </cell>
          <cell r="B126" t="str">
            <v>Машины и их части, сельхоз.</v>
          </cell>
        </row>
        <row r="127">
          <cell r="A127">
            <v>362</v>
          </cell>
          <cell r="B127" t="str">
            <v>Тракторы и их части</v>
          </cell>
        </row>
        <row r="128">
          <cell r="A128">
            <v>371</v>
          </cell>
          <cell r="B128" t="str">
            <v>Конструкции металлические</v>
          </cell>
        </row>
        <row r="129">
          <cell r="A129">
            <v>381</v>
          </cell>
          <cell r="B129" t="str">
            <v>Автомобили и их части</v>
          </cell>
        </row>
        <row r="130">
          <cell r="A130">
            <v>391</v>
          </cell>
          <cell r="B130" t="str">
            <v>Средства транспортирования и части</v>
          </cell>
        </row>
        <row r="131">
          <cell r="A131">
            <v>401</v>
          </cell>
          <cell r="B131" t="str">
            <v>Аппараты и приборы, кроме электробыт.</v>
          </cell>
        </row>
        <row r="132">
          <cell r="A132">
            <v>402</v>
          </cell>
          <cell r="B132" t="str">
            <v>Продукция радиопромышленности</v>
          </cell>
        </row>
        <row r="133">
          <cell r="A133">
            <v>403</v>
          </cell>
          <cell r="B133" t="str">
            <v>Лампы накаливания и фанари</v>
          </cell>
        </row>
        <row r="134">
          <cell r="A134">
            <v>404</v>
          </cell>
          <cell r="B134" t="str">
            <v>Машины и приборы электробытовые</v>
          </cell>
        </row>
        <row r="135">
          <cell r="A135">
            <v>405</v>
          </cell>
          <cell r="B135" t="str">
            <v>Весы всякие, кроме аналитических</v>
          </cell>
        </row>
        <row r="136">
          <cell r="A136">
            <v>411</v>
          </cell>
          <cell r="B136" t="str">
            <v>Изделия из черных металлов произ\назн.</v>
          </cell>
        </row>
        <row r="137">
          <cell r="A137">
            <v>412</v>
          </cell>
          <cell r="B137" t="str">
            <v>Емкости и тара металлические</v>
          </cell>
        </row>
        <row r="138">
          <cell r="A138">
            <v>413</v>
          </cell>
          <cell r="B138" t="str">
            <v>Мебель металлическая</v>
          </cell>
        </row>
        <row r="139">
          <cell r="A139">
            <v>414</v>
          </cell>
          <cell r="B139" t="str">
            <v>Части ж.д. подв. Состава и пути</v>
          </cell>
        </row>
        <row r="140">
          <cell r="A140">
            <v>415</v>
          </cell>
          <cell r="B140" t="str">
            <v>Прочие изделия металлический</v>
          </cell>
        </row>
        <row r="141">
          <cell r="A141">
            <v>416</v>
          </cell>
          <cell r="B141" t="str">
            <v>Изделия из цветных металлов произ\назн.</v>
          </cell>
        </row>
        <row r="142">
          <cell r="A142">
            <v>417</v>
          </cell>
          <cell r="B142" t="str">
            <v>Изделия кабельные</v>
          </cell>
        </row>
        <row r="143">
          <cell r="A143">
            <v>418</v>
          </cell>
          <cell r="B143" t="str">
            <v>Посуда алюминиевая</v>
          </cell>
        </row>
        <row r="144">
          <cell r="A144">
            <v>421</v>
          </cell>
          <cell r="B144" t="str">
            <v>Вагоны всякие</v>
          </cell>
        </row>
        <row r="145">
          <cell r="A145">
            <v>422</v>
          </cell>
          <cell r="B145" t="str">
            <v>Локомотивы</v>
          </cell>
        </row>
        <row r="146">
          <cell r="A146">
            <v>423</v>
          </cell>
          <cell r="B146" t="str">
            <v>Краны на ж.д. ходу</v>
          </cell>
        </row>
        <row r="147">
          <cell r="A147">
            <v>431</v>
          </cell>
          <cell r="B147" t="str">
            <v>Сырье для произв. Удобрений</v>
          </cell>
        </row>
        <row r="148">
          <cell r="A148">
            <v>432</v>
          </cell>
          <cell r="B148" t="str">
            <v>Аммиак водный</v>
          </cell>
        </row>
        <row r="149">
          <cell r="A149">
            <v>433</v>
          </cell>
          <cell r="B149" t="str">
            <v>Удобрения азотные</v>
          </cell>
        </row>
        <row r="150">
          <cell r="A150">
            <v>434</v>
          </cell>
          <cell r="B150" t="str">
            <v>Удобрения калийные</v>
          </cell>
        </row>
        <row r="151">
          <cell r="A151">
            <v>435</v>
          </cell>
          <cell r="B151" t="str">
            <v>Удобрения фосфорные</v>
          </cell>
        </row>
        <row r="152">
          <cell r="A152">
            <v>436</v>
          </cell>
          <cell r="B152" t="str">
            <v>Удобрения минеральные прочие</v>
          </cell>
        </row>
        <row r="153">
          <cell r="A153">
            <v>441</v>
          </cell>
          <cell r="B153" t="str">
            <v>Медикаменты,фармпроизводства</v>
          </cell>
        </row>
        <row r="154">
          <cell r="A154">
            <v>442</v>
          </cell>
          <cell r="B154" t="str">
            <v>Продукция парфюмерная</v>
          </cell>
        </row>
        <row r="155">
          <cell r="A155">
            <v>443</v>
          </cell>
          <cell r="B155" t="str">
            <v>Мыло</v>
          </cell>
        </row>
        <row r="156">
          <cell r="A156">
            <v>451</v>
          </cell>
          <cell r="B156" t="str">
            <v>Каучуки, резина, сажа</v>
          </cell>
        </row>
        <row r="157">
          <cell r="A157">
            <v>452</v>
          </cell>
          <cell r="B157" t="str">
            <v>Изделия резино-техн. и эбонитовые</v>
          </cell>
        </row>
        <row r="158">
          <cell r="A158">
            <v>453</v>
          </cell>
          <cell r="B158" t="str">
            <v>Изделия резино-техн.восстановленные</v>
          </cell>
        </row>
        <row r="159">
          <cell r="A159">
            <v>454</v>
          </cell>
          <cell r="B159" t="str">
            <v>Углерод технический (сажа)</v>
          </cell>
        </row>
        <row r="160">
          <cell r="A160">
            <v>461</v>
          </cell>
          <cell r="B160" t="str">
            <v>Смолы синтетические и пластические</v>
          </cell>
        </row>
        <row r="161">
          <cell r="A161">
            <v>462</v>
          </cell>
          <cell r="B161" t="str">
            <v>Изделия из смолы синтетич. и пластич.</v>
          </cell>
        </row>
        <row r="162">
          <cell r="A162">
            <v>463</v>
          </cell>
          <cell r="B162" t="str">
            <v>Волокна искуственные</v>
          </cell>
        </row>
        <row r="163">
          <cell r="A163">
            <v>464</v>
          </cell>
          <cell r="B163" t="str">
            <v>Клей</v>
          </cell>
        </row>
        <row r="164">
          <cell r="A164">
            <v>465</v>
          </cell>
          <cell r="B164" t="str">
            <v>Смола природные</v>
          </cell>
        </row>
        <row r="165">
          <cell r="A165">
            <v>466</v>
          </cell>
          <cell r="B165" t="str">
            <v>Материалы лакокрасочные</v>
          </cell>
        </row>
        <row r="166">
          <cell r="A166">
            <v>467</v>
          </cell>
          <cell r="B166" t="str">
            <v>Продукты промежуточные для красителей</v>
          </cell>
        </row>
        <row r="167">
          <cell r="A167">
            <v>471</v>
          </cell>
          <cell r="B167" t="str">
            <v>Смолы, кроме синтетических и природных</v>
          </cell>
        </row>
        <row r="168">
          <cell r="A168">
            <v>472</v>
          </cell>
          <cell r="B168" t="str">
            <v>Масла, кроме нефтеных</v>
          </cell>
        </row>
        <row r="169">
          <cell r="A169">
            <v>473</v>
          </cell>
          <cell r="B169" t="str">
            <v>Электроды графитированные и угольные</v>
          </cell>
        </row>
        <row r="170">
          <cell r="A170">
            <v>474</v>
          </cell>
          <cell r="B170" t="str">
            <v>Уголь древестный</v>
          </cell>
        </row>
        <row r="171">
          <cell r="A171">
            <v>475</v>
          </cell>
          <cell r="B171" t="str">
            <v>Прочая продукция коксохимич.промышл.</v>
          </cell>
        </row>
        <row r="172">
          <cell r="A172">
            <v>481</v>
          </cell>
          <cell r="B172" t="str">
            <v>Кислоты,оксиды,пероксиды и ангедриды</v>
          </cell>
        </row>
        <row r="173">
          <cell r="A173">
            <v>482</v>
          </cell>
          <cell r="B173" t="str">
            <v>Основания и содопродукты</v>
          </cell>
        </row>
        <row r="174">
          <cell r="A174">
            <v>483</v>
          </cell>
          <cell r="B174" t="str">
            <v>Соли кислородных кислот</v>
          </cell>
        </row>
        <row r="175">
          <cell r="A175">
            <v>484</v>
          </cell>
          <cell r="B175" t="str">
            <v>Соли кислородных кислот</v>
          </cell>
        </row>
        <row r="176">
          <cell r="A176">
            <v>485</v>
          </cell>
          <cell r="B176" t="str">
            <v>Соли безкислородных кислот</v>
          </cell>
        </row>
        <row r="177">
          <cell r="A177">
            <v>486</v>
          </cell>
          <cell r="B177" t="str">
            <v>Сорбенты и катализаторы, коагулянты</v>
          </cell>
        </row>
        <row r="178">
          <cell r="A178">
            <v>487</v>
          </cell>
          <cell r="B178" t="str">
            <v>Металлы щелочные, щелочноземельные</v>
          </cell>
        </row>
        <row r="179">
          <cell r="A179">
            <v>488</v>
          </cell>
          <cell r="B179" t="str">
            <v>Газы, кроме энергетических</v>
          </cell>
        </row>
        <row r="180">
          <cell r="A180">
            <v>489</v>
          </cell>
          <cell r="B180" t="str">
            <v>Газы, кроме энергетических не поименнов.</v>
          </cell>
        </row>
        <row r="181">
          <cell r="A181">
            <v>501</v>
          </cell>
          <cell r="B181" t="str">
            <v>Мука пшеничная</v>
          </cell>
        </row>
        <row r="182">
          <cell r="A182">
            <v>502</v>
          </cell>
          <cell r="B182" t="str">
            <v>Мука ржаная</v>
          </cell>
        </row>
        <row r="183">
          <cell r="A183">
            <v>503</v>
          </cell>
          <cell r="B183" t="str">
            <v>Крупа</v>
          </cell>
        </row>
        <row r="184">
          <cell r="A184">
            <v>504</v>
          </cell>
          <cell r="B184" t="str">
            <v>Прочие продукты перемола</v>
          </cell>
        </row>
        <row r="185">
          <cell r="A185">
            <v>505</v>
          </cell>
          <cell r="B185" t="str">
            <v>Отруби и отходы мукомольного произв.</v>
          </cell>
        </row>
        <row r="186">
          <cell r="A186">
            <v>511</v>
          </cell>
          <cell r="B186" t="str">
            <v>Хлеб и изделия хлебобулочные</v>
          </cell>
        </row>
        <row r="187">
          <cell r="A187">
            <v>512</v>
          </cell>
          <cell r="B187" t="str">
            <v>Изделия макаронные</v>
          </cell>
        </row>
        <row r="188">
          <cell r="A188">
            <v>513</v>
          </cell>
          <cell r="B188" t="str">
            <v>Изделия кондитерские мучные</v>
          </cell>
        </row>
        <row r="189">
          <cell r="A189">
            <v>514</v>
          </cell>
          <cell r="B189" t="str">
            <v>Изделия кондитерские сахаристые, мед</v>
          </cell>
        </row>
        <row r="190">
          <cell r="A190">
            <v>515</v>
          </cell>
          <cell r="B190" t="str">
            <v>Продукция крахмоло-паточной промышл.</v>
          </cell>
        </row>
        <row r="191">
          <cell r="A191">
            <v>516</v>
          </cell>
          <cell r="B191" t="str">
            <v>Концентраты пищевые,пряности</v>
          </cell>
        </row>
        <row r="192">
          <cell r="A192">
            <v>517</v>
          </cell>
          <cell r="B192" t="str">
            <v>Изделия табачно-махорочные</v>
          </cell>
        </row>
        <row r="193">
          <cell r="A193">
            <v>521</v>
          </cell>
          <cell r="B193" t="str">
            <v>Сахар</v>
          </cell>
        </row>
        <row r="194">
          <cell r="A194">
            <v>531</v>
          </cell>
          <cell r="B194" t="str">
            <v>Соль поваренная</v>
          </cell>
        </row>
        <row r="195">
          <cell r="A195">
            <v>541</v>
          </cell>
          <cell r="B195" t="str">
            <v>Комбикорма</v>
          </cell>
        </row>
        <row r="196">
          <cell r="A196">
            <v>542</v>
          </cell>
          <cell r="B196" t="str">
            <v>Жмыхи, шроты, мука кормовая</v>
          </cell>
        </row>
        <row r="197">
          <cell r="A197">
            <v>551</v>
          </cell>
          <cell r="B197" t="str">
            <v>Молоко</v>
          </cell>
        </row>
        <row r="198">
          <cell r="A198">
            <v>552</v>
          </cell>
          <cell r="B198" t="str">
            <v>Молочные продукты</v>
          </cell>
        </row>
        <row r="199">
          <cell r="A199">
            <v>553</v>
          </cell>
          <cell r="B199" t="str">
            <v>Масло животное, сыр</v>
          </cell>
        </row>
        <row r="200">
          <cell r="A200">
            <v>554</v>
          </cell>
          <cell r="B200" t="str">
            <v>Продукция маргариновая и саломас</v>
          </cell>
        </row>
        <row r="201">
          <cell r="A201">
            <v>555</v>
          </cell>
          <cell r="B201" t="str">
            <v>Яйца</v>
          </cell>
        </row>
        <row r="202">
          <cell r="A202">
            <v>556</v>
          </cell>
          <cell r="B202" t="str">
            <v>Масло растительное</v>
          </cell>
        </row>
        <row r="203">
          <cell r="A203">
            <v>561</v>
          </cell>
          <cell r="B203" t="str">
            <v>Мясо и субпродукты</v>
          </cell>
        </row>
        <row r="204">
          <cell r="A204">
            <v>562</v>
          </cell>
          <cell r="B204" t="str">
            <v>Изделия колбасные и копченности</v>
          </cell>
        </row>
        <row r="205">
          <cell r="A205">
            <v>563</v>
          </cell>
          <cell r="B205" t="str">
            <v>Жиры и сало животных и птиц</v>
          </cell>
        </row>
        <row r="206">
          <cell r="A206">
            <v>571</v>
          </cell>
          <cell r="B206" t="str">
            <v>Рыба живая</v>
          </cell>
        </row>
        <row r="207">
          <cell r="A207">
            <v>572</v>
          </cell>
          <cell r="B207" t="str">
            <v>Морепродукты свежые и охлажденные</v>
          </cell>
        </row>
        <row r="208">
          <cell r="A208">
            <v>573</v>
          </cell>
          <cell r="B208" t="str">
            <v>Балыки</v>
          </cell>
        </row>
        <row r="209">
          <cell r="A209">
            <v>574</v>
          </cell>
          <cell r="B209" t="str">
            <v>Жир рыбий, китовый и морского зверя</v>
          </cell>
        </row>
        <row r="210">
          <cell r="A210">
            <v>581</v>
          </cell>
          <cell r="B210" t="str">
            <v>Консервы всякие фруктово-ягодные и грибы</v>
          </cell>
        </row>
        <row r="211">
          <cell r="A211">
            <v>582</v>
          </cell>
          <cell r="B211" t="str">
            <v>Фрукты и ягоды сушенные</v>
          </cell>
        </row>
        <row r="212">
          <cell r="A212">
            <v>583</v>
          </cell>
          <cell r="B212" t="str">
            <v>Овощи, картофель и грибы сушенные</v>
          </cell>
        </row>
        <row r="213">
          <cell r="A213">
            <v>584</v>
          </cell>
          <cell r="B213" t="str">
            <v>Соки</v>
          </cell>
        </row>
        <row r="214">
          <cell r="A214">
            <v>591</v>
          </cell>
          <cell r="B214" t="str">
            <v>Вино всякое</v>
          </cell>
        </row>
        <row r="215">
          <cell r="A215">
            <v>592</v>
          </cell>
          <cell r="B215" t="str">
            <v>Пиво</v>
          </cell>
        </row>
        <row r="216">
          <cell r="A216">
            <v>593</v>
          </cell>
          <cell r="B216" t="str">
            <v>Водка</v>
          </cell>
        </row>
        <row r="217">
          <cell r="A217">
            <v>594</v>
          </cell>
          <cell r="B217" t="str">
            <v>Спирт</v>
          </cell>
        </row>
        <row r="218">
          <cell r="A218">
            <v>595</v>
          </cell>
          <cell r="B218" t="str">
            <v>Напитки безалкогольные и мин.вода</v>
          </cell>
        </row>
        <row r="219">
          <cell r="A219">
            <v>602</v>
          </cell>
          <cell r="B219" t="str">
            <v>Вода и лед обыкновенные</v>
          </cell>
        </row>
        <row r="220">
          <cell r="A220">
            <v>611</v>
          </cell>
          <cell r="B220" t="str">
            <v>Волокно хлопковое</v>
          </cell>
        </row>
        <row r="221">
          <cell r="A221">
            <v>621</v>
          </cell>
          <cell r="B221" t="str">
            <v>Волокна лубянные</v>
          </cell>
        </row>
        <row r="222">
          <cell r="A222">
            <v>622</v>
          </cell>
          <cell r="B222" t="str">
            <v>Пряжа инити всякие и шелк-сырец</v>
          </cell>
        </row>
        <row r="223">
          <cell r="A223">
            <v>623</v>
          </cell>
          <cell r="B223" t="str">
            <v>Изделия крученые, кроме ниток</v>
          </cell>
        </row>
        <row r="224">
          <cell r="A224">
            <v>624</v>
          </cell>
          <cell r="B224" t="str">
            <v>Вата хлопчато-бумажная</v>
          </cell>
        </row>
        <row r="225">
          <cell r="A225">
            <v>625</v>
          </cell>
          <cell r="B225" t="str">
            <v>Вата льняная, шерстяная</v>
          </cell>
        </row>
        <row r="226">
          <cell r="A226">
            <v>626</v>
          </cell>
          <cell r="B226" t="str">
            <v>Войлок и изделия войлочные</v>
          </cell>
        </row>
        <row r="227">
          <cell r="A227">
            <v>631</v>
          </cell>
          <cell r="B227" t="str">
            <v>Ткани</v>
          </cell>
        </row>
        <row r="228">
          <cell r="A228">
            <v>632</v>
          </cell>
          <cell r="B228" t="str">
            <v>Прочие изделия швейной и текстильн. Пром.</v>
          </cell>
        </row>
        <row r="229">
          <cell r="A229">
            <v>633</v>
          </cell>
          <cell r="B229" t="str">
            <v>Изделия трикотажные</v>
          </cell>
        </row>
        <row r="230">
          <cell r="A230">
            <v>634</v>
          </cell>
          <cell r="B230" t="str">
            <v>Изделия швейные</v>
          </cell>
        </row>
        <row r="231">
          <cell r="A231">
            <v>635</v>
          </cell>
          <cell r="B231" t="str">
            <v>Ковры и изделия ковровые</v>
          </cell>
        </row>
        <row r="232">
          <cell r="A232">
            <v>641</v>
          </cell>
          <cell r="B232" t="str">
            <v>Галантирея и изделия ювелирные</v>
          </cell>
        </row>
        <row r="233">
          <cell r="A233">
            <v>651</v>
          </cell>
          <cell r="B233" t="str">
            <v>Меха, кожи и шкуры выделанные</v>
          </cell>
        </row>
        <row r="234">
          <cell r="A234">
            <v>652</v>
          </cell>
          <cell r="B234" t="str">
            <v>кожа искуственная</v>
          </cell>
        </row>
        <row r="235">
          <cell r="A235">
            <v>653</v>
          </cell>
          <cell r="B235" t="str">
            <v>Изделия из кожи, волоса, щетины</v>
          </cell>
        </row>
        <row r="236">
          <cell r="A236">
            <v>654</v>
          </cell>
          <cell r="B236" t="str">
            <v>Обувь</v>
          </cell>
        </row>
        <row r="237">
          <cell r="A237">
            <v>661</v>
          </cell>
          <cell r="B237" t="str">
            <v>Посуда и другие изделия стеклянные</v>
          </cell>
        </row>
        <row r="238">
          <cell r="A238">
            <v>662</v>
          </cell>
          <cell r="B238" t="str">
            <v>Тара стеклянная</v>
          </cell>
        </row>
        <row r="239">
          <cell r="A239">
            <v>671</v>
          </cell>
          <cell r="B239" t="str">
            <v>Книги, брошюры, газеты,журналы и т.д.</v>
          </cell>
        </row>
        <row r="240">
          <cell r="A240">
            <v>682</v>
          </cell>
          <cell r="B240" t="str">
            <v>Инвентарь спортивный</v>
          </cell>
        </row>
        <row r="241">
          <cell r="A241">
            <v>683</v>
          </cell>
          <cell r="B241" t="str">
            <v>Игры, игрушки</v>
          </cell>
        </row>
        <row r="242">
          <cell r="A242">
            <v>684</v>
          </cell>
          <cell r="B242" t="str">
            <v>Принадлежности школьно-писменные и канц</v>
          </cell>
        </row>
        <row r="243">
          <cell r="A243">
            <v>685</v>
          </cell>
          <cell r="B243" t="str">
            <v>Изделия из камыша, лозы, лыка</v>
          </cell>
        </row>
        <row r="244">
          <cell r="A244">
            <v>691</v>
          </cell>
          <cell r="B244" t="str">
            <v>Домашние вещи</v>
          </cell>
        </row>
        <row r="245">
          <cell r="A245">
            <v>692</v>
          </cell>
          <cell r="B245" t="str">
            <v>Утиль сырье</v>
          </cell>
        </row>
        <row r="246">
          <cell r="A246">
            <v>693</v>
          </cell>
          <cell r="B246" t="str">
            <v>Грузы для которых не установлен отдельный тариф</v>
          </cell>
        </row>
        <row r="247">
          <cell r="A247">
            <v>711</v>
          </cell>
          <cell r="B247" t="str">
            <v>Углеводороды</v>
          </cell>
        </row>
        <row r="248">
          <cell r="A248">
            <v>712</v>
          </cell>
          <cell r="B248" t="str">
            <v>Галогенопроизводственные углеводороды</v>
          </cell>
        </row>
        <row r="249">
          <cell r="A249">
            <v>713</v>
          </cell>
          <cell r="B249" t="str">
            <v>Производственные угловодороды прочие</v>
          </cell>
        </row>
        <row r="250">
          <cell r="A250">
            <v>721</v>
          </cell>
          <cell r="B250" t="str">
            <v>Спирты и их производные (органические)</v>
          </cell>
        </row>
        <row r="251">
          <cell r="A251">
            <v>722</v>
          </cell>
          <cell r="B251" t="str">
            <v>Фенолы, феноло-спирты и их производные</v>
          </cell>
        </row>
        <row r="252">
          <cell r="A252">
            <v>723</v>
          </cell>
          <cell r="B252" t="str">
            <v>Альдегиды, кетоны и ангидриды</v>
          </cell>
        </row>
        <row r="253">
          <cell r="A253">
            <v>724</v>
          </cell>
          <cell r="B253" t="str">
            <v>Кислоты органические и их соли</v>
          </cell>
        </row>
        <row r="254">
          <cell r="A254">
            <v>725</v>
          </cell>
          <cell r="B254" t="str">
            <v xml:space="preserve">Эфиры и ацетали </v>
          </cell>
        </row>
        <row r="255">
          <cell r="A255">
            <v>726</v>
          </cell>
          <cell r="B255" t="str">
            <v>Оксиды, пероксиды</v>
          </cell>
        </row>
        <row r="256">
          <cell r="A256">
            <v>731</v>
          </cell>
          <cell r="B256" t="str">
            <v>Амины,амиды и их производные (азотные соед)</v>
          </cell>
        </row>
        <row r="257">
          <cell r="A257">
            <v>732</v>
          </cell>
          <cell r="B257" t="str">
            <v>Нитросоединения</v>
          </cell>
        </row>
        <row r="258">
          <cell r="A258">
            <v>741</v>
          </cell>
          <cell r="B258" t="str">
            <v>Хлорсилаты</v>
          </cell>
        </row>
        <row r="259">
          <cell r="A259">
            <v>742</v>
          </cell>
          <cell r="B259" t="str">
            <v>Прочие органические соединения</v>
          </cell>
        </row>
        <row r="260">
          <cell r="A260">
            <v>751</v>
          </cell>
          <cell r="B260" t="str">
            <v>Пестицыды</v>
          </cell>
        </row>
        <row r="261">
          <cell r="A261">
            <v>752</v>
          </cell>
          <cell r="B261" t="str">
            <v>Пластификаторы и пенообразователи</v>
          </cell>
        </row>
        <row r="262">
          <cell r="A262">
            <v>753</v>
          </cell>
          <cell r="B262" t="str">
            <v>Поверхностно-активные препараты</v>
          </cell>
        </row>
        <row r="263">
          <cell r="A263">
            <v>754</v>
          </cell>
          <cell r="B263" t="str">
            <v>Растворители, флотореагенты</v>
          </cell>
        </row>
        <row r="264">
          <cell r="A264">
            <v>755</v>
          </cell>
          <cell r="B264" t="str">
            <v>Химикаты фотографические</v>
          </cell>
        </row>
        <row r="265">
          <cell r="A265">
            <v>756</v>
          </cell>
          <cell r="B265" t="str">
            <v>Синтетические моющие средства</v>
          </cell>
        </row>
        <row r="266">
          <cell r="A266">
            <v>757</v>
          </cell>
          <cell r="B266" t="str">
            <v>Химикаты прочие</v>
          </cell>
        </row>
        <row r="267">
          <cell r="A267">
            <v>758</v>
          </cell>
          <cell r="B267" t="str">
            <v>Отходы химического производства</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sheetData sheetId="35" refreshError="1"/>
      <sheetData sheetId="36"/>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ебит"/>
      <sheetName val="из сем"/>
      <sheetName val="группа"/>
      <sheetName val="Combined TS_EP KMG_3m 2009"/>
      <sheetName val="TB"/>
      <sheetName val="PR CN"/>
      <sheetName val="SMSTemp"/>
      <sheetName val="GAAP TB 31.12.01  detail p&amp;l"/>
      <sheetName val="факт 2005 г."/>
      <sheetName val="KACHAR-201"/>
      <sheetName val="H3.100 Rollforward"/>
      <sheetName val="K_760"/>
      <sheetName val="Форма2"/>
      <sheetName val="Форма1"/>
      <sheetName val="ОборБалФормОтч"/>
      <sheetName val="ТитулЛистОтч"/>
      <sheetName val="З"/>
      <sheetName val="База"/>
      <sheetName val="Пр3"/>
      <sheetName val="Water trucking 2005"/>
      <sheetName val="ПФ-RUR"/>
      <sheetName val="кредиты-USD"/>
      <sheetName val="кредиты-KZT"/>
      <sheetName val="ПФ-USD"/>
      <sheetName val="ПФ-EUR"/>
      <sheetName val="аккредитивы"/>
      <sheetName val="K_320_RFD_Emba_rev"/>
      <sheetName val="C1-a 300 Conf-3M"/>
      <sheetName val="ГТМ"/>
      <sheetName val="СПгнг"/>
      <sheetName val="потр"/>
      <sheetName val="СН"/>
      <sheetName val="Добыча нефти4"/>
      <sheetName val="поставка сравн13"/>
      <sheetName val="Осн"/>
      <sheetName val="Пр2"/>
      <sheetName val="Ввод"/>
      <sheetName val="Изменяемые данные"/>
      <sheetName val="справка"/>
      <sheetName val="п11"/>
      <sheetName val="п25ЦТАИ"/>
      <sheetName val="п25"/>
      <sheetName val="п23"/>
      <sheetName val="п26"/>
      <sheetName val="п31"/>
      <sheetName val="п4"/>
      <sheetName val="п5"/>
      <sheetName val="п7"/>
      <sheetName val="п8"/>
      <sheetName val="List of values"/>
      <sheetName val="Добычанефти4"/>
      <sheetName val="поставкасравн13"/>
      <sheetName val="факс(2005-20гг.)"/>
      <sheetName val="t0_name"/>
      <sheetName val="данн"/>
      <sheetName val="PP&amp;E mvt for 2003"/>
      <sheetName val="дебит на 31 06 05"/>
      <sheetName val="ЦентрЗатр"/>
      <sheetName val="ЕдИзм"/>
      <sheetName val="Предпр"/>
      <sheetName val="Лист 1"/>
      <sheetName val="мат расходы"/>
      <sheetName val="Hidden"/>
      <sheetName val="11"/>
      <sheetName val="ECM_PP"/>
      <sheetName val="Info"/>
      <sheetName val="Исход"/>
      <sheetName val="FES"/>
      <sheetName val="ремонт 25"/>
      <sheetName val="Нефть"/>
      <sheetName val="L-1"/>
      <sheetName val="цеховые"/>
      <sheetName val="УОС-3"/>
      <sheetName val="Balance Sheet"/>
      <sheetName val="UNITPRICES"/>
      <sheetName val="July_03_Pg8"/>
      <sheetName val="3НК"/>
      <sheetName val="Sheet1"/>
      <sheetName val="Control"/>
      <sheetName val="ГПЗ_ПОСД_Способ закупок"/>
      <sheetName val="ОР"/>
      <sheetName val="всп"/>
      <sheetName val="ОТиТБ"/>
      <sheetName val="план07"/>
      <sheetName val="MS"/>
      <sheetName val="Б.мчас (П)"/>
      <sheetName val="исп.см."/>
      <sheetName val="Лист4"/>
      <sheetName val="из_сем"/>
      <sheetName val="Добыча_нефти4"/>
      <sheetName val="поставка_сравн13"/>
      <sheetName val="факт_2005_г_"/>
      <sheetName val="Изменяемые_данные"/>
      <sheetName val="List_of_values"/>
      <sheetName val="Water_trucking_2005"/>
      <sheetName val="факс(2005-20гг_)"/>
      <sheetName val="PP&amp;E_mvt_for_2003"/>
      <sheetName val="дебит_на_31_06_05"/>
      <sheetName val="Лист_1"/>
      <sheetName val="мат_расходы"/>
      <sheetName val="ремонт_25"/>
      <sheetName val="Combined_TS_EP_KMG_3m_2009"/>
      <sheetName val="PR_CN"/>
      <sheetName val="H3_100_Rollforward"/>
      <sheetName val="GAAP_TB_31_12_01__detail_p&amp;l"/>
      <sheetName val="C1-a_300_Conf-3M"/>
      <sheetName val="Balance_Sheet"/>
      <sheetName val="ГПЗ_ПОСД_Способ_закупок"/>
      <sheetName val="12НК"/>
      <sheetName val="Общие данные"/>
      <sheetName val="График освоения"/>
      <sheetName val="Амортизация"/>
      <sheetName val="Затраты"/>
      <sheetName val="Налоги"/>
      <sheetName val="Доходы"/>
      <sheetName val="Прибыль"/>
      <sheetName val="Займы"/>
      <sheetName val="Потоки"/>
      <sheetName val="NPV "/>
      <sheetName val="Лист1"/>
      <sheetName val="Книга1"/>
      <sheetName val="XREF"/>
      <sheetName val="2.2 ОтклОТМ"/>
      <sheetName val="1.3.2 ОТМ"/>
      <sheetName val="1NK"/>
      <sheetName val="Production_Ref Q-1-3"/>
      <sheetName val="Capex"/>
      <sheetName val="ЛСЦ начисленное на 31.12.08"/>
      <sheetName val="ЛЛизинг начис. на 31.12.08"/>
      <sheetName val="GAAP TB 30.09.01  detail p&amp;l"/>
      <sheetName val="ДС МЗК"/>
      <sheetName val="из_сем1"/>
      <sheetName val="Добыча_нефти41"/>
      <sheetName val="поставка_сравн131"/>
      <sheetName val="факт_2005_г_1"/>
      <sheetName val="Изменяемые_данные1"/>
      <sheetName val="List_of_values1"/>
      <sheetName val="Water_trucking_20051"/>
      <sheetName val="факс(2005-20гг_)1"/>
      <sheetName val="PP&amp;E_mvt_for_20031"/>
      <sheetName val="дебит_на_31_06_051"/>
      <sheetName val="Лист_11"/>
      <sheetName val="мат_расходы1"/>
      <sheetName val="ремонт_251"/>
      <sheetName val="Combined_TS_EP_KMG_3m_20091"/>
      <sheetName val="PR_CN1"/>
      <sheetName val="H3_100_Rollforward1"/>
      <sheetName val="GAAP_TB_31_12_01__detail_p&amp;l1"/>
      <sheetName val="C1-a_300_Conf-3M1"/>
      <sheetName val="Balance_Sheet1"/>
      <sheetName val="ГПЗ_ПОСД_Способ_закупок1"/>
      <sheetName val="Б_мчас_(П)"/>
      <sheetName val="исп_см_"/>
      <sheetName val="Общие_данные"/>
      <sheetName val="График_освоения"/>
      <sheetName val="NPV_"/>
      <sheetName val="Due from banks"/>
      <sheetName val="шаблон"/>
      <sheetName val="Дебиторка"/>
      <sheetName val="Assumptions"/>
      <sheetName val="эксп"/>
    </sheetNames>
    <sheetDataSet>
      <sheetData sheetId="0" refreshError="1"/>
      <sheetData sheetId="1" refreshError="1">
        <row r="2">
          <cell r="A2" t="str">
            <v>A B Commerce ТОО</v>
          </cell>
          <cell r="B2">
            <v>20220618.059999999</v>
          </cell>
        </row>
        <row r="3">
          <cell r="A3" t="str">
            <v>AB Group  ТОО</v>
          </cell>
          <cell r="B3">
            <v>3087197.4</v>
          </cell>
        </row>
        <row r="4">
          <cell r="A4" t="str">
            <v>Astana Sky Tour ТОО</v>
          </cell>
          <cell r="B4">
            <v>231687</v>
          </cell>
        </row>
        <row r="5">
          <cell r="A5" t="str">
            <v>B&amp;B   Компания ТОО</v>
          </cell>
          <cell r="B5">
            <v>614231.62</v>
          </cell>
        </row>
        <row r="6">
          <cell r="A6" t="str">
            <v>CONTACT (PVT) LTD TOO</v>
          </cell>
          <cell r="B6">
            <v>794907.79</v>
          </cell>
        </row>
        <row r="7">
          <cell r="A7" t="str">
            <v>Cooper manufacturing Corp</v>
          </cell>
          <cell r="B7">
            <v>8620441.6400000006</v>
          </cell>
        </row>
        <row r="8">
          <cell r="A8" t="str">
            <v>ESOMET SAS</v>
          </cell>
          <cell r="B8">
            <v>831081469.84000003</v>
          </cell>
        </row>
        <row r="9">
          <cell r="A9" t="str">
            <v>GAZ IMPEX S.A.</v>
          </cell>
          <cell r="B9">
            <v>17.579999999999998</v>
          </cell>
        </row>
        <row r="10">
          <cell r="A10" t="str">
            <v>GEMCO INTERNATIONAL</v>
          </cell>
          <cell r="B10">
            <v>6126517.9800000004</v>
          </cell>
        </row>
        <row r="11">
          <cell r="A11" t="str">
            <v>Grand Iron ТОО</v>
          </cell>
          <cell r="B11">
            <v>42342.02</v>
          </cell>
        </row>
        <row r="12">
          <cell r="A12" t="str">
            <v>GSM Казахстан ТОО Казахтелеком</v>
          </cell>
          <cell r="B12">
            <v>836874.85</v>
          </cell>
        </row>
        <row r="13">
          <cell r="A13" t="str">
            <v>Hellens Group LTD</v>
          </cell>
          <cell r="B13">
            <v>58995.01</v>
          </cell>
        </row>
        <row r="14">
          <cell r="A14" t="str">
            <v>Intertech Corporation</v>
          </cell>
          <cell r="B14">
            <v>2786356</v>
          </cell>
        </row>
        <row r="15">
          <cell r="A15" t="str">
            <v>JSC Sasta</v>
          </cell>
          <cell r="B15">
            <v>5072305.46</v>
          </cell>
        </row>
        <row r="16">
          <cell r="A16" t="str">
            <v>M-I Production Chemicals MEFSE</v>
          </cell>
          <cell r="B16">
            <v>965756.4</v>
          </cell>
        </row>
        <row r="17">
          <cell r="A17" t="str">
            <v>NATIONAL OILWELL</v>
          </cell>
          <cell r="B17">
            <v>747906.62</v>
          </cell>
        </row>
        <row r="18">
          <cell r="A18" t="str">
            <v>NM-IMPEХ ТОО</v>
          </cell>
          <cell r="B18">
            <v>293940</v>
          </cell>
        </row>
        <row r="19">
          <cell r="A19" t="str">
            <v>O.S.C. TOO</v>
          </cell>
          <cell r="B19">
            <v>674815</v>
          </cell>
        </row>
        <row r="20">
          <cell r="A20" t="str">
            <v>OIL GRAFT ТОО</v>
          </cell>
          <cell r="B20">
            <v>65125.68</v>
          </cell>
        </row>
        <row r="21">
          <cell r="A21" t="str">
            <v>Petrofont Limited</v>
          </cell>
          <cell r="B21">
            <v>59424737.509999998</v>
          </cell>
        </row>
        <row r="22">
          <cell r="A22" t="str">
            <v>SAT Operating Aktau ТОО</v>
          </cell>
          <cell r="B22">
            <v>103500</v>
          </cell>
        </row>
        <row r="23">
          <cell r="A23" t="str">
            <v>Sim &amp; Oz-Y  ТОО</v>
          </cell>
          <cell r="B23">
            <v>1930052.8</v>
          </cell>
        </row>
        <row r="24">
          <cell r="A24" t="str">
            <v>Southern Alberta Institute jf</v>
          </cell>
          <cell r="B24">
            <v>2256692.71</v>
          </cell>
        </row>
        <row r="25">
          <cell r="A25" t="str">
            <v>Spase А.Б.К ТОО</v>
          </cell>
          <cell r="B25">
            <v>0.01</v>
          </cell>
        </row>
        <row r="26">
          <cell r="A26" t="str">
            <v>Trade House KazMunaiGaz AG</v>
          </cell>
          <cell r="B26">
            <v>10170047929.1</v>
          </cell>
        </row>
        <row r="27">
          <cell r="A27" t="str">
            <v>UniservТОО</v>
          </cell>
          <cell r="B27">
            <v>91696</v>
          </cell>
        </row>
        <row r="28">
          <cell r="A28" t="str">
            <v>Utexam Limited</v>
          </cell>
          <cell r="B28">
            <v>6139861243.21</v>
          </cell>
        </row>
        <row r="29">
          <cell r="A29" t="str">
            <v>А-ЖАБДЫКТАУ ТОО</v>
          </cell>
          <cell r="B29">
            <v>70416.37</v>
          </cell>
        </row>
        <row r="30">
          <cell r="A30" t="str">
            <v>АБОНЯ ТОО</v>
          </cell>
          <cell r="B30">
            <v>3392500</v>
          </cell>
        </row>
        <row r="31">
          <cell r="A31" t="str">
            <v>Абылкасимова А К ч/л</v>
          </cell>
          <cell r="B31">
            <v>612000</v>
          </cell>
        </row>
        <row r="32">
          <cell r="A32" t="str">
            <v>АвтоДорсервис ТОО</v>
          </cell>
          <cell r="B32">
            <v>193295</v>
          </cell>
        </row>
        <row r="33">
          <cell r="A33" t="str">
            <v>Автомунайгаз ТТ и СТ ТОО</v>
          </cell>
          <cell r="B33">
            <v>21970.66</v>
          </cell>
        </row>
        <row r="34">
          <cell r="A34" t="str">
            <v>Адилет АПФК</v>
          </cell>
          <cell r="B34">
            <v>124123808</v>
          </cell>
        </row>
        <row r="35">
          <cell r="A35" t="str">
            <v>Администратор судов ИспСудебПо</v>
          </cell>
          <cell r="B35">
            <v>1327498</v>
          </cell>
        </row>
        <row r="36">
          <cell r="A36" t="str">
            <v>Азия-Клин ТОО</v>
          </cell>
          <cell r="B36">
            <v>29124.19</v>
          </cell>
        </row>
        <row r="37">
          <cell r="A37" t="str">
            <v>АзияГазСервис ТОО</v>
          </cell>
          <cell r="B37">
            <v>1818495.68</v>
          </cell>
        </row>
        <row r="38">
          <cell r="A38" t="str">
            <v>Айзаков Б.Р. ИП</v>
          </cell>
          <cell r="B38">
            <v>11240.65</v>
          </cell>
        </row>
        <row r="39">
          <cell r="A39" t="str">
            <v>Ак-Орда ТОО</v>
          </cell>
          <cell r="B39">
            <v>1366517.4</v>
          </cell>
        </row>
        <row r="40">
          <cell r="A40" t="str">
            <v>АКПО АО</v>
          </cell>
          <cell r="B40">
            <v>183539.84</v>
          </cell>
        </row>
        <row r="41">
          <cell r="A41" t="str">
            <v>Аксон АО КТМ</v>
          </cell>
          <cell r="B41">
            <v>29765.37</v>
          </cell>
        </row>
        <row r="42">
          <cell r="A42" t="str">
            <v>АКТАЛ Лтд</v>
          </cell>
          <cell r="B42">
            <v>773248.13</v>
          </cell>
        </row>
        <row r="43">
          <cell r="A43" t="str">
            <v>Актан АО</v>
          </cell>
          <cell r="B43">
            <v>969125</v>
          </cell>
        </row>
        <row r="44">
          <cell r="A44" t="str">
            <v>Актау ЭЦ</v>
          </cell>
          <cell r="B44">
            <v>394531.2</v>
          </cell>
        </row>
        <row r="45">
          <cell r="A45" t="str">
            <v>АктауАвтоБытСервис</v>
          </cell>
          <cell r="B45">
            <v>105954.92</v>
          </cell>
        </row>
        <row r="46">
          <cell r="A46" t="str">
            <v>Актаугаз ЗАО</v>
          </cell>
          <cell r="B46">
            <v>14343352.32</v>
          </cell>
        </row>
        <row r="47">
          <cell r="A47" t="str">
            <v>Актаугазсервис АО</v>
          </cell>
          <cell r="B47">
            <v>56973691</v>
          </cell>
        </row>
        <row r="48">
          <cell r="A48" t="str">
            <v>АктауМунайСервис ТОО</v>
          </cell>
          <cell r="B48">
            <v>252815.75</v>
          </cell>
        </row>
        <row r="49">
          <cell r="A49" t="str">
            <v>Актауск.Завод стекловол.труб</v>
          </cell>
          <cell r="B49">
            <v>24200</v>
          </cell>
        </row>
        <row r="50">
          <cell r="A50" t="str">
            <v>Актауский НК</v>
          </cell>
          <cell r="B50">
            <v>177659</v>
          </cell>
        </row>
        <row r="51">
          <cell r="A51" t="str">
            <v>Актобе ТехПД КазТемирЖол ЗАО Н</v>
          </cell>
          <cell r="B51">
            <v>22755035.629999999</v>
          </cell>
        </row>
        <row r="52">
          <cell r="A52" t="str">
            <v>Акшукур ТОО</v>
          </cell>
          <cell r="B52">
            <v>585000</v>
          </cell>
        </row>
        <row r="53">
          <cell r="A53" t="str">
            <v>Алау СП</v>
          </cell>
          <cell r="B53">
            <v>140488.13</v>
          </cell>
        </row>
        <row r="54">
          <cell r="A54" t="str">
            <v>Алматы Клем ОАО</v>
          </cell>
          <cell r="B54">
            <v>123110</v>
          </cell>
        </row>
        <row r="55">
          <cell r="A55" t="str">
            <v>АлматыПромСтрой ОАО</v>
          </cell>
          <cell r="B55">
            <v>204568.54</v>
          </cell>
        </row>
        <row r="56">
          <cell r="A56" t="str">
            <v>Алтаир АО</v>
          </cell>
          <cell r="B56">
            <v>4000000</v>
          </cell>
        </row>
        <row r="57">
          <cell r="A57" t="str">
            <v>Алтын-Дэн</v>
          </cell>
          <cell r="B57">
            <v>43061312.659999996</v>
          </cell>
        </row>
        <row r="58">
          <cell r="A58" t="str">
            <v>Аль-Нур ТОО Компания</v>
          </cell>
          <cell r="B58">
            <v>626470.61</v>
          </cell>
        </row>
        <row r="59">
          <cell r="A59" t="str">
            <v>Аманат АО</v>
          </cell>
          <cell r="B59">
            <v>5758658.8799999999</v>
          </cell>
        </row>
        <row r="60">
          <cell r="A60" t="str">
            <v>АманТехТрансСервис ТОО</v>
          </cell>
          <cell r="B60">
            <v>66825</v>
          </cell>
        </row>
        <row r="61">
          <cell r="A61" t="str">
            <v>АНПЗ Транс ТОО</v>
          </cell>
          <cell r="B61">
            <v>1418058.08</v>
          </cell>
        </row>
        <row r="62">
          <cell r="A62" t="str">
            <v>АОГХ Жайремск ГОК</v>
          </cell>
          <cell r="B62">
            <v>976147</v>
          </cell>
        </row>
        <row r="63">
          <cell r="A63" t="str">
            <v>Аргона ТОО</v>
          </cell>
          <cell r="B63">
            <v>27820.799999999999</v>
          </cell>
        </row>
        <row r="64">
          <cell r="A64" t="str">
            <v>Арт Рахаат ТОО</v>
          </cell>
          <cell r="B64">
            <v>0.01</v>
          </cell>
        </row>
        <row r="65">
          <cell r="A65" t="str">
            <v>Аруана- Сервис  ТОО</v>
          </cell>
          <cell r="B65">
            <v>1154439.2</v>
          </cell>
        </row>
        <row r="66">
          <cell r="A66" t="str">
            <v>Ас и К ТОО</v>
          </cell>
          <cell r="B66">
            <v>175590</v>
          </cell>
        </row>
        <row r="67">
          <cell r="A67" t="str">
            <v>АС-сервис ТОО</v>
          </cell>
          <cell r="B67">
            <v>4678830.9400000004</v>
          </cell>
        </row>
        <row r="68">
          <cell r="A68" t="str">
            <v>Астана-Авто-Строй ТОО</v>
          </cell>
          <cell r="B68">
            <v>1620375</v>
          </cell>
        </row>
        <row r="69">
          <cell r="A69" t="str">
            <v>АТТ  ООО</v>
          </cell>
          <cell r="B69">
            <v>756037.51</v>
          </cell>
        </row>
        <row r="70">
          <cell r="A70" t="str">
            <v>Ауыз Су ТОО</v>
          </cell>
          <cell r="B70">
            <v>54698716.560000002</v>
          </cell>
        </row>
        <row r="71">
          <cell r="A71" t="str">
            <v>АягузскаяНефтебаза</v>
          </cell>
          <cell r="B71">
            <v>18028660.530000001</v>
          </cell>
        </row>
        <row r="72">
          <cell r="A72" t="str">
            <v>Ба-Та и К ТОО</v>
          </cell>
          <cell r="B72">
            <v>125659.84</v>
          </cell>
        </row>
        <row r="73">
          <cell r="A73" t="str">
            <v>Банк ТуранАлем ОАО г.Актау</v>
          </cell>
          <cell r="B73">
            <v>3441928</v>
          </cell>
        </row>
        <row r="74">
          <cell r="A74" t="str">
            <v>Басанчи КХ</v>
          </cell>
          <cell r="B74">
            <v>92868.800000000003</v>
          </cell>
        </row>
        <row r="75">
          <cell r="A75" t="str">
            <v>Баспахана ТОО</v>
          </cell>
          <cell r="B75">
            <v>41685.120000000003</v>
          </cell>
        </row>
        <row r="76">
          <cell r="A76" t="str">
            <v>Батыстрансгаз АО</v>
          </cell>
          <cell r="B76">
            <v>10338039.380000001</v>
          </cell>
        </row>
        <row r="77">
          <cell r="A77" t="str">
            <v>Береке-Сервис ТОО</v>
          </cell>
          <cell r="B77">
            <v>5091898.28</v>
          </cell>
        </row>
        <row r="78">
          <cell r="A78" t="str">
            <v>Бирлик АО</v>
          </cell>
          <cell r="B78">
            <v>31949.360000000001</v>
          </cell>
        </row>
        <row r="79">
          <cell r="A79" t="str">
            <v>Бирлик АО г.Жанаозен</v>
          </cell>
          <cell r="B79">
            <v>7759221.9000000004</v>
          </cell>
        </row>
        <row r="80">
          <cell r="A80" t="str">
            <v>Буйма АО</v>
          </cell>
          <cell r="B80">
            <v>75163.240000000005</v>
          </cell>
        </row>
        <row r="81">
          <cell r="A81" t="str">
            <v>Бумиа АО</v>
          </cell>
          <cell r="B81">
            <v>69521.440000000002</v>
          </cell>
        </row>
        <row r="82">
          <cell r="A82" t="str">
            <v>Бургылау ТОО</v>
          </cell>
          <cell r="B82">
            <v>249038627.81999999</v>
          </cell>
        </row>
        <row r="83">
          <cell r="A83" t="str">
            <v>Вивенди Нова ТОО</v>
          </cell>
          <cell r="B83">
            <v>2059886.35</v>
          </cell>
        </row>
        <row r="84">
          <cell r="A84" t="str">
            <v>Вилена КФ</v>
          </cell>
          <cell r="B84">
            <v>25572</v>
          </cell>
        </row>
        <row r="85">
          <cell r="A85" t="str">
            <v>Волгоснаб ЗАО</v>
          </cell>
          <cell r="B85">
            <v>2515000</v>
          </cell>
        </row>
        <row r="86">
          <cell r="A86" t="str">
            <v>Восход Плюс ТОО</v>
          </cell>
          <cell r="B86">
            <v>147189.29999999999</v>
          </cell>
        </row>
        <row r="87">
          <cell r="A87" t="str">
            <v>Газ-Центр ТОО</v>
          </cell>
          <cell r="B87">
            <v>34555.96</v>
          </cell>
        </row>
        <row r="88">
          <cell r="A88" t="str">
            <v>Газлимитед ТОО</v>
          </cell>
          <cell r="B88">
            <v>595832.92000000004</v>
          </cell>
        </row>
        <row r="89">
          <cell r="A89" t="str">
            <v>Газсервис ТОО</v>
          </cell>
          <cell r="B89">
            <v>101497272.98999999</v>
          </cell>
        </row>
        <row r="90">
          <cell r="A90" t="str">
            <v>Галоген ПО</v>
          </cell>
          <cell r="B90">
            <v>1650226.9</v>
          </cell>
        </row>
        <row r="91">
          <cell r="A91" t="str">
            <v>Гандикап ТОО</v>
          </cell>
          <cell r="B91">
            <v>17708.580000000002</v>
          </cell>
        </row>
        <row r="92">
          <cell r="A92" t="str">
            <v>Гарант ТОО</v>
          </cell>
          <cell r="B92">
            <v>48674.2</v>
          </cell>
        </row>
        <row r="93">
          <cell r="A93" t="str">
            <v>Гека Ойл</v>
          </cell>
          <cell r="B93">
            <v>7235212.3600000003</v>
          </cell>
        </row>
        <row r="94">
          <cell r="A94" t="str">
            <v>Гидромаш Орион завод ОАО</v>
          </cell>
          <cell r="B94">
            <v>683.1</v>
          </cell>
        </row>
        <row r="95">
          <cell r="A95" t="str">
            <v>ГКП УБИЗХ</v>
          </cell>
          <cell r="B95">
            <v>5061141.05</v>
          </cell>
        </row>
        <row r="96">
          <cell r="A96" t="str">
            <v>ГОВД</v>
          </cell>
          <cell r="B96">
            <v>149663.79999999999</v>
          </cell>
        </row>
        <row r="97">
          <cell r="A97" t="str">
            <v>Гор.отд.вет.надхор Ж-Озен</v>
          </cell>
          <cell r="B97">
            <v>159901.41</v>
          </cell>
        </row>
        <row r="98">
          <cell r="A98" t="str">
            <v>ГородКлиническаяБольница№5ГККП</v>
          </cell>
          <cell r="B98">
            <v>566006.61</v>
          </cell>
        </row>
        <row r="99">
          <cell r="A99" t="str">
            <v>ГорСобес</v>
          </cell>
          <cell r="B99">
            <v>71640</v>
          </cell>
        </row>
        <row r="100">
          <cell r="A100" t="str">
            <v>ГПКХ</v>
          </cell>
          <cell r="B100">
            <v>1208970.1499999999</v>
          </cell>
        </row>
        <row r="101">
          <cell r="A101" t="str">
            <v>Дамис фирма</v>
          </cell>
          <cell r="B101">
            <v>1458567.05</v>
          </cell>
        </row>
        <row r="102">
          <cell r="A102" t="str">
            <v>Дана ТОО</v>
          </cell>
          <cell r="B102">
            <v>11700</v>
          </cell>
        </row>
        <row r="103">
          <cell r="A103" t="str">
            <v>Дархан АО</v>
          </cell>
          <cell r="B103">
            <v>186022.8</v>
          </cell>
        </row>
        <row r="104">
          <cell r="A104" t="str">
            <v>Дельта ТОО</v>
          </cell>
          <cell r="B104">
            <v>187488</v>
          </cell>
        </row>
        <row r="105">
          <cell r="A105" t="str">
            <v>Дидар МП</v>
          </cell>
          <cell r="B105">
            <v>196293</v>
          </cell>
        </row>
        <row r="106">
          <cell r="A106" t="str">
            <v>Драйман ПКФ</v>
          </cell>
          <cell r="B106">
            <v>349425.47</v>
          </cell>
        </row>
        <row r="107">
          <cell r="A107" t="str">
            <v>Дюбин ЧП</v>
          </cell>
          <cell r="B107">
            <v>6586.98</v>
          </cell>
        </row>
        <row r="108">
          <cell r="A108" t="str">
            <v>Евро Азия Адани ТОО</v>
          </cell>
          <cell r="B108">
            <v>2694790.1</v>
          </cell>
        </row>
        <row r="109">
          <cell r="A109" t="str">
            <v>Евроазия СТ ТОО</v>
          </cell>
          <cell r="B109">
            <v>0.15</v>
          </cell>
        </row>
        <row r="110">
          <cell r="A110" t="str">
            <v>Егин Су ТОО</v>
          </cell>
          <cell r="B110">
            <v>3030806.06</v>
          </cell>
        </row>
        <row r="111">
          <cell r="A111" t="str">
            <v>Елим ПТФ</v>
          </cell>
          <cell r="B111">
            <v>90865.53</v>
          </cell>
        </row>
        <row r="112">
          <cell r="A112" t="str">
            <v>Елим-Ай ТОО</v>
          </cell>
          <cell r="B112">
            <v>3362060.93</v>
          </cell>
        </row>
        <row r="113">
          <cell r="A113" t="str">
            <v>Ер-айнур ПКФ</v>
          </cell>
          <cell r="B113">
            <v>76714</v>
          </cell>
        </row>
        <row r="114">
          <cell r="A114" t="str">
            <v>Еркас ТОО</v>
          </cell>
          <cell r="B114">
            <v>26324088.120000001</v>
          </cell>
        </row>
        <row r="115">
          <cell r="A115" t="str">
            <v>Есенияз СК ТОО</v>
          </cell>
          <cell r="B115">
            <v>10575999.35</v>
          </cell>
        </row>
        <row r="116">
          <cell r="A116" t="str">
            <v>Жадира  ТОО</v>
          </cell>
          <cell r="B116">
            <v>150000</v>
          </cell>
        </row>
        <row r="117">
          <cell r="A117" t="str">
            <v>Жазык ТОО</v>
          </cell>
          <cell r="B117">
            <v>61178.8</v>
          </cell>
        </row>
        <row r="118">
          <cell r="A118" t="str">
            <v>Жана Жол ТОО</v>
          </cell>
          <cell r="B118">
            <v>15588.31</v>
          </cell>
        </row>
        <row r="119">
          <cell r="A119" t="str">
            <v>Жанаозен АО РСН ТОО</v>
          </cell>
          <cell r="B119">
            <v>12673210.17</v>
          </cell>
        </row>
        <row r="120">
          <cell r="A120" t="str">
            <v>ЖанаозенЭкологичКомпания</v>
          </cell>
          <cell r="B120">
            <v>83454100.269999996</v>
          </cell>
        </row>
        <row r="121">
          <cell r="A121" t="str">
            <v>Жанаойлсервис ТОО</v>
          </cell>
          <cell r="B121">
            <v>135996166.63999999</v>
          </cell>
        </row>
        <row r="122">
          <cell r="A122" t="str">
            <v>Жанузак МП</v>
          </cell>
          <cell r="B122">
            <v>48712</v>
          </cell>
        </row>
        <row r="123">
          <cell r="A123" t="str">
            <v>Жаркыл ТОО</v>
          </cell>
          <cell r="B123">
            <v>346955</v>
          </cell>
        </row>
        <row r="124">
          <cell r="A124" t="str">
            <v>Желкен ТОО</v>
          </cell>
          <cell r="B124">
            <v>19247307.780000001</v>
          </cell>
        </row>
        <row r="125">
          <cell r="A125" t="str">
            <v>Жеруык ТОО</v>
          </cell>
          <cell r="B125">
            <v>361115</v>
          </cell>
        </row>
        <row r="126">
          <cell r="A126" t="str">
            <v>Жетыбай КГП</v>
          </cell>
          <cell r="B126">
            <v>668885</v>
          </cell>
        </row>
        <row r="127">
          <cell r="A127" t="str">
            <v>Жигер АО</v>
          </cell>
          <cell r="B127">
            <v>46711.27</v>
          </cell>
        </row>
        <row r="128">
          <cell r="A128" t="str">
            <v>ЖКУ</v>
          </cell>
          <cell r="B128">
            <v>1120590.1000000001</v>
          </cell>
        </row>
        <row r="129">
          <cell r="A129" t="str">
            <v>ЖРМЗ</v>
          </cell>
          <cell r="B129">
            <v>324602.02</v>
          </cell>
        </row>
        <row r="130">
          <cell r="A130" t="str">
            <v>Жулдыз ТОО г. Алматы</v>
          </cell>
          <cell r="B130">
            <v>1246945</v>
          </cell>
        </row>
        <row r="131">
          <cell r="A131" t="str">
            <v>Завод МногопрофильнОбрудов.ТОО</v>
          </cell>
          <cell r="B131">
            <v>99319.96</v>
          </cell>
        </row>
        <row r="132">
          <cell r="A132" t="str">
            <v>Завод пластических масс</v>
          </cell>
          <cell r="B132">
            <v>4727800</v>
          </cell>
        </row>
        <row r="133">
          <cell r="A133" t="str">
            <v>Заман ТОО</v>
          </cell>
          <cell r="B133">
            <v>5906082.71</v>
          </cell>
        </row>
        <row r="134">
          <cell r="A134" t="str">
            <v>Зульфия ТОО</v>
          </cell>
          <cell r="B134">
            <v>65356.800000000003</v>
          </cell>
        </row>
        <row r="135">
          <cell r="A135" t="str">
            <v>ИВДИ фирма г.Днепропетров</v>
          </cell>
          <cell r="B135">
            <v>222000</v>
          </cell>
        </row>
        <row r="136">
          <cell r="A136" t="str">
            <v>Инитек Плантас Индастриалес С.</v>
          </cell>
          <cell r="B136">
            <v>139668235.06999999</v>
          </cell>
        </row>
        <row r="137">
          <cell r="A137" t="str">
            <v>Интекз ТОО</v>
          </cell>
          <cell r="B137">
            <v>0.13</v>
          </cell>
        </row>
        <row r="138">
          <cell r="A138" t="str">
            <v>Интерпайп-Казахстан ТОО</v>
          </cell>
          <cell r="B138">
            <v>149482320.44</v>
          </cell>
        </row>
        <row r="139">
          <cell r="A139" t="str">
            <v>Инфекционная больница г.Жанаоз</v>
          </cell>
          <cell r="B139">
            <v>475064.43</v>
          </cell>
        </row>
        <row r="140">
          <cell r="A140" t="str">
            <v>Испанова Ф.С. ЧП</v>
          </cell>
          <cell r="B140">
            <v>50000</v>
          </cell>
        </row>
        <row r="141">
          <cell r="A141" t="str">
            <v>КазАвтоТрейд ТОО</v>
          </cell>
          <cell r="B141">
            <v>0.12</v>
          </cell>
        </row>
        <row r="142">
          <cell r="A142" t="str">
            <v>Казагроинтерсервис</v>
          </cell>
          <cell r="B142">
            <v>579041.89</v>
          </cell>
        </row>
        <row r="143">
          <cell r="A143" t="str">
            <v>Казахойл ЗАО ННК</v>
          </cell>
          <cell r="B143">
            <v>206655581.03</v>
          </cell>
        </row>
        <row r="144">
          <cell r="A144" t="str">
            <v>Казахойл Продактс</v>
          </cell>
          <cell r="B144">
            <v>58576340.560000002</v>
          </cell>
        </row>
        <row r="145">
          <cell r="A145" t="str">
            <v>КазахРыбФлот АО</v>
          </cell>
          <cell r="B145">
            <v>449716.46</v>
          </cell>
        </row>
        <row r="146">
          <cell r="A146" t="str">
            <v>Казахстан кабель АО</v>
          </cell>
          <cell r="B146">
            <v>7130743.1299999999</v>
          </cell>
        </row>
        <row r="147">
          <cell r="A147" t="str">
            <v>Казахстан кооператив</v>
          </cell>
          <cell r="B147">
            <v>191229.68</v>
          </cell>
        </row>
        <row r="148">
          <cell r="A148" t="str">
            <v>Казахстанэнерго НЭС  РГП</v>
          </cell>
          <cell r="B148">
            <v>92416000</v>
          </cell>
        </row>
        <row r="149">
          <cell r="A149" t="str">
            <v>КазахЭнергоГосЭкспертиза АО</v>
          </cell>
          <cell r="B149">
            <v>69000</v>
          </cell>
        </row>
        <row r="150">
          <cell r="A150" t="str">
            <v>КазВторЧермет МОФ АО</v>
          </cell>
          <cell r="B150">
            <v>10590158</v>
          </cell>
        </row>
        <row r="151">
          <cell r="A151" t="str">
            <v>Казиева З.А. ЧП</v>
          </cell>
          <cell r="B151">
            <v>302699.55</v>
          </cell>
        </row>
        <row r="152">
          <cell r="A152" t="str">
            <v>КазИнМетр РГП</v>
          </cell>
          <cell r="B152">
            <v>1093410</v>
          </cell>
        </row>
        <row r="153">
          <cell r="A153" t="str">
            <v>КазМунайГаз - Бурение СБП</v>
          </cell>
          <cell r="B153">
            <v>16158101.630000001</v>
          </cell>
        </row>
        <row r="154">
          <cell r="A154" t="str">
            <v>КазНИПИмунайгаз Филиал г. Жана</v>
          </cell>
          <cell r="B154">
            <v>547184.38</v>
          </cell>
        </row>
        <row r="155">
          <cell r="A155" t="str">
            <v>Казстройсервис ЗАО</v>
          </cell>
          <cell r="B155">
            <v>858152312</v>
          </cell>
        </row>
        <row r="156">
          <cell r="A156" t="str">
            <v>Казэкология РНПИЦ ТОО</v>
          </cell>
          <cell r="B156">
            <v>5499999.9900000002</v>
          </cell>
        </row>
        <row r="157">
          <cell r="A157" t="str">
            <v>КаламкасСтройСервис</v>
          </cell>
          <cell r="B157">
            <v>5350649.84</v>
          </cell>
        </row>
        <row r="158">
          <cell r="A158" t="str">
            <v>Канат ТОО</v>
          </cell>
          <cell r="B158">
            <v>154254</v>
          </cell>
        </row>
        <row r="159">
          <cell r="A159" t="str">
            <v>Кар-Тел ТОО</v>
          </cell>
          <cell r="B159">
            <v>536087.15</v>
          </cell>
        </row>
        <row r="160">
          <cell r="A160" t="str">
            <v>КараКудукМунай ЗАО</v>
          </cell>
          <cell r="B160">
            <v>1342392.81</v>
          </cell>
        </row>
        <row r="161">
          <cell r="A161" t="str">
            <v>Карамайсервис  ТОО</v>
          </cell>
          <cell r="B161">
            <v>422153</v>
          </cell>
        </row>
        <row r="162">
          <cell r="A162" t="str">
            <v>Карымсакулы Н. ИП</v>
          </cell>
          <cell r="B162">
            <v>43888.6</v>
          </cell>
        </row>
        <row r="163">
          <cell r="A163" t="str">
            <v>Каскор АОАК</v>
          </cell>
          <cell r="B163">
            <v>2490000</v>
          </cell>
        </row>
        <row r="164">
          <cell r="A164" t="str">
            <v>Каскор Приборист ОАО</v>
          </cell>
          <cell r="B164">
            <v>652478.68000000005</v>
          </cell>
        </row>
        <row r="165">
          <cell r="A165" t="str">
            <v>Каскор УЖДТ</v>
          </cell>
          <cell r="B165">
            <v>254226.72</v>
          </cell>
        </row>
        <row r="166">
          <cell r="A166" t="str">
            <v>Каскор-Химкомплекс ТОО</v>
          </cell>
          <cell r="B166">
            <v>12600000</v>
          </cell>
        </row>
        <row r="167">
          <cell r="A167" t="str">
            <v>КаскорТранСервис</v>
          </cell>
          <cell r="B167">
            <v>1112428.6599999999</v>
          </cell>
        </row>
        <row r="168">
          <cell r="A168" t="str">
            <v>Каспий Глобал ЛТД ТОО</v>
          </cell>
          <cell r="B168">
            <v>4000</v>
          </cell>
        </row>
        <row r="169">
          <cell r="A169" t="str">
            <v>КеденТрансСервис ЗАО</v>
          </cell>
          <cell r="B169">
            <v>0.02</v>
          </cell>
        </row>
        <row r="170">
          <cell r="A170" t="str">
            <v>Кезби ТОО</v>
          </cell>
          <cell r="B170">
            <v>93966.5</v>
          </cell>
        </row>
        <row r="171">
          <cell r="A171" t="str">
            <v>Кендерли Курылыс ТОО</v>
          </cell>
          <cell r="B171">
            <v>34984810.210000001</v>
          </cell>
        </row>
        <row r="172">
          <cell r="A172" t="str">
            <v>КНБ Мангистау</v>
          </cell>
          <cell r="B172">
            <v>1099393.29</v>
          </cell>
        </row>
        <row r="173">
          <cell r="A173" t="str">
            <v>КокНайза</v>
          </cell>
          <cell r="B173">
            <v>1542638.54</v>
          </cell>
        </row>
        <row r="174">
          <cell r="A174" t="str">
            <v>Коктем ООО</v>
          </cell>
          <cell r="B174">
            <v>123999.31</v>
          </cell>
        </row>
        <row r="175">
          <cell r="A175" t="str">
            <v>Кокшетау АОГХ</v>
          </cell>
          <cell r="B175">
            <v>803648.8</v>
          </cell>
        </row>
        <row r="176">
          <cell r="A176" t="str">
            <v>Колкабаева К.Т ИП</v>
          </cell>
          <cell r="B176">
            <v>194400</v>
          </cell>
        </row>
        <row r="177">
          <cell r="A177" t="str">
            <v>Компания Интернейшнл Инжинирин</v>
          </cell>
          <cell r="B177">
            <v>19717339.010000002</v>
          </cell>
        </row>
        <row r="178">
          <cell r="A178" t="str">
            <v>КопияТехцентр ЧП</v>
          </cell>
          <cell r="B178">
            <v>187542.83</v>
          </cell>
        </row>
        <row r="179">
          <cell r="A179" t="str">
            <v>КПП- Актау  ОАО</v>
          </cell>
          <cell r="B179">
            <v>1787965.11</v>
          </cell>
        </row>
        <row r="180">
          <cell r="A180" t="str">
            <v>Крикет МП</v>
          </cell>
          <cell r="B180">
            <v>298200</v>
          </cell>
        </row>
        <row r="181">
          <cell r="A181" t="str">
            <v>Кристал КХ</v>
          </cell>
          <cell r="B181">
            <v>235592.1</v>
          </cell>
        </row>
        <row r="182">
          <cell r="A182" t="str">
            <v>Куландинск.администрац</v>
          </cell>
          <cell r="B182">
            <v>3954900.79</v>
          </cell>
        </row>
        <row r="183">
          <cell r="A183" t="str">
            <v>Кумкольстрой АО</v>
          </cell>
          <cell r="B183">
            <v>2172564</v>
          </cell>
        </row>
        <row r="184">
          <cell r="A184" t="str">
            <v>Кызылузеньская сельск.адм</v>
          </cell>
          <cell r="B184">
            <v>906688</v>
          </cell>
        </row>
        <row r="185">
          <cell r="A185" t="str">
            <v>М-Синтез ТОО</v>
          </cell>
          <cell r="B185">
            <v>106691.14</v>
          </cell>
        </row>
        <row r="186">
          <cell r="A186" t="str">
            <v>Магаш ПФ ТОО</v>
          </cell>
          <cell r="B186">
            <v>1856594.18</v>
          </cell>
        </row>
        <row r="187">
          <cell r="A187" t="str">
            <v>Мангистау АрнайКурылыс ТОО</v>
          </cell>
          <cell r="B187">
            <v>2773976.76</v>
          </cell>
        </row>
        <row r="188">
          <cell r="A188" t="str">
            <v>Мангистау Астык АО</v>
          </cell>
          <cell r="B188">
            <v>16317.95</v>
          </cell>
        </row>
        <row r="189">
          <cell r="A189" t="str">
            <v>Мангистау Газ</v>
          </cell>
          <cell r="B189">
            <v>220149.87</v>
          </cell>
        </row>
        <row r="190">
          <cell r="A190" t="str">
            <v>Мангистау ГазАвтоСервис АО</v>
          </cell>
          <cell r="B190">
            <v>1570049.28</v>
          </cell>
        </row>
        <row r="191">
          <cell r="A191" t="str">
            <v>Мангистау Дорсервис ТОО</v>
          </cell>
          <cell r="B191">
            <v>12709.14</v>
          </cell>
        </row>
        <row r="192">
          <cell r="A192" t="str">
            <v>Мангистау НПЦЗем ДГП</v>
          </cell>
          <cell r="B192">
            <v>372852</v>
          </cell>
        </row>
        <row r="193">
          <cell r="A193" t="str">
            <v>Мангистау Облгаз</v>
          </cell>
          <cell r="B193">
            <v>75887047.359999999</v>
          </cell>
        </row>
        <row r="194">
          <cell r="A194" t="str">
            <v>Мангистау Турмыс</v>
          </cell>
          <cell r="B194">
            <v>97745.06</v>
          </cell>
        </row>
        <row r="195">
          <cell r="A195" t="str">
            <v>Мангистаумунайгаз ОАО</v>
          </cell>
          <cell r="B195">
            <v>303334782.26999998</v>
          </cell>
        </row>
        <row r="196">
          <cell r="A196" t="str">
            <v>Мангистауская Газотранспортная</v>
          </cell>
          <cell r="B196">
            <v>2179710</v>
          </cell>
        </row>
        <row r="197">
          <cell r="A197" t="str">
            <v>Мангистауский Районо</v>
          </cell>
          <cell r="B197">
            <v>10556.95</v>
          </cell>
        </row>
        <row r="198">
          <cell r="A198" t="str">
            <v>МангистУпрНалоговойПолиции</v>
          </cell>
          <cell r="B198">
            <v>1147492.55</v>
          </cell>
        </row>
        <row r="199">
          <cell r="A199" t="str">
            <v>МангОблВоенкомат</v>
          </cell>
          <cell r="B199">
            <v>316959.33</v>
          </cell>
        </row>
        <row r="200">
          <cell r="A200" t="str">
            <v>МангОблЭкологИбиоресурсов</v>
          </cell>
          <cell r="B200">
            <v>3448453.82</v>
          </cell>
        </row>
        <row r="201">
          <cell r="A201" t="str">
            <v>МангРайонАппаратАкима</v>
          </cell>
          <cell r="B201">
            <v>1134116.8799999999</v>
          </cell>
        </row>
        <row r="202">
          <cell r="A202" t="str">
            <v>МангЦентрСанит.-эпид.экспертиз</v>
          </cell>
          <cell r="B202">
            <v>1446963</v>
          </cell>
        </row>
        <row r="203">
          <cell r="A203" t="str">
            <v>Мастис МП</v>
          </cell>
          <cell r="B203">
            <v>130018</v>
          </cell>
        </row>
        <row r="204">
          <cell r="A204" t="str">
            <v>Машиностроительная компания За</v>
          </cell>
          <cell r="B204">
            <v>23375346.5</v>
          </cell>
        </row>
        <row r="205">
          <cell r="A205" t="str">
            <v>МАЭК Казатомпром ТОО</v>
          </cell>
          <cell r="B205">
            <v>32755418.609999999</v>
          </cell>
        </row>
        <row r="206">
          <cell r="A206" t="str">
            <v>МАЭК РГП</v>
          </cell>
          <cell r="B206">
            <v>166452698.08000001</v>
          </cell>
        </row>
        <row r="207">
          <cell r="A207" t="str">
            <v>МБД ТОО</v>
          </cell>
          <cell r="B207">
            <v>9152.8700000000008</v>
          </cell>
        </row>
        <row r="208">
          <cell r="A208" t="str">
            <v>МВ ТОО</v>
          </cell>
          <cell r="B208">
            <v>5903820</v>
          </cell>
        </row>
        <row r="209">
          <cell r="A209" t="str">
            <v>МеталлНефтеСнаб АОЗТ</v>
          </cell>
          <cell r="B209">
            <v>32686.36</v>
          </cell>
        </row>
        <row r="210">
          <cell r="A210" t="str">
            <v>МЖК СЖГ Сервис ТОО</v>
          </cell>
          <cell r="B210">
            <v>2493750</v>
          </cell>
        </row>
        <row r="211">
          <cell r="A211" t="str">
            <v>МИГ ТОО</v>
          </cell>
          <cell r="B211">
            <v>44271.31</v>
          </cell>
        </row>
        <row r="212">
          <cell r="A212" t="str">
            <v>Мигралиев ЧП</v>
          </cell>
          <cell r="B212">
            <v>177724.4</v>
          </cell>
        </row>
        <row r="213">
          <cell r="A213" t="str">
            <v>МКДСМ ОАО</v>
          </cell>
          <cell r="B213">
            <v>503700</v>
          </cell>
        </row>
        <row r="214">
          <cell r="A214" t="str">
            <v>МНУ НПС</v>
          </cell>
          <cell r="B214">
            <v>2216373.44</v>
          </cell>
        </row>
        <row r="215">
          <cell r="A215" t="str">
            <v>МОМИ</v>
          </cell>
          <cell r="B215">
            <v>167067</v>
          </cell>
        </row>
        <row r="216">
          <cell r="A216" t="str">
            <v>МонтажСпецстрой</v>
          </cell>
          <cell r="B216">
            <v>1240610.48</v>
          </cell>
        </row>
        <row r="217">
          <cell r="A217" t="str">
            <v>Мотив МП</v>
          </cell>
          <cell r="B217">
            <v>810000</v>
          </cell>
        </row>
        <row r="218">
          <cell r="A218" t="str">
            <v>Мунай МПКХ</v>
          </cell>
          <cell r="B218">
            <v>244539.92</v>
          </cell>
        </row>
        <row r="219">
          <cell r="A219" t="str">
            <v>Мунайши Общ фонд</v>
          </cell>
          <cell r="B219">
            <v>278379</v>
          </cell>
        </row>
        <row r="220">
          <cell r="A220" t="str">
            <v>Мунайшы ММГ ТОО</v>
          </cell>
          <cell r="B220">
            <v>113002.52</v>
          </cell>
        </row>
        <row r="221">
          <cell r="A221" t="str">
            <v>Мэма ТОО</v>
          </cell>
          <cell r="B221">
            <v>135521.13</v>
          </cell>
        </row>
        <row r="222">
          <cell r="A222" t="str">
            <v>Назар АО</v>
          </cell>
          <cell r="B222">
            <v>306489.19</v>
          </cell>
        </row>
        <row r="223">
          <cell r="A223" t="str">
            <v>Налоговая г.Жана-Озен</v>
          </cell>
          <cell r="B223">
            <v>547416.6</v>
          </cell>
        </row>
        <row r="224">
          <cell r="A224" t="str">
            <v>Недра ТОО</v>
          </cell>
          <cell r="B224">
            <v>381105.12</v>
          </cell>
        </row>
        <row r="225">
          <cell r="A225" t="str">
            <v>Неизвестные</v>
          </cell>
        </row>
        <row r="226">
          <cell r="A226" t="str">
            <v>Нетфактурованные поставки</v>
          </cell>
        </row>
        <row r="227">
          <cell r="A227" t="str">
            <v>Нефтебанк ОАО Мангистау</v>
          </cell>
          <cell r="B227">
            <v>1320000</v>
          </cell>
        </row>
        <row r="228">
          <cell r="A228" t="str">
            <v>НефтеГазмаш АО</v>
          </cell>
          <cell r="B228">
            <v>35890.769999999997</v>
          </cell>
        </row>
        <row r="229">
          <cell r="A229" t="str">
            <v>НефтеГазмаш ТОО</v>
          </cell>
          <cell r="B229">
            <v>0.01</v>
          </cell>
        </row>
        <row r="230">
          <cell r="A230" t="str">
            <v>НефтеГазМонтажСервис ТОО</v>
          </cell>
          <cell r="B230">
            <v>10595946.310000001</v>
          </cell>
        </row>
        <row r="231">
          <cell r="A231" t="str">
            <v>Нефтепромхим НИИ ОАО</v>
          </cell>
          <cell r="B231">
            <v>534926.81000000006</v>
          </cell>
        </row>
        <row r="232">
          <cell r="A232" t="str">
            <v>Нефтяник кооператив</v>
          </cell>
          <cell r="B232">
            <v>485991.69</v>
          </cell>
        </row>
        <row r="233">
          <cell r="A233" t="str">
            <v>НовотроицЦементный З-д ОА</v>
          </cell>
          <cell r="B233">
            <v>62552.85</v>
          </cell>
        </row>
        <row r="234">
          <cell r="A234" t="str">
            <v>НПЦ ТОО г.Актау</v>
          </cell>
          <cell r="B234">
            <v>30241.200000000001</v>
          </cell>
        </row>
        <row r="235">
          <cell r="A235" t="str">
            <v>Нурай ТОО</v>
          </cell>
          <cell r="B235">
            <v>311642.12</v>
          </cell>
        </row>
        <row r="236">
          <cell r="A236" t="str">
            <v>Нуралди ТОО</v>
          </cell>
          <cell r="B236">
            <v>199999.54</v>
          </cell>
        </row>
        <row r="237">
          <cell r="A237" t="str">
            <v>Нурибол ТОО</v>
          </cell>
          <cell r="B237">
            <v>435183.24</v>
          </cell>
        </row>
        <row r="238">
          <cell r="A238" t="str">
            <v>НуриК ТОО</v>
          </cell>
          <cell r="B238">
            <v>651635.66</v>
          </cell>
        </row>
        <row r="239">
          <cell r="A239" t="str">
            <v>Областной наркологический дисп</v>
          </cell>
          <cell r="B239">
            <v>41890</v>
          </cell>
        </row>
        <row r="240">
          <cell r="A240" t="str">
            <v>Озен -Елес ТОО</v>
          </cell>
          <cell r="B240">
            <v>35493519.939999998</v>
          </cell>
        </row>
        <row r="241">
          <cell r="A241" t="str">
            <v>Озен-Бастау ТОО</v>
          </cell>
          <cell r="B241">
            <v>4445</v>
          </cell>
        </row>
        <row r="242">
          <cell r="A242" t="str">
            <v>Озен-Саяхат ТОО</v>
          </cell>
          <cell r="B242">
            <v>1050850.22</v>
          </cell>
        </row>
        <row r="243">
          <cell r="A243" t="str">
            <v>Озен-Транс ТОО</v>
          </cell>
          <cell r="B243">
            <v>0.01</v>
          </cell>
        </row>
        <row r="244">
          <cell r="A244" t="str">
            <v>Озен-Турмыс ТОО</v>
          </cell>
          <cell r="B244">
            <v>242719717.87</v>
          </cell>
        </row>
        <row r="245">
          <cell r="A245" t="str">
            <v>ОзенАстык АО</v>
          </cell>
          <cell r="B245">
            <v>1363813.49</v>
          </cell>
        </row>
        <row r="246">
          <cell r="A246" t="str">
            <v>ОзенЖондеуКурылыс АО</v>
          </cell>
          <cell r="B246">
            <v>4207102.3</v>
          </cell>
        </row>
        <row r="247">
          <cell r="A247" t="str">
            <v>ОзенИнвест ГКП</v>
          </cell>
          <cell r="B247">
            <v>136578691.88999999</v>
          </cell>
        </row>
        <row r="248">
          <cell r="A248" t="str">
            <v>ОзенКоммуналСервис ТОО</v>
          </cell>
          <cell r="B248">
            <v>1562054.56</v>
          </cell>
        </row>
        <row r="249">
          <cell r="A249" t="str">
            <v>ОзенКурылысИнвест ОКИ</v>
          </cell>
          <cell r="B249">
            <v>266106.46000000002</v>
          </cell>
        </row>
        <row r="250">
          <cell r="A250" t="str">
            <v>ОзенНефтегазСтрой АО</v>
          </cell>
          <cell r="B250">
            <v>33000238.640000001</v>
          </cell>
        </row>
        <row r="251">
          <cell r="A251" t="str">
            <v>ОзенТемир</v>
          </cell>
          <cell r="B251">
            <v>5803574.2400000002</v>
          </cell>
        </row>
        <row r="252">
          <cell r="A252" t="str">
            <v>Ойл Продактс-Групп ТОО</v>
          </cell>
          <cell r="B252">
            <v>221072.8</v>
          </cell>
        </row>
        <row r="253">
          <cell r="A253" t="str">
            <v>Олжас ТОО</v>
          </cell>
          <cell r="B253">
            <v>6345.83</v>
          </cell>
        </row>
        <row r="254">
          <cell r="A254" t="str">
            <v>Омега МП</v>
          </cell>
          <cell r="B254">
            <v>43012</v>
          </cell>
        </row>
        <row r="255">
          <cell r="A255" t="str">
            <v>Омега-стройполис ТОО</v>
          </cell>
          <cell r="B255">
            <v>282087.71000000002</v>
          </cell>
        </row>
        <row r="256">
          <cell r="A256" t="str">
            <v>Онер ГКП</v>
          </cell>
          <cell r="B256">
            <v>200000</v>
          </cell>
        </row>
        <row r="257">
          <cell r="A257" t="str">
            <v>Орбита Плюс ТОО</v>
          </cell>
          <cell r="B257">
            <v>427225.15</v>
          </cell>
        </row>
        <row r="258">
          <cell r="A258" t="str">
            <v>ОССЕ ТОО</v>
          </cell>
          <cell r="B258">
            <v>19415.349999999999</v>
          </cell>
        </row>
        <row r="259">
          <cell r="A259" t="str">
            <v>Отрар Тревел ТОО</v>
          </cell>
          <cell r="B259">
            <v>332742</v>
          </cell>
        </row>
        <row r="260">
          <cell r="A260" t="str">
            <v>ПДУ-2</v>
          </cell>
          <cell r="B260">
            <v>174804</v>
          </cell>
        </row>
        <row r="261">
          <cell r="A261" t="str">
            <v>Петролеум Инвест Корпорэйшн ТО</v>
          </cell>
          <cell r="B261">
            <v>3391518.97</v>
          </cell>
        </row>
        <row r="262">
          <cell r="A262" t="str">
            <v>Петролсервис ТОО</v>
          </cell>
          <cell r="B262">
            <v>16257.78</v>
          </cell>
        </row>
        <row r="263">
          <cell r="A263" t="str">
            <v>Петросянц В.В. ЧП</v>
          </cell>
          <cell r="B263">
            <v>2916160</v>
          </cell>
        </row>
        <row r="264">
          <cell r="A264" t="str">
            <v>Промтехкомплект ЛТД</v>
          </cell>
          <cell r="B264">
            <v>410187.39</v>
          </cell>
        </row>
        <row r="265">
          <cell r="A265" t="str">
            <v>ПромТехкомплект ТОО</v>
          </cell>
          <cell r="B265">
            <v>220438.5</v>
          </cell>
        </row>
        <row r="266">
          <cell r="A266" t="str">
            <v>Промхиммонтаж ТОО</v>
          </cell>
          <cell r="B266">
            <v>195000000</v>
          </cell>
        </row>
        <row r="267">
          <cell r="A267" t="str">
            <v>Промыш.Группа  ГенерацияТОО</v>
          </cell>
          <cell r="B267">
            <v>24411.05</v>
          </cell>
        </row>
        <row r="268">
          <cell r="A268" t="str">
            <v>ПрофсоюзОрганизация УМГ</v>
          </cell>
          <cell r="B268">
            <v>250221.4</v>
          </cell>
        </row>
        <row r="269">
          <cell r="A269" t="str">
            <v>Рауан Фирма ТОО</v>
          </cell>
          <cell r="B269">
            <v>304456.25</v>
          </cell>
        </row>
        <row r="270">
          <cell r="A270" t="str">
            <v>РГП ИнфАналитЦентрОхрОкружСред</v>
          </cell>
          <cell r="B270">
            <v>29347.85</v>
          </cell>
        </row>
        <row r="271">
          <cell r="A271" t="str">
            <v>редакция журнала Ак-Кус</v>
          </cell>
          <cell r="B271">
            <v>3000000</v>
          </cell>
        </row>
        <row r="272">
          <cell r="A272" t="str">
            <v>РемОйлсервис ТОО</v>
          </cell>
          <cell r="B272">
            <v>4447615</v>
          </cell>
        </row>
        <row r="273">
          <cell r="A273" t="str">
            <v>Ремсервис ТОО</v>
          </cell>
          <cell r="B273">
            <v>9013640.8100000005</v>
          </cell>
        </row>
        <row r="274">
          <cell r="A274" t="str">
            <v>Росинг ООО</v>
          </cell>
          <cell r="B274">
            <v>273760</v>
          </cell>
        </row>
        <row r="275">
          <cell r="A275" t="str">
            <v>Сайгулик ТОО</v>
          </cell>
          <cell r="B275">
            <v>9108</v>
          </cell>
        </row>
        <row r="276">
          <cell r="A276" t="str">
            <v>Самал БТД</v>
          </cell>
          <cell r="B276">
            <v>398823496.81</v>
          </cell>
        </row>
        <row r="277">
          <cell r="A277" t="str">
            <v>Санаторий Сары Агаш</v>
          </cell>
          <cell r="B277">
            <v>43920</v>
          </cell>
        </row>
        <row r="278">
          <cell r="A278" t="str">
            <v>СаратовНефтеМаш</v>
          </cell>
          <cell r="B278">
            <v>901409.28000000003</v>
          </cell>
        </row>
        <row r="279">
          <cell r="A279" t="str">
            <v>Сары-Арка ТОО</v>
          </cell>
          <cell r="B279">
            <v>19323398.539999999</v>
          </cell>
        </row>
        <row r="280">
          <cell r="A280" t="str">
            <v>Сарыаркинский р-н НК</v>
          </cell>
          <cell r="B280">
            <v>138483</v>
          </cell>
        </row>
        <row r="281">
          <cell r="A281" t="str">
            <v>Сатова АЗС ЧП</v>
          </cell>
          <cell r="B281">
            <v>110124</v>
          </cell>
        </row>
        <row r="282">
          <cell r="A282" t="str">
            <v>Сенек ТОО</v>
          </cell>
          <cell r="B282">
            <v>50812780.770000003</v>
          </cell>
        </row>
        <row r="283">
          <cell r="A283" t="str">
            <v>Сервис ЛТД Фирма ТОО</v>
          </cell>
          <cell r="B283">
            <v>4914200</v>
          </cell>
        </row>
        <row r="284">
          <cell r="A284" t="str">
            <v>Символ ТОО</v>
          </cell>
          <cell r="B284">
            <v>121858.78</v>
          </cell>
        </row>
        <row r="285">
          <cell r="A285" t="str">
            <v>Синтез СОТ</v>
          </cell>
          <cell r="B285">
            <v>154958.13</v>
          </cell>
        </row>
        <row r="286">
          <cell r="A286" t="str">
            <v>СММ Гидроразрыв пласта ОАО СММ</v>
          </cell>
          <cell r="B286">
            <v>82193.440000000002</v>
          </cell>
        </row>
        <row r="287">
          <cell r="A287" t="str">
            <v>СОГПС-1 СО-3</v>
          </cell>
          <cell r="B287">
            <v>33529.78</v>
          </cell>
        </row>
        <row r="288">
          <cell r="A288" t="str">
            <v>СолексОйл ТОО</v>
          </cell>
          <cell r="B288">
            <v>1014586</v>
          </cell>
        </row>
        <row r="289">
          <cell r="A289" t="str">
            <v>Сонар Мунай Онимдери ТОО</v>
          </cell>
          <cell r="B289">
            <v>8456.6</v>
          </cell>
        </row>
        <row r="290">
          <cell r="A290" t="str">
            <v>Сотрудники УМГ</v>
          </cell>
          <cell r="B290">
            <v>63448421.939999998</v>
          </cell>
        </row>
        <row r="291">
          <cell r="A291" t="str">
            <v>СпецМашГрупп ЛТД ТОО</v>
          </cell>
          <cell r="B291">
            <v>12238681.210000001</v>
          </cell>
        </row>
        <row r="292">
          <cell r="A292" t="str">
            <v>Спорткомплекс Энергетик</v>
          </cell>
          <cell r="B292">
            <v>8798927</v>
          </cell>
        </row>
        <row r="293">
          <cell r="A293" t="str">
            <v>Страховая Нефтяная компания ОА</v>
          </cell>
          <cell r="B293">
            <v>700</v>
          </cell>
        </row>
        <row r="294">
          <cell r="A294" t="str">
            <v>СУ-45</v>
          </cell>
          <cell r="B294">
            <v>326000</v>
          </cell>
        </row>
        <row r="295">
          <cell r="A295" t="str">
            <v>Су-сервис ТОО</v>
          </cell>
          <cell r="B295">
            <v>0.26</v>
          </cell>
        </row>
        <row r="296">
          <cell r="A296" t="str">
            <v>Сункар МП</v>
          </cell>
          <cell r="B296">
            <v>199775.85</v>
          </cell>
        </row>
        <row r="297">
          <cell r="A297" t="str">
            <v>Сынгырлау сельс.администр</v>
          </cell>
          <cell r="B297">
            <v>661392</v>
          </cell>
        </row>
        <row r="298">
          <cell r="A298" t="str">
            <v>Таможен.Управ.Мангистау обл</v>
          </cell>
          <cell r="B298">
            <v>38713662.460000001</v>
          </cell>
        </row>
        <row r="299">
          <cell r="A299" t="str">
            <v>Таможенное Управление г.Астана</v>
          </cell>
          <cell r="B299">
            <v>70000000</v>
          </cell>
        </row>
        <row r="300">
          <cell r="A300" t="str">
            <v>Тан КСК</v>
          </cell>
          <cell r="B300">
            <v>26571.599999999999</v>
          </cell>
        </row>
        <row r="301">
          <cell r="A301" t="str">
            <v>ТаразЗан ТОО</v>
          </cell>
          <cell r="B301">
            <v>197316</v>
          </cell>
        </row>
        <row r="302">
          <cell r="A302" t="str">
            <v>Тасжол и К ТОО</v>
          </cell>
          <cell r="B302">
            <v>458850</v>
          </cell>
        </row>
        <row r="303">
          <cell r="A303" t="str">
            <v>Тасымал АО</v>
          </cell>
          <cell r="B303">
            <v>715647</v>
          </cell>
        </row>
        <row r="304">
          <cell r="A304" t="str">
            <v>ТемирБаба ПКВП</v>
          </cell>
          <cell r="B304">
            <v>85300.84</v>
          </cell>
        </row>
        <row r="305">
          <cell r="A305" t="str">
            <v>Темиртас АО</v>
          </cell>
          <cell r="B305">
            <v>1942124.81</v>
          </cell>
        </row>
        <row r="306">
          <cell r="A306" t="str">
            <v>Тенге СП ТОО</v>
          </cell>
          <cell r="B306">
            <v>7945747.9000000004</v>
          </cell>
        </row>
        <row r="307">
          <cell r="A307" t="str">
            <v>Тенге ТОО</v>
          </cell>
          <cell r="B307">
            <v>138125.07</v>
          </cell>
        </row>
        <row r="308">
          <cell r="A308" t="str">
            <v>Тенгри МП</v>
          </cell>
          <cell r="B308">
            <v>700000.04</v>
          </cell>
        </row>
        <row r="309">
          <cell r="A309" t="str">
            <v>Тепломонтаж АО</v>
          </cell>
          <cell r="B309">
            <v>28160</v>
          </cell>
        </row>
        <row r="310">
          <cell r="A310" t="str">
            <v>Тесей ТОО</v>
          </cell>
          <cell r="B310">
            <v>550391</v>
          </cell>
        </row>
        <row r="311">
          <cell r="A311" t="str">
            <v>Технополис фирма</v>
          </cell>
          <cell r="B311">
            <v>199543.72</v>
          </cell>
        </row>
        <row r="312">
          <cell r="A312" t="str">
            <v>ТехПромЭлектро</v>
          </cell>
          <cell r="B312">
            <v>300000</v>
          </cell>
        </row>
        <row r="313">
          <cell r="A313" t="str">
            <v>Токыма  ТОО</v>
          </cell>
          <cell r="B313">
            <v>803562.89</v>
          </cell>
        </row>
        <row r="314">
          <cell r="A314" t="str">
            <v>Торгайское АОГХ</v>
          </cell>
          <cell r="B314">
            <v>6361415.2000000002</v>
          </cell>
        </row>
        <row r="315">
          <cell r="A315" t="str">
            <v>Торетам ТОО</v>
          </cell>
          <cell r="B315">
            <v>2564.23</v>
          </cell>
        </row>
        <row r="316">
          <cell r="A316" t="str">
            <v>ТрансТоргСервис ТОО</v>
          </cell>
          <cell r="B316">
            <v>342610.69</v>
          </cell>
        </row>
        <row r="317">
          <cell r="A317" t="str">
            <v>Трейд Ойл ТОО</v>
          </cell>
          <cell r="B317">
            <v>301279.33</v>
          </cell>
        </row>
        <row r="318">
          <cell r="A318" t="str">
            <v>Трест ММК</v>
          </cell>
          <cell r="B318">
            <v>1408866.46</v>
          </cell>
        </row>
        <row r="319">
          <cell r="A319" t="str">
            <v>ТрубРемЦентр ОАО</v>
          </cell>
          <cell r="B319">
            <v>3984702.59</v>
          </cell>
        </row>
        <row r="320">
          <cell r="A320" t="str">
            <v>ТюбакараганМунайКурылыс</v>
          </cell>
          <cell r="B320">
            <v>391231.85</v>
          </cell>
        </row>
        <row r="321">
          <cell r="A321" t="str">
            <v>УМУ ПТМ</v>
          </cell>
          <cell r="B321">
            <v>346288.21</v>
          </cell>
        </row>
        <row r="322">
          <cell r="A322" t="str">
            <v>Университет КазНТУ им Сатпаева</v>
          </cell>
          <cell r="B322">
            <v>529000</v>
          </cell>
        </row>
        <row r="323">
          <cell r="A323" t="str">
            <v>Университет международных отно</v>
          </cell>
          <cell r="B323">
            <v>100000</v>
          </cell>
        </row>
        <row r="324">
          <cell r="A324" t="str">
            <v>Университет Нефти и газа г Аты</v>
          </cell>
          <cell r="B324">
            <v>290000</v>
          </cell>
        </row>
        <row r="325">
          <cell r="A325" t="str">
            <v>Университет С-Питер.Морск.тех.</v>
          </cell>
          <cell r="B325">
            <v>50518.02</v>
          </cell>
        </row>
        <row r="326">
          <cell r="A326" t="str">
            <v>УПП КОС ТОО</v>
          </cell>
          <cell r="B326">
            <v>3056955.19</v>
          </cell>
        </row>
        <row r="327">
          <cell r="A327" t="str">
            <v>Управление стандартизации</v>
          </cell>
          <cell r="B327">
            <v>530228.98</v>
          </cell>
        </row>
        <row r="328">
          <cell r="A328" t="str">
            <v>УправлениеТрансКонтроля</v>
          </cell>
          <cell r="B328">
            <v>156933</v>
          </cell>
        </row>
        <row r="329">
          <cell r="A329" t="str">
            <v>УПТЖ ТОО</v>
          </cell>
          <cell r="B329">
            <v>0.19</v>
          </cell>
        </row>
        <row r="330">
          <cell r="A330" t="str">
            <v>УралАвтоСервис ТОО</v>
          </cell>
          <cell r="B330">
            <v>313874.94</v>
          </cell>
        </row>
        <row r="331">
          <cell r="A331" t="str">
            <v>УралСтроймашина-А 000</v>
          </cell>
          <cell r="B331">
            <v>16335.49</v>
          </cell>
        </row>
        <row r="332">
          <cell r="A332" t="str">
            <v>УралТехнострой ООО</v>
          </cell>
          <cell r="B332">
            <v>7519252.5999999996</v>
          </cell>
        </row>
        <row r="333">
          <cell r="A333" t="str">
            <v>Усманова Р.А ИП</v>
          </cell>
          <cell r="B333">
            <v>89600</v>
          </cell>
        </row>
        <row r="334">
          <cell r="A334" t="str">
            <v>Уташева Д. ЧП</v>
          </cell>
          <cell r="B334">
            <v>23802.240000000002</v>
          </cell>
        </row>
        <row r="335">
          <cell r="A335" t="str">
            <v>Уткилбаев С. С.ИП</v>
          </cell>
          <cell r="B335">
            <v>12928.95</v>
          </cell>
        </row>
        <row r="336">
          <cell r="A336" t="str">
            <v>Учреждение ГМ-172/7</v>
          </cell>
          <cell r="B336">
            <v>1222603.98</v>
          </cell>
        </row>
        <row r="337">
          <cell r="A337" t="str">
            <v>Уштаган ПК</v>
          </cell>
          <cell r="B337">
            <v>194764</v>
          </cell>
        </row>
        <row r="338">
          <cell r="A338" t="str">
            <v>Фондовый центр депозитарий цен</v>
          </cell>
          <cell r="B338">
            <v>12406.2</v>
          </cell>
        </row>
        <row r="339">
          <cell r="A339" t="str">
            <v>Фортуна ТОО</v>
          </cell>
          <cell r="B339">
            <v>24041.200000000001</v>
          </cell>
        </row>
        <row r="340">
          <cell r="A340" t="str">
            <v>ХОЗУ аппарата акима облас</v>
          </cell>
          <cell r="B340">
            <v>8700</v>
          </cell>
        </row>
        <row r="341">
          <cell r="A341" t="str">
            <v>ЦБПО-НСМ-2 поселок</v>
          </cell>
          <cell r="B341">
            <v>132018.25</v>
          </cell>
        </row>
        <row r="342">
          <cell r="A342" t="str">
            <v>Центр отдыха Зерен ТОО</v>
          </cell>
          <cell r="B342">
            <v>288000</v>
          </cell>
        </row>
        <row r="343">
          <cell r="A343" t="str">
            <v>Цех Худайбергенова ЧП</v>
          </cell>
          <cell r="B343">
            <v>11952</v>
          </cell>
        </row>
        <row r="344">
          <cell r="A344" t="str">
            <v>Шапагат ОАО</v>
          </cell>
          <cell r="B344">
            <v>2794674.01</v>
          </cell>
        </row>
        <row r="345">
          <cell r="A345" t="str">
            <v>Шарайна ТОО</v>
          </cell>
          <cell r="B345">
            <v>34113543.799999997</v>
          </cell>
        </row>
        <row r="346">
          <cell r="A346" t="str">
            <v>ШЕР-К ТОО</v>
          </cell>
          <cell r="B346">
            <v>1024669.53</v>
          </cell>
        </row>
        <row r="347">
          <cell r="A347" t="str">
            <v>Шеркала ТОО</v>
          </cell>
          <cell r="B347">
            <v>545617.59</v>
          </cell>
        </row>
        <row r="348">
          <cell r="A348" t="str">
            <v>Шетпе ГКП Мангистаугаз</v>
          </cell>
          <cell r="B348">
            <v>373920</v>
          </cell>
        </row>
        <row r="349">
          <cell r="A349" t="str">
            <v>Шипасервис ТОО</v>
          </cell>
          <cell r="B349">
            <v>1845909.1</v>
          </cell>
        </row>
        <row r="350">
          <cell r="A350" t="str">
            <v>Шымкентский НПЗ</v>
          </cell>
          <cell r="B350">
            <v>3682541.85</v>
          </cell>
        </row>
        <row r="351">
          <cell r="A351" t="str">
            <v>Шымкентский Эль-Дос</v>
          </cell>
          <cell r="B351">
            <v>257103.33</v>
          </cell>
        </row>
        <row r="352">
          <cell r="A352" t="str">
            <v>Шырын ЧМП</v>
          </cell>
          <cell r="B352">
            <v>107420.24</v>
          </cell>
        </row>
        <row r="353">
          <cell r="A353" t="str">
            <v>Щит ТОО</v>
          </cell>
          <cell r="B353">
            <v>6612.5</v>
          </cell>
        </row>
        <row r="354">
          <cell r="A354" t="str">
            <v>Эколог ТОО</v>
          </cell>
          <cell r="B354">
            <v>26453.65</v>
          </cell>
        </row>
        <row r="355">
          <cell r="A355" t="str">
            <v>Элеком НПП ТОО</v>
          </cell>
          <cell r="B355">
            <v>587152.4</v>
          </cell>
        </row>
        <row r="356">
          <cell r="A356" t="str">
            <v>ЭлектроАвтоматика АО</v>
          </cell>
          <cell r="B356">
            <v>29256.67</v>
          </cell>
        </row>
        <row r="357">
          <cell r="A357" t="str">
            <v>Электромонтаж ЭЛМО  АО</v>
          </cell>
          <cell r="B357">
            <v>217670.28</v>
          </cell>
        </row>
        <row r="358">
          <cell r="A358" t="str">
            <v>Элнияз МП</v>
          </cell>
          <cell r="B358">
            <v>2522249.9700000002</v>
          </cell>
        </row>
        <row r="359">
          <cell r="A359" t="str">
            <v>Эмбамунайгаз ПФ РД КМГ</v>
          </cell>
          <cell r="B359">
            <v>163215664.58000001</v>
          </cell>
        </row>
        <row r="360">
          <cell r="A360" t="str">
            <v>Энергия ТОО</v>
          </cell>
          <cell r="B360">
            <v>19587.93</v>
          </cell>
        </row>
        <row r="361">
          <cell r="A361" t="str">
            <v>Энергомунай ТОО</v>
          </cell>
          <cell r="B361">
            <v>151201.16</v>
          </cell>
        </row>
        <row r="362">
          <cell r="A362" t="str">
            <v>Этилен АОЗТ</v>
          </cell>
          <cell r="B362">
            <v>1445850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ow r="2">
          <cell r="A2" t="str">
            <v>A B Commerce ТОО</v>
          </cell>
        </row>
      </sheetData>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ow r="2">
          <cell r="A2" t="str">
            <v>A B Commerce ТОО</v>
          </cell>
        </row>
      </sheetData>
      <sheetData sheetId="132">
        <row r="2">
          <cell r="A2" t="str">
            <v>A B Commerce ТОО</v>
          </cell>
        </row>
      </sheetData>
      <sheetData sheetId="133">
        <row r="2">
          <cell r="A2" t="str">
            <v>A B Commerce ТОО</v>
          </cell>
        </row>
      </sheetData>
      <sheetData sheetId="134">
        <row r="2">
          <cell r="A2" t="str">
            <v>A B Commerce ТОО</v>
          </cell>
        </row>
      </sheetData>
      <sheetData sheetId="135">
        <row r="2">
          <cell r="A2" t="str">
            <v>A B Commerce ТОО</v>
          </cell>
        </row>
      </sheetData>
      <sheetData sheetId="136">
        <row r="2">
          <cell r="A2" t="str">
            <v>A B Commerce ТОО</v>
          </cell>
        </row>
      </sheetData>
      <sheetData sheetId="137">
        <row r="2">
          <cell r="A2" t="str">
            <v>A B Commerce ТОО</v>
          </cell>
        </row>
      </sheetData>
      <sheetData sheetId="138"/>
      <sheetData sheetId="139"/>
      <sheetData sheetId="140">
        <row r="2">
          <cell r="A2" t="str">
            <v>A B Commerce ТОО</v>
          </cell>
        </row>
      </sheetData>
      <sheetData sheetId="141">
        <row r="2">
          <cell r="A2" t="str">
            <v>A B Commerce ТОО</v>
          </cell>
        </row>
      </sheetData>
      <sheetData sheetId="142">
        <row r="2">
          <cell r="A2" t="str">
            <v>A B Commerce ТОО</v>
          </cell>
        </row>
      </sheetData>
      <sheetData sheetId="143">
        <row r="2">
          <cell r="A2" t="str">
            <v>A B Commerce ТОО</v>
          </cell>
        </row>
      </sheetData>
      <sheetData sheetId="144">
        <row r="2">
          <cell r="A2" t="str">
            <v>A B Commerce ТОО</v>
          </cell>
        </row>
      </sheetData>
      <sheetData sheetId="145">
        <row r="2">
          <cell r="A2" t="str">
            <v>A B Commerce ТОО</v>
          </cell>
        </row>
      </sheetData>
      <sheetData sheetId="146">
        <row r="2">
          <cell r="A2" t="str">
            <v>A B Commerce ТОО</v>
          </cell>
        </row>
      </sheetData>
      <sheetData sheetId="147">
        <row r="2">
          <cell r="A2" t="str">
            <v>A B Commerce ТОО</v>
          </cell>
        </row>
      </sheetData>
      <sheetData sheetId="148">
        <row r="2">
          <cell r="A2" t="str">
            <v>A B Commerce ТОО</v>
          </cell>
        </row>
      </sheetData>
      <sheetData sheetId="149"/>
      <sheetData sheetId="150"/>
      <sheetData sheetId="151"/>
      <sheetData sheetId="152">
        <row r="2">
          <cell r="A2" t="str">
            <v>A B Commerce ТОО</v>
          </cell>
        </row>
      </sheetData>
      <sheetData sheetId="153">
        <row r="2">
          <cell r="A2" t="str">
            <v>A B Commerce ТОО</v>
          </cell>
        </row>
      </sheetData>
      <sheetData sheetId="154">
        <row r="2">
          <cell r="A2" t="str">
            <v>A B Commerce ТОО</v>
          </cell>
        </row>
      </sheetData>
      <sheetData sheetId="155">
        <row r="2">
          <cell r="A2" t="str">
            <v>A B Commerce ТОО</v>
          </cell>
        </row>
      </sheetData>
      <sheetData sheetId="156" refreshError="1"/>
      <sheetData sheetId="157">
        <row r="2">
          <cell r="A2" t="str">
            <v>A B Commerce ТОО</v>
          </cell>
        </row>
      </sheetData>
      <sheetData sheetId="158" refreshError="1"/>
      <sheetData sheetId="159" refreshError="1"/>
      <sheetData sheetId="160" refreshError="1"/>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Титул1"/>
      <sheetName val="ОснПок2"/>
      <sheetName val="Производство3"/>
      <sheetName val="Добыча нефти4"/>
      <sheetName val="ПроизвПрогр5"/>
      <sheetName val="АнТрнНефт5_1"/>
      <sheetName val="АнУМГ6"/>
      <sheetName val="АнЭмба7"/>
      <sheetName val="АнАНПЗ"/>
      <sheetName val="АНПЗ7_1"/>
      <sheetName val="АНПЗ7_2"/>
      <sheetName val="Продактс"/>
      <sheetName val="Продактс капвл"/>
      <sheetName val="КапВл8"/>
      <sheetName val="КапСтроит9"/>
      <sheetName val="СтрСоцНазн10"/>
      <sheetName val="Маркетинг12"/>
      <sheetName val="поставка сравн13"/>
      <sheetName val="цены14"/>
      <sheetName val="ЦеныНефтепрод15"/>
      <sheetName val="цены16"/>
      <sheetName val="Доход17"/>
      <sheetName val="Чдоход18"/>
      <sheetName val="Капвл.всего"/>
      <sheetName val="ПлатВбюджет19"/>
      <sheetName val="ДебКр20"/>
      <sheetName val="ДвДенСредств21"/>
      <sheetName val="Инв Прог22"/>
      <sheetName val="Все пок23_24"/>
      <sheetName val="из сем"/>
      <sheetName val="группа"/>
      <sheetName val="Форма2"/>
      <sheetName val="Форма1"/>
      <sheetName val="Изменяемые данные"/>
      <sheetName val="Пр2"/>
      <sheetName val="факт 2005 г."/>
      <sheetName val="Financial ratios А3"/>
      <sheetName val="balans 3"/>
      <sheetName val="З"/>
      <sheetName val="1.411.1"/>
      <sheetName val="ОТиТБ"/>
      <sheetName val="Ден потоки"/>
      <sheetName val="00"/>
      <sheetName val="Haul cons"/>
      <sheetName val="Распределение прибыли"/>
      <sheetName val="Лист1"/>
      <sheetName val="СПгнг"/>
      <sheetName val="ремонт 25"/>
      <sheetName val="1610"/>
      <sheetName val="1210"/>
      <sheetName val="расчет прибыли"/>
      <sheetName val="амортиз_ввод"/>
      <sheetName val="НДС"/>
      <sheetName val="ГПЗ_ПОСД_Способ закупок"/>
      <sheetName val="Лист3"/>
      <sheetName val="пр 6 дох"/>
      <sheetName val="Расчет2000Прямой"/>
      <sheetName val="топливо"/>
      <sheetName val="Потребители"/>
      <sheetName val="ОборБалФормОтч"/>
      <sheetName val="Осн"/>
      <sheetName val="План закупок"/>
      <sheetName val="Командировочные расходы"/>
      <sheetName val="Ввод"/>
      <sheetName val="12 из 57 АЗС"/>
      <sheetName val="МО 0012"/>
      <sheetName val="  2.3.2"/>
      <sheetName val="точн2"/>
      <sheetName val="0. Данные"/>
      <sheetName val="name"/>
      <sheetName val="MS"/>
      <sheetName val="цены"/>
      <sheetName val="справка"/>
      <sheetName val="аренда цс"/>
      <sheetName val="KTG_m"/>
      <sheetName val="мат расходы"/>
      <sheetName val="Налоги на транспорт"/>
      <sheetName val="6 NK"/>
      <sheetName val="план07"/>
      <sheetName val="п11"/>
      <sheetName val="п25ЦТАИ"/>
      <sheetName val="п25"/>
      <sheetName val="п23"/>
      <sheetName val="п26"/>
      <sheetName val="п31"/>
      <sheetName val="п4"/>
      <sheetName val="п5"/>
      <sheetName val="п7"/>
      <sheetName val="п8"/>
      <sheetName val="Sheet1"/>
      <sheetName val="ОХР"/>
      <sheetName val="#ССЫЛКА"/>
      <sheetName val="Январь"/>
      <sheetName val="UNITPRICES"/>
      <sheetName val="Info"/>
      <sheetName val="Счет-ф"/>
      <sheetName val="Sheet3"/>
      <sheetName val="Sheet4"/>
      <sheetName val="Свод"/>
      <sheetName val="Исход"/>
      <sheetName val="янв"/>
      <sheetName val="Сдача "/>
      <sheetName val="14.1.2.2.(Услуги связи)"/>
      <sheetName val="s"/>
      <sheetName val="Добычанефти4"/>
      <sheetName val="поставкасравн13"/>
      <sheetName val="Преискурант"/>
      <sheetName val="Добыча_нефти4"/>
      <sheetName val="Продактс_капвл"/>
      <sheetName val="поставка_сравн13"/>
      <sheetName val="Капвл_всего"/>
      <sheetName val="Инв_Прог22"/>
      <sheetName val="Все_пок23_24"/>
      <sheetName val="из_сем"/>
      <sheetName val="Добыча_нефти41"/>
      <sheetName val="Продактс_капвл1"/>
      <sheetName val="поставка_сравн131"/>
      <sheetName val="Капвл_всего1"/>
      <sheetName val="Инв_Прог221"/>
      <sheetName val="Все_пок23_241"/>
      <sheetName val="из_сем1"/>
      <sheetName val="PP&amp;E mvt for 2003"/>
      <sheetName val="аренда"/>
      <sheetName val="ДБСП_02_ 2002"/>
      <sheetName val="Справочник"/>
      <sheetName val="Баланс"/>
      <sheetName val="Лист1 (3)"/>
      <sheetName val="на 31.12.07 (4)"/>
      <sheetName val="CIP Dec 2006"/>
      <sheetName val="7.1"/>
      <sheetName val="всп"/>
      <sheetName val="свод2010г по гр."/>
      <sheetName val="КлассификаторЗнач"/>
      <sheetName val="Статьи затрат"/>
      <sheetName val="TB"/>
      <sheetName val="PR CN"/>
      <sheetName val="Ф3"/>
      <sheetName val="Income $"/>
      <sheetName val="3.ФОТ"/>
      <sheetName val="Бюдж-тенге"/>
      <sheetName val="Comp06"/>
      <sheetName val="предприятия"/>
      <sheetName val="оборудование"/>
      <sheetName val="SUN TB"/>
      <sheetName val="ЦентрЗатр"/>
      <sheetName val="ЕдИзм"/>
      <sheetName val="Предпр"/>
      <sheetName val="Assumptions"/>
      <sheetName val="эксп"/>
      <sheetName val="СписокТЭП"/>
      <sheetName val="C-Total Market"/>
      <sheetName val="I-Demand Drivers"/>
      <sheetName val="ECM_PP"/>
      <sheetName val="SAD Schedule"/>
      <sheetName val="Hidden"/>
      <sheetName val="ДС МЗК"/>
      <sheetName val="1БО"/>
      <sheetName val="EVA"/>
      <sheetName val="коэфф"/>
      <sheetName val="2БК"/>
      <sheetName val="3БО"/>
      <sheetName val="3БК"/>
      <sheetName val="5П"/>
      <sheetName val="4П"/>
      <sheetName val="WACC"/>
      <sheetName val="д.7.001"/>
      <sheetName val="3БК Инвестиции"/>
      <sheetName val="по 2007 году план на 2008 год"/>
      <sheetName val="Movements"/>
      <sheetName val="Изменяемые_данные"/>
      <sheetName val="Financial_ratios_А3"/>
      <sheetName val="факт_2005_г_"/>
      <sheetName val="balans_3"/>
      <sheetName val="Ден_потоки"/>
      <sheetName val="1_411_1"/>
      <sheetName val="Haul_cons"/>
      <sheetName val="Распределение_прибыли"/>
      <sheetName val="ремонт_25"/>
      <sheetName val="ФС-75"/>
      <sheetName val="ФСМн "/>
      <sheetName val="ФХ "/>
      <sheetName val="ФХС-40 "/>
      <sheetName val="ФХС-48 "/>
      <sheetName val="исп.см."/>
      <sheetName val="персонала"/>
      <sheetName val="2в"/>
      <sheetName val="общ-нефт"/>
      <sheetName val="2а (4)"/>
      <sheetName val="Индексы"/>
      <sheetName val="Текущие цены"/>
      <sheetName val="рабочий"/>
      <sheetName val="окраска"/>
      <sheetName val="Лист2"/>
      <sheetName val="Книга1"/>
      <sheetName val="5NK "/>
      <sheetName val="выданы таб № (от 25.01.12 ОК)"/>
      <sheetName val="F1002"/>
      <sheetName val="НДПИ"/>
      <sheetName val="расчет ГСМ НА 2013Г"/>
      <sheetName val="XLR_NoRangeSheet"/>
      <sheetName val="канат.прод."/>
      <sheetName val="Страхование ГПО охр.2"/>
      <sheetName val="ведомость"/>
      <sheetName val="26.04.2013 (2)"/>
      <sheetName val="2.2 ОтклОТМ"/>
      <sheetName val="1.3.2 ОТМ"/>
      <sheetName val="Курсы"/>
      <sheetName val="2008 ГСМ"/>
      <sheetName val="Плата за загрязнение "/>
      <sheetName val="Типограф"/>
      <sheetName val="NPV"/>
      <sheetName val="t0_name"/>
      <sheetName val="База"/>
      <sheetName val="Main Page"/>
      <sheetName val="L-1"/>
      <sheetName val="вознаграждение"/>
      <sheetName val="Пр3"/>
      <sheetName val="Зам.нгду-1(наг)"/>
      <sheetName val="Зам.нгду-1"/>
      <sheetName val="Зам.ОЭПУ(доб)"/>
      <sheetName val="Зам.нгду-2(наг)"/>
      <sheetName val="Зам.ОЭПУ(наг)"/>
      <sheetName val="сут рап снижПТО по мероп"/>
      <sheetName val="ГТМ"/>
      <sheetName val="Заявлени+сдач.обх.по 22.02.12"/>
      <sheetName val="для рекомендации на 09.02.12г"/>
      <sheetName val="апрель"/>
      <sheetName val="рев на 09.06."/>
      <sheetName val="май"/>
      <sheetName val="март"/>
      <sheetName val="фев"/>
      <sheetName val="Запрос"/>
      <sheetName val="month"/>
      <sheetName val="линии"/>
      <sheetName val="счетчики"/>
      <sheetName val="Список"/>
      <sheetName val="Treatment Summary"/>
      <sheetName val="класс"/>
      <sheetName val="СВОД Логистика"/>
      <sheetName val="FES"/>
      <sheetName val="Добыча_нефти42"/>
      <sheetName val="Продактс_капвл2"/>
      <sheetName val="поставка_сравн132"/>
      <sheetName val="Капвл_всего2"/>
      <sheetName val="Инв_Прог222"/>
      <sheetName val="Все_пок23_242"/>
      <sheetName val="План_закупок"/>
      <sheetName val="Командировочные_расходы"/>
      <sheetName val="12_из_57_АЗС"/>
      <sheetName val="__2_3_2"/>
      <sheetName val="МО_0012"/>
      <sheetName val="из_сем2"/>
      <sheetName val="0__Данные"/>
      <sheetName val="аренда_цс"/>
      <sheetName val="пр_6_дох"/>
      <sheetName val="мат_расходы"/>
      <sheetName val="Налоги_на_транспорт"/>
      <sheetName val="6_NK"/>
      <sheetName val="Сдача_"/>
      <sheetName val="ДБСП_02__2002"/>
      <sheetName val="свод2010г_по_гр_"/>
      <sheetName val="Статьи_затрат"/>
      <sheetName val="14_1_2_2_(Услуги_связи)"/>
      <sheetName val="2а_(4)"/>
      <sheetName val="выданы_таб_№_(от_25_01_12_ОК)"/>
      <sheetName val="3_ФОТ"/>
      <sheetName val="Income_$"/>
      <sheetName val="по_2007_году_план_на_2008_год"/>
      <sheetName val="расчет_ГСМ_НА_2013Г"/>
      <sheetName val="канат_прод_"/>
      <sheetName val="Страхование_ГПО_охр_2"/>
      <sheetName val="исп_см_"/>
      <sheetName val="PP&amp;E_mvt_for_2003"/>
      <sheetName val="SUN_TB"/>
      <sheetName val="7_1"/>
      <sheetName val="Лист1_(3)"/>
      <sheetName val="на_31_12_07_(4)"/>
      <sheetName val="CIP_Dec_2006"/>
      <sheetName val="C-Total_Market"/>
      <sheetName val="I-Demand_Drivers"/>
      <sheetName val="2_2_ОтклОТМ"/>
      <sheetName val="1_3_2_ОТМ"/>
      <sheetName val="д_7_001"/>
      <sheetName val="3БК_Инвестиции"/>
      <sheetName val="2008_ГСМ"/>
      <sheetName val="Плата_за_загрязнение_"/>
      <sheetName val="26_04_2013_(2)"/>
      <sheetName val="PR_CN"/>
      <sheetName val="Treatment_Summary"/>
      <sheetName val="СВОД_Логистика"/>
      <sheetName val="_ 2_3_2"/>
      <sheetName val="ДД"/>
      <sheetName val="канц"/>
      <sheetName val="опотиз"/>
      <sheetName val="H3.100 Rollforward"/>
      <sheetName val="PKF-2005"/>
      <sheetName val="GAAP TB 31.12.01  detail p&amp;l"/>
      <sheetName val="Sheet2"/>
      <sheetName val="РСза 6-м 2012"/>
      <sheetName val="июнь"/>
      <sheetName val="4.Налоги"/>
      <sheetName val="Логистика"/>
      <sheetName val="потр"/>
      <sheetName val="СН"/>
      <sheetName val="Кабельная продукция"/>
      <sheetName val="Ком плат"/>
      <sheetName val="Списки"/>
      <sheetName val="УО"/>
      <sheetName val="Транспорт"/>
      <sheetName val="Depr"/>
      <sheetName val="Control"/>
      <sheetName val="VLOOKUP"/>
      <sheetName val="INPUTMASTER"/>
      <sheetName val="IFRS FS"/>
      <sheetName val="9-1"/>
      <sheetName val="4"/>
      <sheetName val="1-1"/>
      <sheetName val="1"/>
      <sheetName val="1 вариант  2009 "/>
      <sheetName val="XREF"/>
      <sheetName val="summary"/>
      <sheetName val="Инвест"/>
      <sheetName val="list"/>
      <sheetName val="Добыча_нефти43"/>
      <sheetName val="Продактс_капвл3"/>
      <sheetName val="поставка_сравн133"/>
      <sheetName val="Капвл_всего3"/>
      <sheetName val="Инв_Прог223"/>
      <sheetName val="Все_пок23_243"/>
      <sheetName val="План_закупок1"/>
      <sheetName val="Командировочные_расходы1"/>
      <sheetName val="12_из_57_АЗС1"/>
      <sheetName val="__2_3_21"/>
      <sheetName val="МО_00121"/>
      <sheetName val="из_сем3"/>
      <sheetName val="0__Данные1"/>
      <sheetName val="аренда_цс1"/>
      <sheetName val="пр_6_дох1"/>
      <sheetName val="мат_расходы1"/>
      <sheetName val="Налоги_на_транспорт1"/>
      <sheetName val="6_NK1"/>
      <sheetName val="Сдача_1"/>
      <sheetName val="ДБСП_02__20021"/>
      <sheetName val="свод2010г_по_гр_1"/>
      <sheetName val="Статьи_затрат1"/>
      <sheetName val="14_1_2_2_(Услуги_связи)1"/>
      <sheetName val="3_ФОТ1"/>
      <sheetName val="Income_$1"/>
      <sheetName val="2а_(4)1"/>
      <sheetName val="выданы_таб_№_(от_25_01_12_ОК)1"/>
      <sheetName val="по_2007_году_план_на_2008_год1"/>
      <sheetName val="Страхование_ГПО_охр_21"/>
      <sheetName val="исп_см_1"/>
      <sheetName val="Изменяемые_данные1"/>
      <sheetName val="Financial_ratios_А31"/>
      <sheetName val="факт_2005_г_1"/>
      <sheetName val="balans_31"/>
      <sheetName val="1_411_11"/>
      <sheetName val="Ден_потоки1"/>
      <sheetName val="Haul_cons1"/>
      <sheetName val="Распределение_прибыли1"/>
      <sheetName val="PP&amp;E_mvt_for_20031"/>
      <sheetName val="SUN_TB1"/>
      <sheetName val="7_11"/>
      <sheetName val="Лист1_(3)1"/>
      <sheetName val="на_31_12_07_(4)1"/>
      <sheetName val="CIP_Dec_20061"/>
      <sheetName val="C-Total_Market1"/>
      <sheetName val="I-Demand_Drivers1"/>
      <sheetName val="расчет_ГСМ_НА_2013Г1"/>
      <sheetName val="канат_прод_1"/>
      <sheetName val="2_2_ОтклОТМ1"/>
      <sheetName val="1_3_2_ОТМ1"/>
      <sheetName val="д_7_0011"/>
      <sheetName val="3БК_Инвестиции1"/>
      <sheetName val="2008_ГСМ1"/>
      <sheetName val="Плата_за_загрязнение_1"/>
      <sheetName val="26_04_2013_(2)1"/>
      <sheetName val="СВОД_Логистика1"/>
      <sheetName val="Treatment_Summary1"/>
      <sheetName val="ремонт_251"/>
      <sheetName val="PR_CN1"/>
      <sheetName val="Кабельная_продукция"/>
      <sheetName val="Ком_плат"/>
      <sheetName val="__2_3_22"/>
      <sheetName val="B 1"/>
      <sheetName val="C 25"/>
      <sheetName val="A 100"/>
      <sheetName val="B_1"/>
      <sheetName val="C_25"/>
      <sheetName val="A_100"/>
      <sheetName val="2БО"/>
      <sheetName val="Cashflow"/>
      <sheetName val="14_1_2_2__Услуги связи_"/>
      <sheetName val="14_1_2_2__Услуги_связи_"/>
      <sheetName val=""/>
      <sheetName val="83"/>
      <sheetName val="Список документов"/>
      <sheetName val="с 01.08 по 17.10 = 1569 вагонов"/>
      <sheetName val="breakdown"/>
      <sheetName val="P&amp;L"/>
      <sheetName val="Provisions"/>
      <sheetName val="FA depreciation"/>
      <sheetName val="Strat 1H 2008"/>
      <sheetName val="Настройки"/>
      <sheetName val="Datasheet"/>
      <sheetName val="Лист 1"/>
      <sheetName val="ГБ"/>
      <sheetName val="Источник финансирования"/>
      <sheetName val="Месяцы"/>
      <sheetName val="ЭКРБ"/>
      <sheetName val="Способ закупки"/>
      <sheetName val="муз колледж"/>
      <sheetName val="EMPLANM"/>
      <sheetName val="Добыча_нефти44"/>
      <sheetName val="Продактс_капвл4"/>
      <sheetName val="поставка_сравн134"/>
      <sheetName val="Капвл_всего4"/>
      <sheetName val="Инв_Прог224"/>
      <sheetName val="Все_пок23_244"/>
      <sheetName val="План_закупок2"/>
      <sheetName val="__2_3_23"/>
      <sheetName val="Командировочные_расходы2"/>
      <sheetName val="12_из_57_АЗС2"/>
      <sheetName val="МО_00122"/>
      <sheetName val="из_сем4"/>
      <sheetName val="0__Данные2"/>
      <sheetName val="аренда_цс2"/>
      <sheetName val="пр_6_дох2"/>
      <sheetName val="мат_расходы2"/>
      <sheetName val="Налоги_на_транспорт2"/>
      <sheetName val="6_NK2"/>
      <sheetName val="Сдача_2"/>
      <sheetName val="ДБСП_02__20022"/>
      <sheetName val="свод2010г_по_гр_2"/>
      <sheetName val="Статьи_затрат2"/>
      <sheetName val="14_1_2_2_(Услуги_связи)2"/>
      <sheetName val="3_ФОТ2"/>
      <sheetName val="Income_$2"/>
      <sheetName val="выданы_таб_№_(от_25_01_12_ОК)2"/>
      <sheetName val="2а_(4)2"/>
      <sheetName val="канат_прод_2"/>
      <sheetName val="по_2007_году_план_на_2008_год2"/>
      <sheetName val="расчет_ГСМ_НА_2013Г2"/>
      <sheetName val="Страхование_ГПО_охр_22"/>
      <sheetName val="исп_см_2"/>
      <sheetName val="Изменяемые_данные2"/>
      <sheetName val="Financial_ratios_А32"/>
      <sheetName val="факт_2005_г_2"/>
      <sheetName val="balans_32"/>
      <sheetName val="1_411_12"/>
      <sheetName val="Ден_потоки2"/>
      <sheetName val="Haul_cons2"/>
      <sheetName val="Распределение_прибыли2"/>
      <sheetName val="PP&amp;E_mvt_for_20032"/>
      <sheetName val="SUN_TB2"/>
      <sheetName val="7_12"/>
      <sheetName val="Лист1_(3)2"/>
      <sheetName val="на_31_12_07_(4)2"/>
      <sheetName val="CIP_Dec_20062"/>
      <sheetName val="C-Total_Market2"/>
      <sheetName val="I-Demand_Drivers2"/>
      <sheetName val="2_2_ОтклОТМ2"/>
      <sheetName val="1_3_2_ОТМ2"/>
      <sheetName val="д_7_0012"/>
      <sheetName val="3БК_Инвестиции2"/>
      <sheetName val="2008_ГСМ2"/>
      <sheetName val="Плата_за_загрязнение_2"/>
      <sheetName val="26_04_2013_(2)2"/>
      <sheetName val="ремонт_252"/>
      <sheetName val="PR_CN2"/>
      <sheetName val="Treatment_Summary2"/>
      <sheetName val="СВОД_Логистика2"/>
      <sheetName val="Ком_плат1"/>
      <sheetName val="__2_3_24"/>
      <sheetName val="H3_100_Rollforward"/>
      <sheetName val="GAAP_TB_31_12_01__detail_p&amp;l"/>
      <sheetName val="РСза_6-м_2012"/>
      <sheetName val="Кабельная_продукция1"/>
      <sheetName val="4_Налоги"/>
      <sheetName val="Отд.расх"/>
      <sheetName val="стр.145 рос. исп"/>
      <sheetName val="7НК"/>
      <sheetName val="Допущения"/>
      <sheetName val="ремонтТ9"/>
      <sheetName val="34-143"/>
      <sheetName val="КАТО"/>
      <sheetName val="Loans out"/>
      <sheetName val="ОПГЗ"/>
      <sheetName val="План ГЗ"/>
      <sheetName val="Макро"/>
      <sheetName val="ФБ-1"/>
      <sheetName val="АСТВ"/>
      <sheetName val="Ф1"/>
      <sheetName val="ОПУ_сверка"/>
      <sheetName val="доходы и расходы "/>
      <sheetName val="8180 (8181,8182)"/>
      <sheetName val="8082"/>
      <sheetName val="8250"/>
      <sheetName val="8140"/>
      <sheetName val="8070"/>
      <sheetName val="8145"/>
      <sheetName val="8200"/>
      <sheetName val="8113"/>
      <sheetName val="8210"/>
      <sheetName val="2_Уст_у_ж.д._тупика"/>
      <sheetName val="амортизация"/>
      <sheetName val="Вариант2,1"/>
      <sheetName val="Цена"/>
      <sheetName val="станции"/>
      <sheetName val="IS-Cash"/>
      <sheetName val="Loan"/>
      <sheetName val="Input TI"/>
      <sheetName val="Б.мчас (П)"/>
      <sheetName val="Технический"/>
      <sheetName val="Prelim Cost"/>
      <sheetName val="700-H"/>
      <sheetName val="5.3. Усл. связи"/>
      <sheetName val="стр_145_рос__исп"/>
      <sheetName val="SAD_Schedule"/>
      <sheetName val="расчет_прибыли"/>
      <sheetName val="ГПЗ_ПОСД_Способ_закупок"/>
      <sheetName val="ДС_МЗК"/>
      <sheetName val="Отд_расх"/>
      <sheetName val=" По скв"/>
      <sheetName val="Проект"/>
      <sheetName val="1кв. "/>
      <sheetName val="2кв."/>
      <sheetName val="10 БО (kzt)"/>
      <sheetName val="общ.фонд  "/>
      <sheetName val="Бюджет"/>
      <sheetName val="3НК"/>
      <sheetName val="Все_по䀀歎쬂⾕⠠倀"/>
      <sheetName val=" 4"/>
      <sheetName val="собственный капитал"/>
      <sheetName val="Год"/>
      <sheetName val="Фонд"/>
      <sheetName val="Assump"/>
      <sheetName val="ЦЕХА"/>
      <sheetName val="общ скв"/>
      <sheetName val="сводУМЗ"/>
      <sheetName val="План произв-ва (мес.) (бюджет)"/>
      <sheetName val="Project Detail Inputs"/>
      <sheetName val="I KEY INFORMATION"/>
      <sheetName val="VI REVENUE OOD"/>
      <sheetName val="IIb P&amp;L short"/>
      <sheetName val="IV REVENUE ROOMS"/>
      <sheetName val="IV REVENUE  F&amp;B"/>
      <sheetName val="Бонды стр.341"/>
      <sheetName val="Parameters"/>
      <sheetName val="SBM Reserve"/>
      <sheetName val="Загрузка "/>
      <sheetName val="Все_по⠠렀ኣ㠾ኡ耾"/>
      <sheetName val="7  (3)"/>
      <sheetName val="Все_по䐀⩛ഀ䎃԰_x0000_缀"/>
      <sheetName val="Data"/>
      <sheetName val="Все_по/_x0000_耀S_x0000__x0000_缀"/>
      <sheetName val="Кнфиг сетка"/>
      <sheetName val="Все_по吀ᥢഀ榃԰_x0000_缀"/>
      <sheetName val="Все_по쬂᎕鐁ᘲ䠺"/>
      <sheetName val="расчет"/>
      <sheetName val="Текущие_цены"/>
      <sheetName val="ФСМн_"/>
      <sheetName val="ФХ_"/>
      <sheetName val="ФХС-40_"/>
      <sheetName val="ФХС-48_"/>
      <sheetName val="1_вариант__2009_"/>
      <sheetName val="Б_мчас_(П)"/>
      <sheetName val="I__Прогноз_доходов"/>
      <sheetName val="Все_по䐀⩛ഀ䎃԰"/>
      <sheetName val="Все_по/"/>
      <sheetName val="Все_по吀ᥢഀ榃԰"/>
      <sheetName val="july_03_pg8"/>
      <sheetName val="Общие"/>
      <sheetName val="титфин"/>
      <sheetName val="Пр.М"/>
      <sheetName val="Ф7"/>
      <sheetName val="Ф10"/>
      <sheetName val="Пр1"/>
      <sheetName val="Пр2.2"/>
      <sheetName val="Ф11"/>
      <sheetName val="Пр4 (2)"/>
      <sheetName val="Справка ИЦА"/>
      <sheetName val="Справка 2"/>
      <sheetName val="на 10.02.06"/>
      <sheetName val="_ССЫЛКА"/>
      <sheetName val="Пок"/>
      <sheetName val="Справка "/>
      <sheetName val="ЖГРЭС за 09.02.06"/>
      <sheetName val="Все_поԯ"/>
      <sheetName val="Пр4"/>
      <sheetName val="Расчеты ОСД"/>
      <sheetName val="Все_поԯ_x0000_缀_x0000__x0000__x0000_턀"/>
      <sheetName val="I. Прогноз доходов"/>
      <sheetName val="5NK_"/>
      <sheetName val="Main_Page"/>
      <sheetName val="Источник_финансирования"/>
      <sheetName val="Способ_закупки"/>
      <sheetName val="Зам_нгду-1(наг)"/>
      <sheetName val="Зам_нгду-1"/>
      <sheetName val="Зам_ОЭПУ(доб)"/>
      <sheetName val="Зам_нгду-2(наг)"/>
      <sheetName val="Зам_ОЭПУ(наг)"/>
      <sheetName val="сут_рап_снижПТО_по_мероп"/>
      <sheetName val="Заявлени+сдач_обх_по_22_02_12"/>
      <sheetName val="для_рекомендации_на_09_02_12г"/>
      <sheetName val="рев_на_09_06_"/>
      <sheetName val="IFRS_FS"/>
      <sheetName val="Список_документов"/>
      <sheetName val="с_01_08_по_17_10_=_1569_вагонов"/>
      <sheetName val="Лист_1"/>
      <sheetName val="Strat_1H_2008"/>
      <sheetName val="Т2"/>
      <sheetName val="пр-во"/>
      <sheetName val="Осн.показ"/>
      <sheetName val="DONNEES"/>
      <sheetName val="L202 - КПСБ"/>
      <sheetName val="Anlagevermögen"/>
      <sheetName val="22"/>
      <sheetName val="RSOILBAL"/>
      <sheetName val="Все_поԯ_x0000_缀_x0000__x0000__x0000_됀"/>
      <sheetName val="расш. себестоим."/>
      <sheetName val="расш реал"/>
      <sheetName val="расш ОАР"/>
      <sheetName val="Ф2"/>
      <sheetName val="Ф4"/>
      <sheetName val="CURCURS"/>
      <sheetName val="Пром1"/>
      <sheetName val="план"/>
      <sheetName val="Сводная по цехам"/>
      <sheetName val="НР"/>
      <sheetName val="ОАР"/>
      <sheetName val="РР"/>
      <sheetName val="MCC"/>
      <sheetName val="Все_по㐀ᕞഀ䞃԰_x0000_缀"/>
      <sheetName val="EXR"/>
      <sheetName val="Вход.данные"/>
      <sheetName val="SAPBEXfilters"/>
      <sheetName val="calc"/>
      <sheetName val="КОРП-1"/>
      <sheetName val="[ДБСП_02_ 2002.xls]___Syzdyk_22"/>
      <sheetName val="4НК"/>
      <sheetName val="[ДБСП_02_ 2002.xls]___Syzdykb_2"/>
      <sheetName val="[ДБСП_02_ 2002.xls]___Syzdyk_10"/>
      <sheetName val="[ДБСП_02_ 2002.xls]___Syzdykb_9"/>
      <sheetName val="[ДБСП_02_ 2002.xls]___Syzdykb_3"/>
      <sheetName val="[ДБСП_02_ 2002.xls]___Syzdykb_4"/>
      <sheetName val="[ДБСП_02_ 2002.xls]___Syzdykb_5"/>
      <sheetName val="[ДБСП_02_ 2002.xls]___Syzdykb_6"/>
      <sheetName val="[ДБСП_02_ 2002.xls]___Syzdykb_8"/>
      <sheetName val="[ДБСП_02_ 2002.xls]___Syzdykb_7"/>
      <sheetName val="[ДБСП_02_ 2002.xls]___Syzdyk_11"/>
      <sheetName val="[ДБСП_02_ 2002.xls]___Syzdyk_12"/>
      <sheetName val="Data-in"/>
      <sheetName val="[ДБСП_02_ 2002.xls]___Syzdyk_13"/>
      <sheetName val="[ДБСП_02_ 2002.xls]___Syzdyk_19"/>
      <sheetName val="[ДБСП_02_ 2002.xls]___Syzdyk_18"/>
      <sheetName val="[ДБСП_02_ 2002.xls]___Syzdyk_15"/>
      <sheetName val="[ДБСП_02_ 2002.xls]___Syzdyk_14"/>
      <sheetName val="[ДБСП_02_ 2002.xls]___Syzdyk_16"/>
      <sheetName val="[ДБСП_02_ 2002.xls]___Syzdyk_17"/>
      <sheetName val="Статьи"/>
      <sheetName val="[ДБСП_02_ 2002.xls]___Syzdyk_21"/>
      <sheetName val="[ДБСП_02_ 2002.xls]___Syzdyk_20"/>
      <sheetName val="___Syzdykb_2"/>
      <sheetName val="___Syzdyk_10"/>
      <sheetName val="___Syzdykb_9"/>
      <sheetName val="___Syzdykb_3"/>
      <sheetName val="___Syzdykb_4"/>
      <sheetName val="___Syzdykb_5"/>
      <sheetName val="___Syzdykb_6"/>
      <sheetName val="___Syzdykb_8"/>
      <sheetName val="___Syzdykb_7"/>
      <sheetName val="___Syzdyk_11"/>
      <sheetName val="___Syzdyk_12"/>
      <sheetName val="___Syzdyk_13"/>
      <sheetName val="___Syzdyk_19"/>
      <sheetName val="___Syzdyk_18"/>
      <sheetName val="___Syzdyk_15"/>
      <sheetName val="___Syzdyk_14"/>
      <sheetName val="___Syzdyk_16"/>
      <sheetName val="___Syzdyk_17"/>
      <sheetName val="___Syzdyk_21"/>
      <sheetName val="___Syzdyk_20"/>
      <sheetName val="[ДБСП_02_ 2002.xls]___Syzdyk_23"/>
      <sheetName val="[ДБСП_02_ 2002.xls]___Syzdyk_27"/>
      <sheetName val="[ДБСП_02_ 2002.xls]___Syzdyk_24"/>
      <sheetName val="[ДБСП_02_ 2002.xls]___Syzdyk_25"/>
      <sheetName val="[ДБСП_02_ 2002.xls]___Syzdyk_26"/>
      <sheetName val="[ДБСП_02_ 2002.xls]___Syzdyk_28"/>
      <sheetName val="[ДБСП_02_ 2002.xls]___Syzdyk_29"/>
      <sheetName val="[ДБСП_02_ 2002.xls]___Syzdyk_30"/>
      <sheetName val="[ДБСП_02_ 2002.xls]___Syzdyk_31"/>
      <sheetName val="[ДБСП_02_ 2002.xls]___Syzdyk_32"/>
      <sheetName val="ГСМ Гараж"/>
      <sheetName val="ГСМ по инвест"/>
      <sheetName val="аморт"/>
      <sheetName val="Запчасти Гараж"/>
      <sheetName val="Материалы РМУ"/>
      <sheetName val="Постановка на учет авто"/>
      <sheetName val="Размножение проектов"/>
      <sheetName val="материалы ВДГО"/>
      <sheetName val="Тех осмотр"/>
      <sheetName val="Проект 1"/>
      <sheetName val="Объем ВДГО"/>
      <sheetName val="Стор Орг.РМУ"/>
      <sheetName val="12НК"/>
      <sheetName val="ТитулЛистОтч"/>
      <sheetName val="Все_по/_x0000_瀀G_x0000__x0000_ꀀ"/>
      <sheetName val="Все_по԰_x0000_缀_x0000__x0000__x0000_缀"/>
      <sheetName val="Все_по0_x0000_#_x0000__x0000_ꀀ"/>
      <sheetName val="Все_по0_x0000_Å_x0000__x0000_ꀀ"/>
      <sheetName val="Все_по㐀ᕞഀ䞃԰"/>
      <sheetName val="Все_по0"/>
      <sheetName val="Loans_out"/>
      <sheetName val="План_ГЗ"/>
      <sheetName val="доходы_и_расходы_"/>
      <sheetName val="B_11"/>
      <sheetName val="C_251"/>
      <sheetName val="A_1001"/>
      <sheetName val="14_1_2_2__Услуги_связи_1"/>
      <sheetName val="расш__себестоим_"/>
      <sheetName val="расш_реал"/>
      <sheetName val="расш_ОАР"/>
      <sheetName val="муз_колледж"/>
      <sheetName val="консалт"/>
      <sheetName val="Sample"/>
      <sheetName val="Свод за 2008г"/>
      <sheetName val="ДИП проч"/>
      <sheetName val="ДМИР НОВЫЙ"/>
      <sheetName val="ДУП проч"/>
      <sheetName val="Тип пункта плана"/>
      <sheetName val="Добыча_нефти45"/>
      <sheetName val="Продактс_капвл5"/>
      <sheetName val="поставка_сравн135"/>
      <sheetName val="Капвл_всего5"/>
      <sheetName val="Инв_Прог225"/>
      <sheetName val="Все_пок23_245"/>
      <sheetName val="План_закупок3"/>
      <sheetName val="Командировочные_расходы3"/>
      <sheetName val="12_из_57_АЗС3"/>
      <sheetName val="МО_00123"/>
      <sheetName val="из_сем5"/>
      <sheetName val="__2_3_25"/>
      <sheetName val="0__Данные3"/>
      <sheetName val="аренда_цс3"/>
      <sheetName val="пр_6_дох3"/>
      <sheetName val="мат_расходы3"/>
      <sheetName val="Налоги_на_транспорт3"/>
      <sheetName val="6_NK3"/>
      <sheetName val="Сдача_3"/>
      <sheetName val="ДБСП_02__20023"/>
      <sheetName val="свод2010г_по_гр_3"/>
      <sheetName val="Статьи_затрат3"/>
      <sheetName val="14_1_2_2_(Услуги_связи)3"/>
      <sheetName val="Income_$3"/>
      <sheetName val="3_ФОТ3"/>
      <sheetName val="2а_(4)3"/>
      <sheetName val="выданы_таб_№_(от_25_01_12_ОК)3"/>
      <sheetName val="по_2007_году_план_на_2008_год3"/>
      <sheetName val="Изменяемые_данные3"/>
      <sheetName val="расчет_ГСМ_НА_2013Г3"/>
      <sheetName val="Страхование_ГПО_охр_23"/>
      <sheetName val="канат_прод_3"/>
      <sheetName val="исп_см_3"/>
      <sheetName val="Financial_ratios_А33"/>
      <sheetName val="факт_2005_г_3"/>
      <sheetName val="balans_33"/>
      <sheetName val="1_411_13"/>
      <sheetName val="Ден_потоки3"/>
      <sheetName val="Haul_cons3"/>
      <sheetName val="Распределение_прибыли3"/>
      <sheetName val="PP&amp;E_mvt_for_20033"/>
      <sheetName val="SUN_TB3"/>
      <sheetName val="7_13"/>
      <sheetName val="Лист1_(3)3"/>
      <sheetName val="на_31_12_07_(4)3"/>
      <sheetName val="CIP_Dec_20063"/>
      <sheetName val="C-Total_Market3"/>
      <sheetName val="I-Demand_Drivers3"/>
      <sheetName val="2_2_ОтклОТМ3"/>
      <sheetName val="1_3_2_ОТМ3"/>
      <sheetName val="д_7_0013"/>
      <sheetName val="3БК_Инвестиции3"/>
      <sheetName val="2008_ГСМ3"/>
      <sheetName val="Плата_за_загрязнение_3"/>
      <sheetName val="26_04_2013_(2)3"/>
      <sheetName val="СВОД_Логистика3"/>
      <sheetName val="Treatment_Summary3"/>
      <sheetName val="4_Налоги1"/>
      <sheetName val="ремонт_253"/>
      <sheetName val="PR_CN3"/>
      <sheetName val="__2_3_26"/>
      <sheetName val="Кабельная_продукция2"/>
      <sheetName val="Ком_плат2"/>
      <sheetName val="SAD_Schedule1"/>
      <sheetName val="расчет_прибыли1"/>
      <sheetName val="ГПЗ_ПОСД_Способ_закупок1"/>
      <sheetName val="ДС_МЗК1"/>
      <sheetName val="H3_100_Rollforward1"/>
      <sheetName val="GAAP_TB_31_12_01__detail_p&amp;l1"/>
      <sheetName val="РСза_6-м_20121"/>
      <sheetName val="Отд_расх1"/>
      <sheetName val="стр_145_рос__исп1"/>
      <sheetName val="ЦФО"/>
      <sheetName val="наличие_НДС"/>
      <sheetName val="Тип_учета"/>
      <sheetName val="объекты обществаКокшетау"/>
      <sheetName val="Фин. пок-ли"/>
      <sheetName val="PP_E mvt for 2003"/>
      <sheetName val="Brand valuation"/>
    </sheetNames>
    <sheetDataSet>
      <sheetData sheetId="0" refreshError="1"/>
      <sheetData sheetId="1" refreshError="1"/>
      <sheetData sheetId="2" refreshError="1"/>
      <sheetData sheetId="3" refreshError="1"/>
      <sheetData sheetId="4" refreshError="1">
        <row r="1">
          <cell r="G1">
            <v>0</v>
          </cell>
        </row>
        <row r="11">
          <cell r="F11">
            <v>193.8</v>
          </cell>
          <cell r="G11">
            <v>175.79499999999999</v>
          </cell>
          <cell r="H11">
            <v>201.48500000000001</v>
          </cell>
          <cell r="I11">
            <v>195.45</v>
          </cell>
          <cell r="J11">
            <v>199.42</v>
          </cell>
          <cell r="K11">
            <v>206.91</v>
          </cell>
          <cell r="L11">
            <v>208.9</v>
          </cell>
          <cell r="M11">
            <v>207.56800000000001</v>
          </cell>
          <cell r="N11">
            <v>202.71</v>
          </cell>
          <cell r="O11">
            <v>208</v>
          </cell>
          <cell r="P11">
            <v>199</v>
          </cell>
          <cell r="Q11">
            <v>201.262</v>
          </cell>
        </row>
        <row r="12">
          <cell r="F12">
            <v>335.23</v>
          </cell>
          <cell r="G12">
            <v>293</v>
          </cell>
          <cell r="H12">
            <v>327.25</v>
          </cell>
          <cell r="I12">
            <v>340.12</v>
          </cell>
          <cell r="J12">
            <v>360.1</v>
          </cell>
          <cell r="K12">
            <v>356.02</v>
          </cell>
          <cell r="L12">
            <v>370.1</v>
          </cell>
          <cell r="M12">
            <v>372.6</v>
          </cell>
          <cell r="N12">
            <v>351.5</v>
          </cell>
          <cell r="O12">
            <v>364.4</v>
          </cell>
          <cell r="P12">
            <v>344.65</v>
          </cell>
          <cell r="Q12">
            <v>354.8</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G1">
            <v>0</v>
          </cell>
        </row>
        <row r="3">
          <cell r="G3" t="str">
            <v>Янв</v>
          </cell>
          <cell r="H3" t="str">
            <v>Фев</v>
          </cell>
          <cell r="I3" t="str">
            <v>Мар</v>
          </cell>
          <cell r="J3" t="str">
            <v>Апр</v>
          </cell>
          <cell r="K3" t="str">
            <v>Май</v>
          </cell>
          <cell r="L3" t="str">
            <v>Июн</v>
          </cell>
          <cell r="M3" t="str">
            <v>Июл</v>
          </cell>
          <cell r="N3" t="str">
            <v>Авг</v>
          </cell>
          <cell r="O3" t="str">
            <v>Сен</v>
          </cell>
          <cell r="P3" t="str">
            <v>Окт</v>
          </cell>
          <cell r="Q3" t="str">
            <v>Ноя</v>
          </cell>
        </row>
        <row r="4">
          <cell r="D4" t="str">
            <v xml:space="preserve">Поставка.  Февраль 2002  </v>
          </cell>
          <cell r="G4">
            <v>551.85</v>
          </cell>
          <cell r="H4">
            <v>0</v>
          </cell>
          <cell r="I4">
            <v>0</v>
          </cell>
          <cell r="J4">
            <v>0</v>
          </cell>
          <cell r="K4">
            <v>0</v>
          </cell>
          <cell r="L4">
            <v>0</v>
          </cell>
          <cell r="M4">
            <v>0</v>
          </cell>
          <cell r="N4">
            <v>0</v>
          </cell>
          <cell r="O4">
            <v>0</v>
          </cell>
          <cell r="P4">
            <v>0</v>
          </cell>
          <cell r="Q4">
            <v>0</v>
          </cell>
        </row>
        <row r="5">
          <cell r="D5" t="str">
            <v>ОАО «Казахойл-Эмба»</v>
          </cell>
          <cell r="G5">
            <v>198</v>
          </cell>
          <cell r="H5">
            <v>0</v>
          </cell>
          <cell r="I5">
            <v>0</v>
          </cell>
          <cell r="J5">
            <v>0</v>
          </cell>
          <cell r="K5">
            <v>0</v>
          </cell>
          <cell r="L5">
            <v>0</v>
          </cell>
          <cell r="M5">
            <v>0</v>
          </cell>
          <cell r="N5">
            <v>0</v>
          </cell>
          <cell r="O5">
            <v>0</v>
          </cell>
          <cell r="P5">
            <v>0</v>
          </cell>
          <cell r="Q5">
            <v>0</v>
          </cell>
        </row>
        <row r="6">
          <cell r="D6" t="str">
            <v>ОАО «Узеньмунайгаз»</v>
          </cell>
          <cell r="G6">
            <v>353.85</v>
          </cell>
          <cell r="H6">
            <v>0</v>
          </cell>
          <cell r="I6">
            <v>0</v>
          </cell>
          <cell r="J6">
            <v>0</v>
          </cell>
          <cell r="K6">
            <v>0</v>
          </cell>
          <cell r="L6">
            <v>0</v>
          </cell>
          <cell r="M6">
            <v>0</v>
          </cell>
          <cell r="N6">
            <v>0</v>
          </cell>
          <cell r="O6">
            <v>0</v>
          </cell>
          <cell r="P6">
            <v>0</v>
          </cell>
          <cell r="Q6">
            <v>0</v>
          </cell>
        </row>
        <row r="7">
          <cell r="D7" t="str">
            <v>Дальнее зарубежье</v>
          </cell>
          <cell r="G7">
            <v>306</v>
          </cell>
          <cell r="H7">
            <v>0</v>
          </cell>
          <cell r="I7">
            <v>0</v>
          </cell>
          <cell r="J7">
            <v>0</v>
          </cell>
          <cell r="K7">
            <v>0</v>
          </cell>
          <cell r="L7">
            <v>0</v>
          </cell>
          <cell r="M7">
            <v>0</v>
          </cell>
          <cell r="N7">
            <v>0</v>
          </cell>
          <cell r="O7">
            <v>0</v>
          </cell>
          <cell r="P7">
            <v>0</v>
          </cell>
          <cell r="Q7">
            <v>0</v>
          </cell>
        </row>
        <row r="8">
          <cell r="B8" t="str">
            <v>Внутренний рынок</v>
          </cell>
          <cell r="C8" t="str">
            <v>2001</v>
          </cell>
          <cell r="D8" t="str">
            <v>ОАО «Казахойл-Эмба»</v>
          </cell>
          <cell r="G8">
            <v>110</v>
          </cell>
          <cell r="H8">
            <v>0</v>
          </cell>
          <cell r="I8">
            <v>0</v>
          </cell>
          <cell r="K8">
            <v>0</v>
          </cell>
          <cell r="L8">
            <v>0</v>
          </cell>
          <cell r="M8">
            <v>0</v>
          </cell>
          <cell r="N8">
            <v>0</v>
          </cell>
          <cell r="O8">
            <v>0</v>
          </cell>
          <cell r="P8">
            <v>0</v>
          </cell>
          <cell r="Q8">
            <v>0</v>
          </cell>
        </row>
        <row r="9">
          <cell r="B9" t="str">
            <v>Внутренний рынок</v>
          </cell>
          <cell r="C9" t="str">
            <v>2001</v>
          </cell>
          <cell r="D9" t="str">
            <v>ОАО «Узеньмунайгаз»</v>
          </cell>
          <cell r="G9">
            <v>196</v>
          </cell>
          <cell r="H9">
            <v>0</v>
          </cell>
          <cell r="I9">
            <v>0</v>
          </cell>
          <cell r="K9">
            <v>0</v>
          </cell>
          <cell r="L9">
            <v>0</v>
          </cell>
          <cell r="M9">
            <v>0</v>
          </cell>
          <cell r="N9">
            <v>0</v>
          </cell>
          <cell r="O9">
            <v>0</v>
          </cell>
          <cell r="P9">
            <v>0</v>
          </cell>
          <cell r="Q9">
            <v>0</v>
          </cell>
        </row>
        <row r="10">
          <cell r="D10" t="str">
            <v>Ближнее зарубежье</v>
          </cell>
          <cell r="G10">
            <v>110</v>
          </cell>
          <cell r="H10">
            <v>0</v>
          </cell>
          <cell r="I10">
            <v>0</v>
          </cell>
          <cell r="J10">
            <v>0</v>
          </cell>
          <cell r="K10">
            <v>0</v>
          </cell>
          <cell r="L10">
            <v>0</v>
          </cell>
          <cell r="M10">
            <v>0</v>
          </cell>
          <cell r="N10">
            <v>0</v>
          </cell>
          <cell r="O10">
            <v>0</v>
          </cell>
          <cell r="P10">
            <v>0</v>
          </cell>
          <cell r="Q10">
            <v>0</v>
          </cell>
        </row>
        <row r="11">
          <cell r="B11" t="str">
            <v>Роялти</v>
          </cell>
          <cell r="C11" t="str">
            <v>2000</v>
          </cell>
          <cell r="D11" t="str">
            <v>ОАО «Казахойл-Эмба»</v>
          </cell>
          <cell r="F11">
            <v>193.8</v>
          </cell>
          <cell r="G11">
            <v>40</v>
          </cell>
          <cell r="H11">
            <v>0</v>
          </cell>
          <cell r="I11">
            <v>0</v>
          </cell>
          <cell r="K11">
            <v>0</v>
          </cell>
          <cell r="L11">
            <v>0</v>
          </cell>
          <cell r="M11">
            <v>0</v>
          </cell>
          <cell r="N11">
            <v>0</v>
          </cell>
          <cell r="O11">
            <v>0</v>
          </cell>
          <cell r="P11">
            <v>0</v>
          </cell>
          <cell r="Q11">
            <v>0</v>
          </cell>
        </row>
        <row r="12">
          <cell r="B12" t="str">
            <v>Роялти</v>
          </cell>
          <cell r="C12" t="str">
            <v>2000</v>
          </cell>
          <cell r="D12" t="str">
            <v>ОАО «Узеньмунайгаз»</v>
          </cell>
          <cell r="G12">
            <v>70</v>
          </cell>
          <cell r="H12">
            <v>0</v>
          </cell>
          <cell r="I12">
            <v>0</v>
          </cell>
          <cell r="K12">
            <v>0</v>
          </cell>
          <cell r="L12">
            <v>0</v>
          </cell>
          <cell r="M12">
            <v>0</v>
          </cell>
          <cell r="N12">
            <v>0</v>
          </cell>
          <cell r="O12">
            <v>0</v>
          </cell>
          <cell r="P12">
            <v>0</v>
          </cell>
          <cell r="Q12">
            <v>0</v>
          </cell>
        </row>
        <row r="13">
          <cell r="D13" t="str">
            <v>Внутренний рынок</v>
          </cell>
          <cell r="G13">
            <v>135.85</v>
          </cell>
          <cell r="H13">
            <v>0</v>
          </cell>
          <cell r="I13">
            <v>0</v>
          </cell>
          <cell r="J13">
            <v>0</v>
          </cell>
          <cell r="K13">
            <v>0</v>
          </cell>
          <cell r="L13">
            <v>0</v>
          </cell>
          <cell r="M13">
            <v>0</v>
          </cell>
          <cell r="N13">
            <v>0</v>
          </cell>
          <cell r="O13">
            <v>0</v>
          </cell>
          <cell r="P13">
            <v>0</v>
          </cell>
          <cell r="Q13">
            <v>0</v>
          </cell>
        </row>
        <row r="14">
          <cell r="B14" t="str">
            <v>Ближнее зарубежье</v>
          </cell>
          <cell r="C14" t="str">
            <v>2001</v>
          </cell>
          <cell r="D14" t="str">
            <v>ОАО «Казахойл-Эмба»</v>
          </cell>
          <cell r="G14">
            <v>48</v>
          </cell>
          <cell r="I14">
            <v>0</v>
          </cell>
          <cell r="K14">
            <v>0</v>
          </cell>
          <cell r="L14">
            <v>0</v>
          </cell>
          <cell r="M14">
            <v>0</v>
          </cell>
          <cell r="N14">
            <v>0</v>
          </cell>
          <cell r="O14">
            <v>0</v>
          </cell>
          <cell r="P14">
            <v>0</v>
          </cell>
          <cell r="Q14">
            <v>0</v>
          </cell>
        </row>
        <row r="15">
          <cell r="B15" t="str">
            <v>Ближнее зарубежье</v>
          </cell>
          <cell r="C15" t="str">
            <v>2001</v>
          </cell>
          <cell r="D15" t="str">
            <v>ОАО «Узеньмунайгаз»</v>
          </cell>
          <cell r="G15">
            <v>87.85</v>
          </cell>
          <cell r="H15">
            <v>0</v>
          </cell>
          <cell r="I15">
            <v>0</v>
          </cell>
          <cell r="K15">
            <v>0</v>
          </cell>
          <cell r="L15">
            <v>0</v>
          </cell>
          <cell r="M15">
            <v>0</v>
          </cell>
          <cell r="N15">
            <v>0</v>
          </cell>
          <cell r="O15">
            <v>0</v>
          </cell>
          <cell r="P15">
            <v>0</v>
          </cell>
          <cell r="Q15">
            <v>0</v>
          </cell>
        </row>
        <row r="16">
          <cell r="G16">
            <v>0</v>
          </cell>
          <cell r="H16">
            <v>0</v>
          </cell>
          <cell r="I16">
            <v>0</v>
          </cell>
          <cell r="J16">
            <v>0</v>
          </cell>
          <cell r="K16">
            <v>0</v>
          </cell>
          <cell r="L16">
            <v>0</v>
          </cell>
          <cell r="M16">
            <v>0</v>
          </cell>
          <cell r="N16">
            <v>0</v>
          </cell>
          <cell r="O16">
            <v>0</v>
          </cell>
          <cell r="P16">
            <v>0</v>
          </cell>
          <cell r="Q16">
            <v>0</v>
          </cell>
        </row>
        <row r="19">
          <cell r="D19" t="str">
            <v>Поставка.  Февраль 2001</v>
          </cell>
          <cell r="G19">
            <v>530.22900000000004</v>
          </cell>
          <cell r="H19">
            <v>440.24</v>
          </cell>
          <cell r="I19">
            <v>504.346</v>
          </cell>
          <cell r="J19">
            <v>533.75099999999998</v>
          </cell>
          <cell r="K19">
            <v>573.78700000000003</v>
          </cell>
          <cell r="L19">
            <v>583.68299999999999</v>
          </cell>
          <cell r="M19">
            <v>576.55399999999997</v>
          </cell>
          <cell r="N19">
            <v>568.78</v>
          </cell>
          <cell r="O19">
            <v>581.298</v>
          </cell>
          <cell r="P19">
            <v>559.25800000000004</v>
          </cell>
          <cell r="Q19">
            <v>495.1</v>
          </cell>
        </row>
        <row r="20">
          <cell r="D20" t="str">
            <v>ОАО «Казахойл-Эмба»</v>
          </cell>
          <cell r="G20">
            <v>186.459</v>
          </cell>
          <cell r="H20">
            <v>163.54</v>
          </cell>
          <cell r="I20">
            <v>194.79599999999999</v>
          </cell>
          <cell r="J20">
            <v>202.03899999999999</v>
          </cell>
          <cell r="K20">
            <v>202.577</v>
          </cell>
          <cell r="L20">
            <v>215.453</v>
          </cell>
          <cell r="M20">
            <v>205.36399999999998</v>
          </cell>
          <cell r="N20">
            <v>216.17000000000002</v>
          </cell>
          <cell r="O20">
            <v>215.66800000000001</v>
          </cell>
          <cell r="P20">
            <v>203.358</v>
          </cell>
          <cell r="Q20">
            <v>187.84100000000001</v>
          </cell>
        </row>
        <row r="21">
          <cell r="D21" t="str">
            <v>ОАО «Узеньмунайгаз»</v>
          </cell>
          <cell r="G21">
            <v>343.77</v>
          </cell>
          <cell r="H21">
            <v>276.7</v>
          </cell>
          <cell r="I21">
            <v>309.55</v>
          </cell>
          <cell r="J21">
            <v>331.71199999999999</v>
          </cell>
          <cell r="K21">
            <v>371.21</v>
          </cell>
          <cell r="L21">
            <v>368.23</v>
          </cell>
          <cell r="M21">
            <v>371.19</v>
          </cell>
          <cell r="N21">
            <v>352.61</v>
          </cell>
          <cell r="O21">
            <v>365.63</v>
          </cell>
          <cell r="P21">
            <v>355.9</v>
          </cell>
          <cell r="Q21">
            <v>303</v>
          </cell>
        </row>
        <row r="22">
          <cell r="D22" t="str">
            <v>Дальнее зарубежье</v>
          </cell>
          <cell r="G22">
            <v>245.898</v>
          </cell>
          <cell r="H22">
            <v>164.904</v>
          </cell>
          <cell r="I22">
            <v>202.20499999999998</v>
          </cell>
          <cell r="J22">
            <v>210.845</v>
          </cell>
          <cell r="K22">
            <v>280.88499999999999</v>
          </cell>
          <cell r="L22">
            <v>262.38200000000001</v>
          </cell>
          <cell r="M22">
            <v>249.34399999999999</v>
          </cell>
          <cell r="N22">
            <v>213.946</v>
          </cell>
          <cell r="O22">
            <v>221.94299999999998</v>
          </cell>
          <cell r="P22">
            <v>240.88200000000001</v>
          </cell>
          <cell r="Q22">
            <v>195.934</v>
          </cell>
        </row>
        <row r="23">
          <cell r="B23" t="str">
            <v>Дальнее зарубежье</v>
          </cell>
          <cell r="C23" t="str">
            <v>2000</v>
          </cell>
          <cell r="D23" t="str">
            <v>ОАО «Казахойл-Эмба»</v>
          </cell>
          <cell r="G23">
            <v>85.897999999999996</v>
          </cell>
          <cell r="H23">
            <v>57.904000000000003</v>
          </cell>
          <cell r="I23">
            <v>87.204999999999998</v>
          </cell>
          <cell r="J23">
            <v>75.844999999999999</v>
          </cell>
          <cell r="K23">
            <v>85.885000000000005</v>
          </cell>
          <cell r="L23">
            <v>95.882000000000005</v>
          </cell>
          <cell r="M23">
            <v>88.843999999999994</v>
          </cell>
          <cell r="N23">
            <v>78.945999999999998</v>
          </cell>
          <cell r="O23">
            <v>75.942999999999998</v>
          </cell>
          <cell r="P23">
            <v>75.882000000000005</v>
          </cell>
          <cell r="Q23">
            <v>65.933999999999997</v>
          </cell>
        </row>
        <row r="24">
          <cell r="B24" t="str">
            <v>Дальнее зарубежье</v>
          </cell>
          <cell r="C24" t="str">
            <v>2000</v>
          </cell>
          <cell r="D24" t="str">
            <v>ОАО «Узеньмунайгаз»</v>
          </cell>
          <cell r="G24">
            <v>160</v>
          </cell>
          <cell r="H24">
            <v>107</v>
          </cell>
          <cell r="I24">
            <v>115</v>
          </cell>
          <cell r="J24">
            <v>135</v>
          </cell>
          <cell r="K24">
            <v>195</v>
          </cell>
          <cell r="L24">
            <v>166.5</v>
          </cell>
          <cell r="M24">
            <v>160.5</v>
          </cell>
          <cell r="N24">
            <v>135</v>
          </cell>
          <cell r="O24">
            <v>146</v>
          </cell>
          <cell r="P24">
            <v>165</v>
          </cell>
          <cell r="Q24">
            <v>130</v>
          </cell>
        </row>
        <row r="25">
          <cell r="D25" t="str">
            <v>Ближнее зарубежье</v>
          </cell>
          <cell r="G25">
            <v>100</v>
          </cell>
          <cell r="H25">
            <v>100</v>
          </cell>
          <cell r="I25">
            <v>100</v>
          </cell>
          <cell r="J25">
            <v>145</v>
          </cell>
          <cell r="K25">
            <v>145</v>
          </cell>
          <cell r="L25">
            <v>145</v>
          </cell>
          <cell r="M25">
            <v>145</v>
          </cell>
          <cell r="N25">
            <v>145</v>
          </cell>
          <cell r="O25">
            <v>145</v>
          </cell>
          <cell r="P25">
            <v>145</v>
          </cell>
          <cell r="Q25">
            <v>145</v>
          </cell>
        </row>
        <row r="26">
          <cell r="B26" t="str">
            <v>Ближнее зарубежье</v>
          </cell>
          <cell r="C26" t="str">
            <v>2000</v>
          </cell>
          <cell r="D26" t="str">
            <v>ОАО «Казахойл-Эмба»</v>
          </cell>
          <cell r="G26">
            <v>35</v>
          </cell>
          <cell r="H26">
            <v>32</v>
          </cell>
          <cell r="I26">
            <v>33</v>
          </cell>
          <cell r="J26">
            <v>50</v>
          </cell>
          <cell r="K26">
            <v>45</v>
          </cell>
          <cell r="L26">
            <v>45</v>
          </cell>
          <cell r="M26">
            <v>45</v>
          </cell>
          <cell r="N26">
            <v>45</v>
          </cell>
          <cell r="O26">
            <v>45</v>
          </cell>
          <cell r="P26">
            <v>45</v>
          </cell>
          <cell r="Q26">
            <v>45</v>
          </cell>
        </row>
        <row r="27">
          <cell r="B27" t="str">
            <v>Ближнее зарубежье</v>
          </cell>
          <cell r="C27" t="str">
            <v>2000</v>
          </cell>
          <cell r="D27" t="str">
            <v>ОАО «Узеньмунайгаз»</v>
          </cell>
          <cell r="G27">
            <v>65</v>
          </cell>
          <cell r="H27">
            <v>68</v>
          </cell>
          <cell r="I27">
            <v>67</v>
          </cell>
          <cell r="J27">
            <v>95</v>
          </cell>
          <cell r="K27">
            <v>100</v>
          </cell>
          <cell r="L27">
            <v>100</v>
          </cell>
          <cell r="M27">
            <v>100</v>
          </cell>
          <cell r="N27">
            <v>100</v>
          </cell>
          <cell r="O27">
            <v>100</v>
          </cell>
          <cell r="P27">
            <v>100</v>
          </cell>
          <cell r="Q27">
            <v>100</v>
          </cell>
        </row>
        <row r="28">
          <cell r="D28" t="str">
            <v>Внутренний рынок</v>
          </cell>
          <cell r="G28">
            <v>184.33100000000002</v>
          </cell>
          <cell r="H28">
            <v>175.33600000000001</v>
          </cell>
          <cell r="I28">
            <v>202.14099999999999</v>
          </cell>
          <cell r="J28">
            <v>177.90600000000001</v>
          </cell>
          <cell r="K28">
            <v>147.90199999999999</v>
          </cell>
          <cell r="L28">
            <v>176.30099999999999</v>
          </cell>
          <cell r="M28">
            <v>182.20999999999998</v>
          </cell>
          <cell r="N28">
            <v>209.834</v>
          </cell>
          <cell r="O28">
            <v>214.35499999999999</v>
          </cell>
          <cell r="P28">
            <v>173.376</v>
          </cell>
          <cell r="Q28">
            <v>149.90699999999998</v>
          </cell>
        </row>
        <row r="29">
          <cell r="B29" t="str">
            <v>Внутренний рынок</v>
          </cell>
          <cell r="C29" t="str">
            <v>2000</v>
          </cell>
          <cell r="D29" t="str">
            <v>ОАО «Казахойл-Эмба»</v>
          </cell>
          <cell r="G29">
            <v>65.561000000000007</v>
          </cell>
          <cell r="H29">
            <v>73.635999999999996</v>
          </cell>
          <cell r="I29">
            <v>74.590999999999994</v>
          </cell>
          <cell r="J29">
            <v>76.194000000000003</v>
          </cell>
          <cell r="K29">
            <v>71.691999999999993</v>
          </cell>
          <cell r="L29">
            <v>74.570999999999998</v>
          </cell>
          <cell r="M29">
            <v>71.52</v>
          </cell>
          <cell r="N29">
            <v>92.224000000000004</v>
          </cell>
          <cell r="O29">
            <v>94.724999999999994</v>
          </cell>
          <cell r="P29">
            <v>82.475999999999999</v>
          </cell>
          <cell r="Q29">
            <v>76.906999999999996</v>
          </cell>
        </row>
        <row r="30">
          <cell r="B30" t="str">
            <v>Внутренний рынок</v>
          </cell>
          <cell r="C30" t="str">
            <v>2000</v>
          </cell>
          <cell r="D30" t="str">
            <v>ОАО «Узеньмунайгаз»</v>
          </cell>
          <cell r="G30">
            <v>118.77</v>
          </cell>
          <cell r="H30">
            <v>101.7</v>
          </cell>
          <cell r="I30">
            <v>127.55</v>
          </cell>
          <cell r="J30">
            <v>101.712</v>
          </cell>
          <cell r="K30">
            <v>76.209999999999994</v>
          </cell>
          <cell r="L30">
            <v>101.73</v>
          </cell>
          <cell r="M30">
            <v>110.69</v>
          </cell>
          <cell r="N30">
            <v>117.61</v>
          </cell>
          <cell r="O30">
            <v>119.63</v>
          </cell>
          <cell r="P30">
            <v>90.9</v>
          </cell>
          <cell r="Q30">
            <v>73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ow r="1">
          <cell r="G1">
            <v>0</v>
          </cell>
        </row>
      </sheetData>
      <sheetData sheetId="171">
        <row r="1">
          <cell r="G1" t="str">
            <v xml:space="preserve"> </v>
          </cell>
        </row>
      </sheetData>
      <sheetData sheetId="172">
        <row r="1">
          <cell r="G1">
            <v>0</v>
          </cell>
        </row>
      </sheetData>
      <sheetData sheetId="173">
        <row r="1">
          <cell r="G1" t="str">
            <v xml:space="preserve"> </v>
          </cell>
        </row>
      </sheetData>
      <sheetData sheetId="174">
        <row r="1">
          <cell r="G1">
            <v>0</v>
          </cell>
        </row>
      </sheetData>
      <sheetData sheetId="175">
        <row r="1">
          <cell r="G1" t="str">
            <v xml:space="preserve"> </v>
          </cell>
        </row>
      </sheetData>
      <sheetData sheetId="176">
        <row r="1">
          <cell r="G1">
            <v>0</v>
          </cell>
        </row>
      </sheetData>
      <sheetData sheetId="177">
        <row r="1">
          <cell r="G1">
            <v>0</v>
          </cell>
        </row>
      </sheetData>
      <sheetData sheetId="178">
        <row r="1">
          <cell r="G1">
            <v>0</v>
          </cell>
        </row>
      </sheetData>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1">
          <cell r="G1">
            <v>0</v>
          </cell>
        </row>
      </sheetData>
      <sheetData sheetId="232" refreshError="1"/>
      <sheetData sheetId="233" refreshError="1"/>
      <sheetData sheetId="234">
        <row r="1">
          <cell r="G1">
            <v>0</v>
          </cell>
        </row>
      </sheetData>
      <sheetData sheetId="235">
        <row r="1">
          <cell r="G1">
            <v>0</v>
          </cell>
        </row>
      </sheetData>
      <sheetData sheetId="236">
        <row r="1">
          <cell r="G1">
            <v>0</v>
          </cell>
        </row>
      </sheetData>
      <sheetData sheetId="237">
        <row r="1">
          <cell r="G1">
            <v>0</v>
          </cell>
        </row>
      </sheetData>
      <sheetData sheetId="238">
        <row r="1">
          <cell r="G1">
            <v>0</v>
          </cell>
        </row>
      </sheetData>
      <sheetData sheetId="239">
        <row r="1">
          <cell r="G1">
            <v>0</v>
          </cell>
        </row>
      </sheetData>
      <sheetData sheetId="240">
        <row r="1">
          <cell r="G1">
            <v>0</v>
          </cell>
        </row>
      </sheetData>
      <sheetData sheetId="241">
        <row r="1">
          <cell r="G1">
            <v>0</v>
          </cell>
        </row>
      </sheetData>
      <sheetData sheetId="242">
        <row r="1">
          <cell r="G1">
            <v>0</v>
          </cell>
        </row>
      </sheetData>
      <sheetData sheetId="243">
        <row r="1">
          <cell r="G1" t="str">
            <v xml:space="preserve"> </v>
          </cell>
        </row>
      </sheetData>
      <sheetData sheetId="244">
        <row r="1">
          <cell r="G1">
            <v>0</v>
          </cell>
        </row>
      </sheetData>
      <sheetData sheetId="245">
        <row r="1">
          <cell r="G1">
            <v>0</v>
          </cell>
        </row>
      </sheetData>
      <sheetData sheetId="246">
        <row r="1">
          <cell r="G1">
            <v>0</v>
          </cell>
        </row>
      </sheetData>
      <sheetData sheetId="247">
        <row r="1">
          <cell r="G1" t="str">
            <v xml:space="preserve"> </v>
          </cell>
        </row>
      </sheetData>
      <sheetData sheetId="248">
        <row r="1">
          <cell r="G1">
            <v>0</v>
          </cell>
        </row>
      </sheetData>
      <sheetData sheetId="249">
        <row r="1">
          <cell r="G1">
            <v>0</v>
          </cell>
        </row>
      </sheetData>
      <sheetData sheetId="250">
        <row r="1">
          <cell r="G1">
            <v>0</v>
          </cell>
        </row>
      </sheetData>
      <sheetData sheetId="251">
        <row r="1">
          <cell r="G1" t="str">
            <v xml:space="preserve"> </v>
          </cell>
        </row>
      </sheetData>
      <sheetData sheetId="252">
        <row r="1">
          <cell r="G1">
            <v>0</v>
          </cell>
        </row>
      </sheetData>
      <sheetData sheetId="253">
        <row r="1">
          <cell r="G1">
            <v>0</v>
          </cell>
        </row>
      </sheetData>
      <sheetData sheetId="254">
        <row r="1">
          <cell r="G1">
            <v>0</v>
          </cell>
        </row>
      </sheetData>
      <sheetData sheetId="255">
        <row r="1">
          <cell r="G1">
            <v>0</v>
          </cell>
        </row>
      </sheetData>
      <sheetData sheetId="256">
        <row r="1">
          <cell r="G1">
            <v>0</v>
          </cell>
        </row>
      </sheetData>
      <sheetData sheetId="257">
        <row r="1">
          <cell r="G1">
            <v>0</v>
          </cell>
        </row>
      </sheetData>
      <sheetData sheetId="258">
        <row r="1">
          <cell r="G1" t="str">
            <v xml:space="preserve"> </v>
          </cell>
        </row>
      </sheetData>
      <sheetData sheetId="259">
        <row r="1">
          <cell r="G1">
            <v>0</v>
          </cell>
        </row>
      </sheetData>
      <sheetData sheetId="260">
        <row r="1">
          <cell r="G1" t="str">
            <v xml:space="preserve"> </v>
          </cell>
        </row>
      </sheetData>
      <sheetData sheetId="261">
        <row r="1">
          <cell r="G1" t="str">
            <v xml:space="preserve"> </v>
          </cell>
        </row>
      </sheetData>
      <sheetData sheetId="262">
        <row r="1">
          <cell r="G1">
            <v>0</v>
          </cell>
        </row>
      </sheetData>
      <sheetData sheetId="263">
        <row r="1">
          <cell r="G1" t="str">
            <v xml:space="preserve"> </v>
          </cell>
        </row>
      </sheetData>
      <sheetData sheetId="264">
        <row r="1">
          <cell r="G1">
            <v>0</v>
          </cell>
        </row>
      </sheetData>
      <sheetData sheetId="265">
        <row r="1">
          <cell r="G1" t="str">
            <v xml:space="preserve"> </v>
          </cell>
        </row>
      </sheetData>
      <sheetData sheetId="266">
        <row r="1">
          <cell r="G1">
            <v>0</v>
          </cell>
        </row>
      </sheetData>
      <sheetData sheetId="267">
        <row r="1">
          <cell r="G1">
            <v>0</v>
          </cell>
        </row>
      </sheetData>
      <sheetData sheetId="268">
        <row r="1">
          <cell r="G1">
            <v>0</v>
          </cell>
        </row>
      </sheetData>
      <sheetData sheetId="269">
        <row r="1">
          <cell r="G1">
            <v>0</v>
          </cell>
        </row>
      </sheetData>
      <sheetData sheetId="270">
        <row r="1">
          <cell r="G1">
            <v>0</v>
          </cell>
        </row>
      </sheetData>
      <sheetData sheetId="271">
        <row r="1">
          <cell r="G1" t="str">
            <v xml:space="preserve"> </v>
          </cell>
        </row>
      </sheetData>
      <sheetData sheetId="272">
        <row r="1">
          <cell r="G1">
            <v>0</v>
          </cell>
        </row>
      </sheetData>
      <sheetData sheetId="273">
        <row r="1">
          <cell r="G1">
            <v>0</v>
          </cell>
        </row>
      </sheetData>
      <sheetData sheetId="274">
        <row r="1">
          <cell r="G1">
            <v>0</v>
          </cell>
        </row>
      </sheetData>
      <sheetData sheetId="275">
        <row r="1">
          <cell r="G1">
            <v>0</v>
          </cell>
        </row>
      </sheetData>
      <sheetData sheetId="276">
        <row r="1">
          <cell r="G1">
            <v>0</v>
          </cell>
        </row>
      </sheetData>
      <sheetData sheetId="277">
        <row r="1">
          <cell r="G1">
            <v>0</v>
          </cell>
        </row>
      </sheetData>
      <sheetData sheetId="278">
        <row r="1">
          <cell r="G1">
            <v>0</v>
          </cell>
        </row>
      </sheetData>
      <sheetData sheetId="279">
        <row r="1">
          <cell r="G1">
            <v>0</v>
          </cell>
        </row>
      </sheetData>
      <sheetData sheetId="280">
        <row r="1">
          <cell r="G1">
            <v>0</v>
          </cell>
        </row>
      </sheetData>
      <sheetData sheetId="281">
        <row r="1">
          <cell r="G1">
            <v>0</v>
          </cell>
        </row>
      </sheetData>
      <sheetData sheetId="282">
        <row r="1">
          <cell r="G1">
            <v>0</v>
          </cell>
        </row>
      </sheetData>
      <sheetData sheetId="283">
        <row r="1">
          <cell r="G1">
            <v>0</v>
          </cell>
        </row>
      </sheetData>
      <sheetData sheetId="284">
        <row r="1">
          <cell r="G1" t="str">
            <v xml:space="preserve"> </v>
          </cell>
        </row>
      </sheetData>
      <sheetData sheetId="285">
        <row r="1">
          <cell r="G1">
            <v>0</v>
          </cell>
        </row>
      </sheetData>
      <sheetData sheetId="286" refreshError="1"/>
      <sheetData sheetId="287" refreshError="1"/>
      <sheetData sheetId="288" refreshError="1"/>
      <sheetData sheetId="289" refreshError="1"/>
      <sheetData sheetId="290" refreshError="1"/>
      <sheetData sheetId="291" refreshError="1"/>
      <sheetData sheetId="292">
        <row r="1">
          <cell r="G1" t="str">
            <v xml:space="preserve"> </v>
          </cell>
        </row>
      </sheetData>
      <sheetData sheetId="293">
        <row r="1">
          <cell r="G1">
            <v>0</v>
          </cell>
        </row>
      </sheetData>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ow r="1">
          <cell r="G1">
            <v>0</v>
          </cell>
        </row>
      </sheetData>
      <sheetData sheetId="310">
        <row r="1">
          <cell r="G1">
            <v>0</v>
          </cell>
        </row>
      </sheetData>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refreshError="1"/>
      <sheetData sheetId="352" refreshError="1"/>
      <sheetData sheetId="353" refreshError="1"/>
      <sheetData sheetId="354" refreshError="1"/>
      <sheetData sheetId="355" refreshError="1"/>
      <sheetData sheetId="356" refreshError="1"/>
      <sheetData sheetId="357" refreshError="1"/>
      <sheetData sheetId="358" refreshError="1"/>
      <sheetData sheetId="359" refreshError="1"/>
      <sheetData sheetId="360" refreshError="1"/>
      <sheetData sheetId="361" refreshError="1"/>
      <sheetData sheetId="362" refreshError="1"/>
      <sheetData sheetId="363" refreshError="1"/>
      <sheetData sheetId="364" refreshError="1"/>
      <sheetData sheetId="365" refreshError="1"/>
      <sheetData sheetId="366" refreshError="1"/>
      <sheetData sheetId="367" refreshError="1"/>
      <sheetData sheetId="368" refreshError="1"/>
      <sheetData sheetId="369" refreshError="1"/>
      <sheetData sheetId="370" refreshError="1"/>
      <sheetData sheetId="371" refreshError="1"/>
      <sheetData sheetId="372" refreshError="1"/>
      <sheetData sheetId="373" refreshError="1"/>
      <sheetData sheetId="374" refreshError="1"/>
      <sheetData sheetId="375" refreshError="1"/>
      <sheetData sheetId="376" refreshError="1"/>
      <sheetData sheetId="377" refreshError="1"/>
      <sheetData sheetId="378" refreshError="1"/>
      <sheetData sheetId="379" refreshError="1"/>
      <sheetData sheetId="380" refreshError="1"/>
      <sheetData sheetId="381" refreshError="1"/>
      <sheetData sheetId="382" refreshError="1"/>
      <sheetData sheetId="383" refreshError="1"/>
      <sheetData sheetId="384" refreshError="1"/>
      <sheetData sheetId="385" refreshError="1"/>
      <sheetData sheetId="386" refreshError="1"/>
      <sheetData sheetId="387" refreshError="1"/>
      <sheetData sheetId="388" refreshError="1"/>
      <sheetData sheetId="389" refreshError="1"/>
      <sheetData sheetId="390" refreshError="1"/>
      <sheetData sheetId="391" refreshError="1"/>
      <sheetData sheetId="392" refreshError="1"/>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ow r="1">
          <cell r="G1" t="str">
            <v/>
          </cell>
        </row>
      </sheetData>
      <sheetData sheetId="414" refreshError="1"/>
      <sheetData sheetId="415">
        <row r="1">
          <cell r="G1">
            <v>0</v>
          </cell>
        </row>
      </sheetData>
      <sheetData sheetId="416">
        <row r="1">
          <cell r="G1">
            <v>0</v>
          </cell>
        </row>
      </sheetData>
      <sheetData sheetId="417">
        <row r="1">
          <cell r="G1">
            <v>0</v>
          </cell>
        </row>
      </sheetData>
      <sheetData sheetId="418">
        <row r="1">
          <cell r="G1">
            <v>0</v>
          </cell>
        </row>
      </sheetData>
      <sheetData sheetId="419">
        <row r="1">
          <cell r="G1">
            <v>0</v>
          </cell>
        </row>
      </sheetData>
      <sheetData sheetId="420">
        <row r="1">
          <cell r="G1">
            <v>0</v>
          </cell>
        </row>
      </sheetData>
      <sheetData sheetId="421">
        <row r="1">
          <cell r="G1">
            <v>0</v>
          </cell>
        </row>
      </sheetData>
      <sheetData sheetId="422">
        <row r="1">
          <cell r="G1">
            <v>0</v>
          </cell>
        </row>
      </sheetData>
      <sheetData sheetId="423">
        <row r="1">
          <cell r="G1">
            <v>0</v>
          </cell>
        </row>
      </sheetData>
      <sheetData sheetId="424">
        <row r="1">
          <cell r="G1">
            <v>0</v>
          </cell>
        </row>
      </sheetData>
      <sheetData sheetId="425">
        <row r="1">
          <cell r="G1">
            <v>0</v>
          </cell>
        </row>
      </sheetData>
      <sheetData sheetId="426">
        <row r="1">
          <cell r="G1">
            <v>0</v>
          </cell>
        </row>
      </sheetData>
      <sheetData sheetId="427">
        <row r="1">
          <cell r="G1">
            <v>0</v>
          </cell>
        </row>
      </sheetData>
      <sheetData sheetId="428">
        <row r="1">
          <cell r="G1">
            <v>0</v>
          </cell>
        </row>
      </sheetData>
      <sheetData sheetId="429">
        <row r="1">
          <cell r="G1">
            <v>0</v>
          </cell>
        </row>
      </sheetData>
      <sheetData sheetId="430">
        <row r="1">
          <cell r="G1">
            <v>0</v>
          </cell>
        </row>
      </sheetData>
      <sheetData sheetId="431">
        <row r="1">
          <cell r="G1">
            <v>0</v>
          </cell>
        </row>
      </sheetData>
      <sheetData sheetId="432">
        <row r="1">
          <cell r="G1">
            <v>0</v>
          </cell>
        </row>
      </sheetData>
      <sheetData sheetId="433">
        <row r="1">
          <cell r="G1">
            <v>0</v>
          </cell>
        </row>
      </sheetData>
      <sheetData sheetId="434">
        <row r="1">
          <cell r="G1">
            <v>0</v>
          </cell>
        </row>
      </sheetData>
      <sheetData sheetId="435">
        <row r="1">
          <cell r="G1">
            <v>0</v>
          </cell>
        </row>
      </sheetData>
      <sheetData sheetId="436">
        <row r="1">
          <cell r="G1">
            <v>0</v>
          </cell>
        </row>
      </sheetData>
      <sheetData sheetId="437">
        <row r="1">
          <cell r="G1">
            <v>0</v>
          </cell>
        </row>
      </sheetData>
      <sheetData sheetId="438">
        <row r="1">
          <cell r="G1">
            <v>0</v>
          </cell>
        </row>
      </sheetData>
      <sheetData sheetId="439">
        <row r="1">
          <cell r="G1">
            <v>0</v>
          </cell>
        </row>
      </sheetData>
      <sheetData sheetId="440">
        <row r="1">
          <cell r="G1" t="str">
            <v/>
          </cell>
        </row>
      </sheetData>
      <sheetData sheetId="441">
        <row r="1">
          <cell r="G1">
            <v>0</v>
          </cell>
        </row>
      </sheetData>
      <sheetData sheetId="442">
        <row r="1">
          <cell r="G1" t="str">
            <v/>
          </cell>
        </row>
      </sheetData>
      <sheetData sheetId="443">
        <row r="1">
          <cell r="G1" t="str">
            <v/>
          </cell>
        </row>
      </sheetData>
      <sheetData sheetId="444">
        <row r="1">
          <cell r="G1" t="str">
            <v/>
          </cell>
        </row>
      </sheetData>
      <sheetData sheetId="445">
        <row r="1">
          <cell r="G1">
            <v>0</v>
          </cell>
        </row>
      </sheetData>
      <sheetData sheetId="446">
        <row r="1">
          <cell r="G1">
            <v>0</v>
          </cell>
        </row>
      </sheetData>
      <sheetData sheetId="447">
        <row r="1">
          <cell r="G1">
            <v>0</v>
          </cell>
        </row>
      </sheetData>
      <sheetData sheetId="448">
        <row r="1">
          <cell r="G1">
            <v>0</v>
          </cell>
        </row>
      </sheetData>
      <sheetData sheetId="449">
        <row r="1">
          <cell r="G1">
            <v>0</v>
          </cell>
        </row>
      </sheetData>
      <sheetData sheetId="450">
        <row r="1">
          <cell r="G1">
            <v>0</v>
          </cell>
        </row>
      </sheetData>
      <sheetData sheetId="451">
        <row r="1">
          <cell r="G1">
            <v>0</v>
          </cell>
        </row>
      </sheetData>
      <sheetData sheetId="452">
        <row r="1">
          <cell r="G1">
            <v>0</v>
          </cell>
        </row>
      </sheetData>
      <sheetData sheetId="453">
        <row r="1">
          <cell r="G1">
            <v>0</v>
          </cell>
        </row>
      </sheetData>
      <sheetData sheetId="454">
        <row r="1">
          <cell r="G1">
            <v>0</v>
          </cell>
        </row>
      </sheetData>
      <sheetData sheetId="455">
        <row r="1">
          <cell r="G1">
            <v>0</v>
          </cell>
        </row>
      </sheetData>
      <sheetData sheetId="456"/>
      <sheetData sheetId="457">
        <row r="1">
          <cell r="G1">
            <v>0</v>
          </cell>
        </row>
      </sheetData>
      <sheetData sheetId="458">
        <row r="1">
          <cell r="G1">
            <v>0</v>
          </cell>
        </row>
      </sheetData>
      <sheetData sheetId="459">
        <row r="1">
          <cell r="G1">
            <v>0</v>
          </cell>
        </row>
      </sheetData>
      <sheetData sheetId="460">
        <row r="1">
          <cell r="G1">
            <v>0</v>
          </cell>
        </row>
      </sheetData>
      <sheetData sheetId="461"/>
      <sheetData sheetId="462"/>
      <sheetData sheetId="463">
        <row r="1">
          <cell r="G1">
            <v>0</v>
          </cell>
        </row>
      </sheetData>
      <sheetData sheetId="464">
        <row r="1">
          <cell r="G1">
            <v>0</v>
          </cell>
        </row>
      </sheetData>
      <sheetData sheetId="465">
        <row r="1">
          <cell r="G1">
            <v>0</v>
          </cell>
        </row>
      </sheetData>
      <sheetData sheetId="466">
        <row r="1">
          <cell r="G1">
            <v>0</v>
          </cell>
        </row>
      </sheetData>
      <sheetData sheetId="467">
        <row r="1">
          <cell r="G1">
            <v>0</v>
          </cell>
        </row>
      </sheetData>
      <sheetData sheetId="468">
        <row r="1">
          <cell r="G1">
            <v>0</v>
          </cell>
        </row>
      </sheetData>
      <sheetData sheetId="469">
        <row r="1">
          <cell r="G1">
            <v>0</v>
          </cell>
        </row>
      </sheetData>
      <sheetData sheetId="470">
        <row r="1">
          <cell r="G1">
            <v>0</v>
          </cell>
        </row>
      </sheetData>
      <sheetData sheetId="471">
        <row r="1">
          <cell r="G1">
            <v>0</v>
          </cell>
        </row>
      </sheetData>
      <sheetData sheetId="472">
        <row r="1">
          <cell r="G1">
            <v>0</v>
          </cell>
        </row>
      </sheetData>
      <sheetData sheetId="473">
        <row r="1">
          <cell r="G1">
            <v>0</v>
          </cell>
        </row>
      </sheetData>
      <sheetData sheetId="474">
        <row r="1">
          <cell r="G1">
            <v>0</v>
          </cell>
        </row>
      </sheetData>
      <sheetData sheetId="475" refreshError="1"/>
      <sheetData sheetId="476" refreshError="1"/>
      <sheetData sheetId="477">
        <row r="1">
          <cell r="G1" t="str">
            <v xml:space="preserve"> </v>
          </cell>
        </row>
      </sheetData>
      <sheetData sheetId="478">
        <row r="1">
          <cell r="G1" t="str">
            <v xml:space="preserve"> </v>
          </cell>
        </row>
      </sheetData>
      <sheetData sheetId="479">
        <row r="1">
          <cell r="G1">
            <v>0</v>
          </cell>
        </row>
      </sheetData>
      <sheetData sheetId="480">
        <row r="1">
          <cell r="G1">
            <v>0</v>
          </cell>
        </row>
      </sheetData>
      <sheetData sheetId="481">
        <row r="1">
          <cell r="G1">
            <v>0</v>
          </cell>
        </row>
      </sheetData>
      <sheetData sheetId="482">
        <row r="1">
          <cell r="G1">
            <v>0</v>
          </cell>
        </row>
      </sheetData>
      <sheetData sheetId="483" refreshError="1"/>
      <sheetData sheetId="484" refreshError="1"/>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refreshError="1"/>
      <sheetData sheetId="496" refreshError="1"/>
      <sheetData sheetId="497" refreshError="1"/>
      <sheetData sheetId="498" refreshError="1"/>
      <sheetData sheetId="499" refreshError="1"/>
      <sheetData sheetId="500" refreshError="1"/>
      <sheetData sheetId="501" refreshError="1"/>
      <sheetData sheetId="502" refreshError="1"/>
      <sheetData sheetId="503" refreshError="1"/>
      <sheetData sheetId="504" refreshError="1"/>
      <sheetData sheetId="505" refreshError="1"/>
      <sheetData sheetId="506" refreshError="1"/>
      <sheetData sheetId="507" refreshError="1"/>
      <sheetData sheetId="508" refreshError="1"/>
      <sheetData sheetId="509" refreshError="1"/>
      <sheetData sheetId="510" refreshError="1"/>
      <sheetData sheetId="511" refreshError="1"/>
      <sheetData sheetId="512" refreshError="1"/>
      <sheetData sheetId="513" refreshError="1"/>
      <sheetData sheetId="514" refreshError="1"/>
      <sheetData sheetId="515" refreshError="1"/>
      <sheetData sheetId="516" refreshError="1"/>
      <sheetData sheetId="517" refreshError="1"/>
      <sheetData sheetId="518" refreshError="1"/>
      <sheetData sheetId="519">
        <row r="1">
          <cell r="G1">
            <v>0</v>
          </cell>
        </row>
      </sheetData>
      <sheetData sheetId="520">
        <row r="1">
          <cell r="G1" t="str">
            <v/>
          </cell>
        </row>
      </sheetData>
      <sheetData sheetId="521">
        <row r="1">
          <cell r="G1" t="str">
            <v/>
          </cell>
        </row>
      </sheetData>
      <sheetData sheetId="522">
        <row r="1">
          <cell r="G1">
            <v>0</v>
          </cell>
        </row>
      </sheetData>
      <sheetData sheetId="523">
        <row r="1">
          <cell r="G1" t="str">
            <v/>
          </cell>
        </row>
      </sheetData>
      <sheetData sheetId="524">
        <row r="1">
          <cell r="G1" t="str">
            <v/>
          </cell>
        </row>
      </sheetData>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sheetData sheetId="556" refreshError="1"/>
      <sheetData sheetId="557" refreshError="1"/>
      <sheetData sheetId="558" refreshError="1"/>
      <sheetData sheetId="559" refreshError="1"/>
      <sheetData sheetId="560" refreshError="1"/>
      <sheetData sheetId="561" refreshError="1"/>
      <sheetData sheetId="562"/>
      <sheetData sheetId="563"/>
      <sheetData sheetId="564"/>
      <sheetData sheetId="565"/>
      <sheetData sheetId="566"/>
      <sheetData sheetId="567"/>
      <sheetData sheetId="568"/>
      <sheetData sheetId="569"/>
      <sheetData sheetId="570">
        <row r="1">
          <cell r="G1">
            <v>0</v>
          </cell>
        </row>
      </sheetData>
      <sheetData sheetId="571">
        <row r="1">
          <cell r="G1" t="str">
            <v/>
          </cell>
        </row>
      </sheetData>
      <sheetData sheetId="572">
        <row r="1">
          <cell r="G1" t="str">
            <v/>
          </cell>
        </row>
      </sheetData>
      <sheetData sheetId="573" refreshError="1"/>
      <sheetData sheetId="574" refreshError="1"/>
      <sheetData sheetId="575">
        <row r="1">
          <cell r="G1" t="str">
            <v/>
          </cell>
        </row>
      </sheetData>
      <sheetData sheetId="576">
        <row r="1">
          <cell r="G1" t="str">
            <v/>
          </cell>
        </row>
      </sheetData>
      <sheetData sheetId="577">
        <row r="1">
          <cell r="G1">
            <v>0</v>
          </cell>
        </row>
      </sheetData>
      <sheetData sheetId="578">
        <row r="1">
          <cell r="G1">
            <v>0</v>
          </cell>
        </row>
      </sheetData>
      <sheetData sheetId="579">
        <row r="1">
          <cell r="G1">
            <v>0</v>
          </cell>
        </row>
      </sheetData>
      <sheetData sheetId="580">
        <row r="1">
          <cell r="G1" t="str">
            <v/>
          </cell>
        </row>
      </sheetData>
      <sheetData sheetId="581">
        <row r="1">
          <cell r="G1">
            <v>0</v>
          </cell>
        </row>
      </sheetData>
      <sheetData sheetId="582">
        <row r="1">
          <cell r="G1" t="str">
            <v/>
          </cell>
        </row>
      </sheetData>
      <sheetData sheetId="583">
        <row r="1">
          <cell r="G1">
            <v>0</v>
          </cell>
        </row>
      </sheetData>
      <sheetData sheetId="584">
        <row r="1">
          <cell r="G1">
            <v>0</v>
          </cell>
        </row>
      </sheetData>
      <sheetData sheetId="585" refreshError="1"/>
      <sheetData sheetId="586" refreshError="1"/>
      <sheetData sheetId="587" refreshError="1"/>
      <sheetData sheetId="588" refreshError="1"/>
      <sheetData sheetId="589" refreshError="1"/>
      <sheetData sheetId="590">
        <row r="1">
          <cell r="G1">
            <v>0</v>
          </cell>
        </row>
      </sheetData>
      <sheetData sheetId="591" refreshError="1"/>
      <sheetData sheetId="592" refreshError="1"/>
      <sheetData sheetId="593" refreshError="1"/>
      <sheetData sheetId="594" refreshError="1"/>
      <sheetData sheetId="595">
        <row r="1">
          <cell r="G1">
            <v>0</v>
          </cell>
        </row>
      </sheetData>
      <sheetData sheetId="596">
        <row r="1">
          <cell r="G1">
            <v>0</v>
          </cell>
        </row>
      </sheetData>
      <sheetData sheetId="597">
        <row r="1">
          <cell r="G1">
            <v>0</v>
          </cell>
        </row>
      </sheetData>
      <sheetData sheetId="598">
        <row r="1">
          <cell r="G1">
            <v>0</v>
          </cell>
        </row>
      </sheetData>
      <sheetData sheetId="599">
        <row r="1">
          <cell r="G1" t="str">
            <v/>
          </cell>
        </row>
      </sheetData>
      <sheetData sheetId="600">
        <row r="1">
          <cell r="G1" t="str">
            <v/>
          </cell>
        </row>
      </sheetData>
      <sheetData sheetId="601">
        <row r="1">
          <cell r="G1" t="str">
            <v/>
          </cell>
        </row>
      </sheetData>
      <sheetData sheetId="602">
        <row r="1">
          <cell r="G1" t="str">
            <v/>
          </cell>
        </row>
      </sheetData>
      <sheetData sheetId="603">
        <row r="1">
          <cell r="G1" t="str">
            <v/>
          </cell>
        </row>
      </sheetData>
      <sheetData sheetId="604">
        <row r="1">
          <cell r="G1" t="str">
            <v/>
          </cell>
        </row>
      </sheetData>
      <sheetData sheetId="605">
        <row r="1">
          <cell r="G1" t="str">
            <v/>
          </cell>
        </row>
      </sheetData>
      <sheetData sheetId="606">
        <row r="1">
          <cell r="G1" t="str">
            <v/>
          </cell>
        </row>
      </sheetData>
      <sheetData sheetId="607">
        <row r="1">
          <cell r="G1" t="str">
            <v/>
          </cell>
        </row>
      </sheetData>
      <sheetData sheetId="608">
        <row r="1">
          <cell r="G1">
            <v>0</v>
          </cell>
        </row>
      </sheetData>
      <sheetData sheetId="609">
        <row r="1">
          <cell r="G1">
            <v>0</v>
          </cell>
        </row>
      </sheetData>
      <sheetData sheetId="610"/>
      <sheetData sheetId="611"/>
      <sheetData sheetId="612"/>
      <sheetData sheetId="613" refreshError="1"/>
      <sheetData sheetId="614" refreshError="1"/>
      <sheetData sheetId="615"/>
      <sheetData sheetId="616" refreshError="1"/>
      <sheetData sheetId="617" refreshError="1"/>
      <sheetData sheetId="618" refreshError="1"/>
      <sheetData sheetId="619" refreshError="1"/>
      <sheetData sheetId="620" refreshError="1"/>
      <sheetData sheetId="621" refreshError="1"/>
      <sheetData sheetId="622" refreshError="1"/>
      <sheetData sheetId="623" refreshError="1"/>
      <sheetData sheetId="624" refreshError="1"/>
      <sheetData sheetId="625" refreshError="1"/>
      <sheetData sheetId="626" refreshError="1"/>
      <sheetData sheetId="627" refreshError="1"/>
      <sheetData sheetId="628" refreshError="1"/>
      <sheetData sheetId="629" refreshError="1"/>
      <sheetData sheetId="630" refreshError="1"/>
      <sheetData sheetId="631" refreshError="1"/>
      <sheetData sheetId="632"/>
      <sheetData sheetId="633"/>
      <sheetData sheetId="634"/>
      <sheetData sheetId="635"/>
      <sheetData sheetId="636"/>
      <sheetData sheetId="637"/>
      <sheetData sheetId="638"/>
      <sheetData sheetId="639"/>
      <sheetData sheetId="640"/>
      <sheetData sheetId="641"/>
      <sheetData sheetId="642"/>
      <sheetData sheetId="643"/>
      <sheetData sheetId="644" refreshError="1"/>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refreshError="1"/>
      <sheetData sheetId="686" refreshError="1"/>
      <sheetData sheetId="687" refreshError="1"/>
      <sheetData sheetId="688" refreshError="1"/>
      <sheetData sheetId="689" refreshError="1"/>
      <sheetData sheetId="690" refreshError="1"/>
      <sheetData sheetId="691" refreshError="1"/>
      <sheetData sheetId="692" refreshError="1"/>
      <sheetData sheetId="693" refreshError="1"/>
      <sheetData sheetId="694" refreshError="1"/>
      <sheetData sheetId="695" refreshError="1"/>
      <sheetData sheetId="696" refreshError="1"/>
      <sheetData sheetId="697" refreshError="1"/>
      <sheetData sheetId="698" refreshError="1"/>
      <sheetData sheetId="699" refreshError="1"/>
      <sheetData sheetId="700" refreshError="1"/>
      <sheetData sheetId="701" refreshError="1"/>
      <sheetData sheetId="702" refreshError="1"/>
      <sheetData sheetId="703" refreshError="1"/>
      <sheetData sheetId="704" refreshError="1"/>
      <sheetData sheetId="705" refreshError="1"/>
      <sheetData sheetId="706" refreshError="1"/>
      <sheetData sheetId="707" refreshError="1"/>
      <sheetData sheetId="708" refreshError="1"/>
      <sheetData sheetId="709" refreshError="1"/>
      <sheetData sheetId="710" refreshError="1"/>
      <sheetData sheetId="711" refreshError="1"/>
      <sheetData sheetId="712" refreshError="1"/>
      <sheetData sheetId="713" refreshError="1"/>
      <sheetData sheetId="714" refreshError="1"/>
      <sheetData sheetId="715">
        <row r="1">
          <cell r="G1">
            <v>0</v>
          </cell>
        </row>
      </sheetData>
      <sheetData sheetId="716">
        <row r="1">
          <cell r="G1">
            <v>0</v>
          </cell>
        </row>
      </sheetData>
      <sheetData sheetId="717">
        <row r="1">
          <cell r="G1">
            <v>0</v>
          </cell>
        </row>
      </sheetData>
      <sheetData sheetId="718">
        <row r="1">
          <cell r="G1" t="str">
            <v/>
          </cell>
        </row>
      </sheetData>
      <sheetData sheetId="719">
        <row r="1">
          <cell r="G1" t="str">
            <v/>
          </cell>
        </row>
      </sheetData>
      <sheetData sheetId="720">
        <row r="1">
          <cell r="G1" t="str">
            <v/>
          </cell>
        </row>
      </sheetData>
      <sheetData sheetId="721">
        <row r="1">
          <cell r="G1" t="str">
            <v/>
          </cell>
        </row>
      </sheetData>
      <sheetData sheetId="722">
        <row r="1">
          <cell r="G1" t="str">
            <v/>
          </cell>
        </row>
      </sheetData>
      <sheetData sheetId="723">
        <row r="1">
          <cell r="G1" t="str">
            <v/>
          </cell>
        </row>
      </sheetData>
      <sheetData sheetId="724">
        <row r="1">
          <cell r="G1" t="str">
            <v/>
          </cell>
        </row>
      </sheetData>
      <sheetData sheetId="725" refreshError="1"/>
      <sheetData sheetId="726" refreshError="1"/>
      <sheetData sheetId="727">
        <row r="1">
          <cell r="G1">
            <v>0</v>
          </cell>
        </row>
      </sheetData>
      <sheetData sheetId="728">
        <row r="1">
          <cell r="G1">
            <v>0</v>
          </cell>
        </row>
      </sheetData>
      <sheetData sheetId="729" refreshError="1"/>
      <sheetData sheetId="730" refreshError="1"/>
      <sheetData sheetId="731" refreshError="1"/>
      <sheetData sheetId="732" refreshError="1"/>
      <sheetData sheetId="733">
        <row r="1">
          <cell r="G1" t="str">
            <v/>
          </cell>
        </row>
      </sheetData>
      <sheetData sheetId="734">
        <row r="1">
          <cell r="G1" t="str">
            <v/>
          </cell>
        </row>
      </sheetData>
      <sheetData sheetId="735">
        <row r="1">
          <cell r="G1" t="str">
            <v/>
          </cell>
        </row>
      </sheetData>
      <sheetData sheetId="736">
        <row r="1">
          <cell r="G1">
            <v>0</v>
          </cell>
        </row>
      </sheetData>
      <sheetData sheetId="737">
        <row r="1">
          <cell r="G1" t="str">
            <v/>
          </cell>
        </row>
      </sheetData>
      <sheetData sheetId="738">
        <row r="1">
          <cell r="G1">
            <v>0</v>
          </cell>
        </row>
      </sheetData>
      <sheetData sheetId="739">
        <row r="1">
          <cell r="G1">
            <v>0</v>
          </cell>
        </row>
      </sheetData>
      <sheetData sheetId="740">
        <row r="1">
          <cell r="G1">
            <v>0</v>
          </cell>
        </row>
      </sheetData>
      <sheetData sheetId="741">
        <row r="1">
          <cell r="G1">
            <v>0</v>
          </cell>
        </row>
      </sheetData>
      <sheetData sheetId="742">
        <row r="1">
          <cell r="G1">
            <v>0</v>
          </cell>
        </row>
      </sheetData>
      <sheetData sheetId="743">
        <row r="1">
          <cell r="G1">
            <v>0</v>
          </cell>
        </row>
      </sheetData>
      <sheetData sheetId="744">
        <row r="1">
          <cell r="G1">
            <v>0</v>
          </cell>
        </row>
      </sheetData>
      <sheetData sheetId="745">
        <row r="1">
          <cell r="G1">
            <v>0</v>
          </cell>
        </row>
      </sheetData>
      <sheetData sheetId="746">
        <row r="1">
          <cell r="G1">
            <v>0</v>
          </cell>
        </row>
      </sheetData>
      <sheetData sheetId="747">
        <row r="1">
          <cell r="G1" t="str">
            <v/>
          </cell>
        </row>
      </sheetData>
      <sheetData sheetId="748">
        <row r="1">
          <cell r="G1">
            <v>0</v>
          </cell>
        </row>
      </sheetData>
      <sheetData sheetId="749">
        <row r="1">
          <cell r="G1">
            <v>0</v>
          </cell>
        </row>
      </sheetData>
      <sheetData sheetId="750">
        <row r="1">
          <cell r="G1">
            <v>0</v>
          </cell>
        </row>
      </sheetData>
      <sheetData sheetId="751">
        <row r="1">
          <cell r="G1">
            <v>0</v>
          </cell>
        </row>
      </sheetData>
      <sheetData sheetId="752">
        <row r="1">
          <cell r="G1">
            <v>0</v>
          </cell>
        </row>
      </sheetData>
      <sheetData sheetId="753">
        <row r="1">
          <cell r="G1">
            <v>0</v>
          </cell>
        </row>
      </sheetData>
      <sheetData sheetId="754">
        <row r="1">
          <cell r="G1">
            <v>0</v>
          </cell>
        </row>
      </sheetData>
      <sheetData sheetId="755">
        <row r="1">
          <cell r="G1" t="str">
            <v/>
          </cell>
        </row>
      </sheetData>
      <sheetData sheetId="756">
        <row r="1">
          <cell r="G1">
            <v>0</v>
          </cell>
        </row>
      </sheetData>
      <sheetData sheetId="757">
        <row r="1">
          <cell r="G1">
            <v>0</v>
          </cell>
        </row>
      </sheetData>
      <sheetData sheetId="758">
        <row r="1">
          <cell r="G1">
            <v>0</v>
          </cell>
        </row>
      </sheetData>
      <sheetData sheetId="759">
        <row r="1">
          <cell r="G1">
            <v>0</v>
          </cell>
        </row>
      </sheetData>
      <sheetData sheetId="760">
        <row r="1">
          <cell r="G1">
            <v>0</v>
          </cell>
        </row>
      </sheetData>
      <sheetData sheetId="761">
        <row r="1">
          <cell r="G1">
            <v>0</v>
          </cell>
        </row>
      </sheetData>
      <sheetData sheetId="762">
        <row r="1">
          <cell r="G1">
            <v>0</v>
          </cell>
        </row>
      </sheetData>
      <sheetData sheetId="763">
        <row r="1">
          <cell r="G1">
            <v>0</v>
          </cell>
        </row>
      </sheetData>
      <sheetData sheetId="764">
        <row r="1">
          <cell r="G1" t="str">
            <v/>
          </cell>
        </row>
      </sheetData>
      <sheetData sheetId="765">
        <row r="1">
          <cell r="G1">
            <v>0</v>
          </cell>
        </row>
      </sheetData>
      <sheetData sheetId="766">
        <row r="1">
          <cell r="G1">
            <v>0</v>
          </cell>
        </row>
      </sheetData>
      <sheetData sheetId="767">
        <row r="1">
          <cell r="G1">
            <v>0</v>
          </cell>
        </row>
      </sheetData>
      <sheetData sheetId="768">
        <row r="1">
          <cell r="G1">
            <v>0</v>
          </cell>
        </row>
      </sheetData>
      <sheetData sheetId="769">
        <row r="1">
          <cell r="G1" t="str">
            <v/>
          </cell>
        </row>
      </sheetData>
      <sheetData sheetId="770">
        <row r="1">
          <cell r="G1">
            <v>0</v>
          </cell>
        </row>
      </sheetData>
      <sheetData sheetId="771">
        <row r="1">
          <cell r="G1" t="str">
            <v/>
          </cell>
        </row>
      </sheetData>
      <sheetData sheetId="772">
        <row r="1">
          <cell r="G1" t="str">
            <v/>
          </cell>
        </row>
      </sheetData>
      <sheetData sheetId="773">
        <row r="1">
          <cell r="G1" t="str">
            <v/>
          </cell>
        </row>
      </sheetData>
      <sheetData sheetId="774" refreshError="1"/>
      <sheetData sheetId="775" refreshError="1"/>
      <sheetData sheetId="776" refreshError="1"/>
      <sheetData sheetId="777" refreshError="1"/>
      <sheetData sheetId="778" refreshError="1"/>
      <sheetData sheetId="779" refreshError="1"/>
      <sheetData sheetId="780" refreshError="1"/>
      <sheetData sheetId="781">
        <row r="1">
          <cell r="G1">
            <v>0</v>
          </cell>
        </row>
      </sheetData>
      <sheetData sheetId="782">
        <row r="1">
          <cell r="G1" t="str">
            <v/>
          </cell>
        </row>
      </sheetData>
      <sheetData sheetId="783">
        <row r="1">
          <cell r="G1">
            <v>0</v>
          </cell>
        </row>
      </sheetData>
      <sheetData sheetId="784">
        <row r="1">
          <cell r="G1">
            <v>0</v>
          </cell>
        </row>
      </sheetData>
      <sheetData sheetId="785">
        <row r="1">
          <cell r="G1">
            <v>0</v>
          </cell>
        </row>
      </sheetData>
      <sheetData sheetId="786">
        <row r="1">
          <cell r="G1">
            <v>0</v>
          </cell>
        </row>
      </sheetData>
      <sheetData sheetId="787">
        <row r="1">
          <cell r="G1">
            <v>0</v>
          </cell>
        </row>
      </sheetData>
      <sheetData sheetId="788">
        <row r="1">
          <cell r="G1">
            <v>0</v>
          </cell>
        </row>
      </sheetData>
      <sheetData sheetId="789">
        <row r="1">
          <cell r="G1">
            <v>0</v>
          </cell>
        </row>
      </sheetData>
      <sheetData sheetId="790">
        <row r="1">
          <cell r="G1">
            <v>0</v>
          </cell>
        </row>
      </sheetData>
      <sheetData sheetId="791">
        <row r="1">
          <cell r="G1">
            <v>0</v>
          </cell>
        </row>
      </sheetData>
      <sheetData sheetId="792">
        <row r="1">
          <cell r="G1" t="str">
            <v/>
          </cell>
        </row>
      </sheetData>
      <sheetData sheetId="793" refreshError="1"/>
      <sheetData sheetId="794" refreshError="1"/>
      <sheetData sheetId="795">
        <row r="1">
          <cell r="G1">
            <v>0</v>
          </cell>
        </row>
      </sheetData>
      <sheetData sheetId="796" refreshError="1"/>
      <sheetData sheetId="797" refreshError="1"/>
      <sheetData sheetId="798" refreshError="1"/>
      <sheetData sheetId="799" refreshError="1"/>
      <sheetData sheetId="800" refreshError="1"/>
      <sheetData sheetId="801" refreshError="1"/>
      <sheetData sheetId="802" refreshError="1"/>
      <sheetData sheetId="803" refreshError="1"/>
      <sheetData sheetId="804" refreshError="1"/>
      <sheetData sheetId="805" refreshError="1"/>
      <sheetData sheetId="806" refreshError="1"/>
      <sheetData sheetId="807" refreshError="1"/>
      <sheetData sheetId="808" refreshError="1"/>
      <sheetData sheetId="809" refreshError="1"/>
      <sheetData sheetId="810" refreshError="1"/>
      <sheetData sheetId="811" refreshError="1"/>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3649 м."/>
      <sheetName val="3649 ГСМ"/>
      <sheetName val="3651 м."/>
      <sheetName val="3651 ГСМ"/>
      <sheetName val="3691 м."/>
      <sheetName val="3691 ГСМ"/>
      <sheetName val="3692 м."/>
      <sheetName val="3692 ГСМ"/>
      <sheetName val="3693 м."/>
      <sheetName val="3693 ГСМ"/>
      <sheetName val="3696 м."/>
      <sheetName val="3696 ГСМ"/>
      <sheetName val="3697 м."/>
      <sheetName val="3697 ГСМ"/>
      <sheetName val="3698 м."/>
      <sheetName val="3698 ГСМ"/>
      <sheetName val="Лист16"/>
      <sheetName val="Лист15"/>
      <sheetName val="Лист14"/>
      <sheetName val="Лист13"/>
      <sheetName val="Лист12"/>
      <sheetName val="Лист11"/>
      <sheetName val="Лист10"/>
      <sheetName val="Лист9"/>
      <sheetName val="Лист8"/>
      <sheetName val="Лист7"/>
      <sheetName val="Лист6"/>
      <sheetName val="факт 2005 г_"/>
      <sheetName val="группа"/>
      <sheetName val="Инв.вл"/>
      <sheetName val="Добыча нефти4"/>
      <sheetName val="поставка сравн13"/>
      <sheetName val="из сем"/>
      <sheetName val="свод грузоотпр."/>
      <sheetName val="Добычанефти4"/>
      <sheetName val="поставкасравн13"/>
      <sheetName val="3310"/>
      <sheetName val="Дт-Кт"/>
      <sheetName val="IFRS FS"/>
      <sheetName val="Данные"/>
      <sheetName val="ГК"/>
      <sheetName val="I-Scenarios"/>
      <sheetName val="ОТиТБ"/>
      <sheetName val="Зам.нгду-1"/>
      <sheetName val="Зам.ОЭПУ(доб)"/>
      <sheetName val="замер"/>
      <sheetName val="обв"/>
      <sheetName val="тех режим"/>
      <sheetName val="Зам.нгду-2(наг)"/>
      <sheetName val="Common"/>
      <sheetName val="yO302.1"/>
      <sheetName val="БД перестрахование"/>
    </sheetNames>
    <sheetDataSet>
      <sheetData sheetId="0" refreshError="1"/>
      <sheetData sheetId="1" refreshError="1">
        <row r="47">
          <cell r="P47">
            <v>77470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ласс"/>
      <sheetName val="Расст"/>
      <sheetName val="Лист2"/>
      <sheetName val="12"/>
      <sheetName val="10"/>
      <sheetName val="11"/>
      <sheetName val="08"/>
      <sheetName val="01"/>
      <sheetName val="081"/>
      <sheetName val="05"/>
      <sheetName val="04"/>
      <sheetName val="03"/>
      <sheetName val="02"/>
      <sheetName val="группа"/>
      <sheetName val="14.1.2.2.(Услуги связи)"/>
      <sheetName val="д.7.001"/>
      <sheetName val="объемы"/>
      <sheetName val=" 4"/>
      <sheetName val="факт 2005 г."/>
      <sheetName val="А_Газ"/>
      <sheetName val="Форма2"/>
      <sheetName val="Добыча нефти4"/>
      <sheetName val="поставка сравн13"/>
      <sheetName val="Марш"/>
      <sheetName val="лим_пр _затр"/>
      <sheetName val="UNITPRICES"/>
      <sheetName val="ТЭП старая"/>
      <sheetName val="СПгнг"/>
      <sheetName val="из сем"/>
      <sheetName val="list"/>
      <sheetName val="Лист1"/>
      <sheetName val="#REF"/>
      <sheetName val="Пр2"/>
      <sheetName val="Данные"/>
      <sheetName val="CF"/>
      <sheetName val="14_1_2_2_(Услуги_связи)"/>
      <sheetName val="факт_2005_г_"/>
      <sheetName val="д_7_001"/>
      <sheetName val="_4"/>
      <sheetName val="Добыча_нефти4"/>
      <sheetName val="поставка_сравн13"/>
      <sheetName val="лим_пр__затр"/>
      <sheetName val="A 100"/>
      <sheetName val="#ССЫЛКА"/>
      <sheetName val="MSTV_CAPEX"/>
      <sheetName val="Services"/>
      <sheetName val="Content_OPEX"/>
      <sheetName val="I. Прогноз доходов"/>
      <sheetName val="1кв. "/>
      <sheetName val="2кв."/>
      <sheetName val="Займы"/>
      <sheetName val="Capex_KZT"/>
      <sheetName val="s"/>
      <sheetName val="SMSTemp"/>
      <sheetName val="Св план инвест"/>
      <sheetName val="ТЭП_старая"/>
      <sheetName val="из_сем"/>
      <sheetName val="Кедровский"/>
      <sheetName val="Сч.фак.пуст."/>
      <sheetName val="Заявл. пуст"/>
      <sheetName val="Cost 99v98"/>
      <sheetName val="Элим P&amp;L"/>
      <sheetName val="БП "/>
      <sheetName val="14_1_2_2_(Услуги_связи)1"/>
      <sheetName val="факт_2005_г_1"/>
      <sheetName val="д_7_0011"/>
      <sheetName val="_41"/>
      <sheetName val="Амортизация"/>
      <sheetName val="Аппендикс "/>
      <sheetName val="Category_mapping"/>
      <sheetName val="ПКОП_3_100%"/>
      <sheetName val="ПКОП_2_100%"/>
      <sheetName val="справка"/>
      <sheetName val="ОборБалФормОтч"/>
      <sheetName val="ТитулЛистОтч"/>
      <sheetName val="ЯНВАРЬ"/>
      <sheetName val="База"/>
      <sheetName val="условия"/>
      <sheetName val="КодАмор"/>
    </sheetNames>
    <sheetDataSet>
      <sheetData sheetId="0" refreshError="1">
        <row r="1">
          <cell r="A1" t="str">
            <v>Группа</v>
          </cell>
          <cell r="B1" t="str">
            <v>Класс</v>
          </cell>
        </row>
        <row r="2">
          <cell r="A2">
            <v>11</v>
          </cell>
          <cell r="B2">
            <v>2</v>
          </cell>
        </row>
        <row r="3">
          <cell r="A3">
            <v>12</v>
          </cell>
          <cell r="B3">
            <v>2</v>
          </cell>
        </row>
        <row r="4">
          <cell r="A4">
            <v>13</v>
          </cell>
          <cell r="B4">
            <v>2</v>
          </cell>
        </row>
        <row r="5">
          <cell r="A5">
            <v>14</v>
          </cell>
          <cell r="B5">
            <v>2</v>
          </cell>
        </row>
        <row r="6">
          <cell r="A6">
            <v>15</v>
          </cell>
          <cell r="B6">
            <v>2</v>
          </cell>
        </row>
        <row r="7">
          <cell r="A7">
            <v>17</v>
          </cell>
          <cell r="B7">
            <v>2</v>
          </cell>
        </row>
        <row r="8">
          <cell r="A8">
            <v>18</v>
          </cell>
          <cell r="B8">
            <v>2</v>
          </cell>
        </row>
        <row r="9">
          <cell r="A9">
            <v>21</v>
          </cell>
          <cell r="B9">
            <v>2</v>
          </cell>
        </row>
        <row r="10">
          <cell r="A10">
            <v>22</v>
          </cell>
          <cell r="B10">
            <v>2</v>
          </cell>
        </row>
        <row r="11">
          <cell r="A11">
            <v>24</v>
          </cell>
          <cell r="B11">
            <v>2</v>
          </cell>
        </row>
        <row r="12">
          <cell r="A12">
            <v>31</v>
          </cell>
          <cell r="B12">
            <v>2</v>
          </cell>
        </row>
        <row r="13">
          <cell r="A13">
            <v>41</v>
          </cell>
          <cell r="B13">
            <v>2</v>
          </cell>
        </row>
        <row r="14">
          <cell r="A14">
            <v>43</v>
          </cell>
          <cell r="B14">
            <v>2</v>
          </cell>
        </row>
        <row r="15">
          <cell r="A15">
            <v>51</v>
          </cell>
          <cell r="B15">
            <v>2</v>
          </cell>
        </row>
        <row r="16">
          <cell r="A16">
            <v>52</v>
          </cell>
          <cell r="B16">
            <v>2</v>
          </cell>
        </row>
        <row r="17">
          <cell r="A17">
            <v>53</v>
          </cell>
          <cell r="B17">
            <v>2</v>
          </cell>
        </row>
        <row r="18">
          <cell r="A18">
            <v>54</v>
          </cell>
          <cell r="B18">
            <v>2</v>
          </cell>
        </row>
        <row r="19">
          <cell r="A19">
            <v>61</v>
          </cell>
          <cell r="B19">
            <v>2</v>
          </cell>
        </row>
        <row r="20">
          <cell r="A20">
            <v>63</v>
          </cell>
          <cell r="B20">
            <v>2</v>
          </cell>
        </row>
        <row r="21">
          <cell r="A21">
            <v>71</v>
          </cell>
          <cell r="B21">
            <v>2</v>
          </cell>
        </row>
        <row r="22">
          <cell r="A22">
            <v>72</v>
          </cell>
          <cell r="B22">
            <v>3</v>
          </cell>
        </row>
        <row r="23">
          <cell r="A23">
            <v>74</v>
          </cell>
          <cell r="B23">
            <v>2</v>
          </cell>
        </row>
        <row r="24">
          <cell r="A24">
            <v>76</v>
          </cell>
          <cell r="B24">
            <v>3</v>
          </cell>
        </row>
        <row r="25">
          <cell r="A25">
            <v>77</v>
          </cell>
          <cell r="B25">
            <v>3</v>
          </cell>
        </row>
        <row r="26">
          <cell r="A26">
            <v>81</v>
          </cell>
          <cell r="B26">
            <v>1</v>
          </cell>
        </row>
        <row r="27">
          <cell r="A27">
            <v>82</v>
          </cell>
          <cell r="B27">
            <v>1</v>
          </cell>
        </row>
        <row r="28">
          <cell r="A28">
            <v>91</v>
          </cell>
          <cell r="B28">
            <v>2</v>
          </cell>
        </row>
        <row r="29">
          <cell r="A29">
            <v>92</v>
          </cell>
          <cell r="B29">
            <v>3</v>
          </cell>
        </row>
        <row r="30">
          <cell r="A30">
            <v>93</v>
          </cell>
          <cell r="B30">
            <v>3</v>
          </cell>
        </row>
        <row r="31">
          <cell r="A31">
            <v>94</v>
          </cell>
          <cell r="B31">
            <v>3</v>
          </cell>
        </row>
        <row r="32">
          <cell r="A32">
            <v>101</v>
          </cell>
          <cell r="B32">
            <v>1</v>
          </cell>
        </row>
        <row r="33">
          <cell r="A33">
            <v>102</v>
          </cell>
          <cell r="B33">
            <v>1</v>
          </cell>
        </row>
        <row r="34">
          <cell r="A34">
            <v>111</v>
          </cell>
          <cell r="B34">
            <v>1</v>
          </cell>
        </row>
        <row r="35">
          <cell r="A35">
            <v>121</v>
          </cell>
          <cell r="B35">
            <v>3</v>
          </cell>
        </row>
        <row r="36">
          <cell r="A36">
            <v>122</v>
          </cell>
          <cell r="B36">
            <v>3</v>
          </cell>
        </row>
        <row r="37">
          <cell r="A37">
            <v>123</v>
          </cell>
          <cell r="B37">
            <v>3</v>
          </cell>
        </row>
        <row r="38">
          <cell r="A38">
            <v>124</v>
          </cell>
          <cell r="B38">
            <v>3</v>
          </cell>
        </row>
        <row r="39">
          <cell r="A39">
            <v>125</v>
          </cell>
          <cell r="B39">
            <v>3</v>
          </cell>
        </row>
        <row r="40">
          <cell r="A40">
            <v>126</v>
          </cell>
          <cell r="B40">
            <v>2</v>
          </cell>
        </row>
        <row r="41">
          <cell r="A41">
            <v>127</v>
          </cell>
          <cell r="B41">
            <v>3</v>
          </cell>
        </row>
        <row r="42">
          <cell r="A42">
            <v>131</v>
          </cell>
          <cell r="B42">
            <v>3</v>
          </cell>
        </row>
        <row r="43">
          <cell r="A43">
            <v>132</v>
          </cell>
          <cell r="B43">
            <v>3</v>
          </cell>
        </row>
        <row r="44">
          <cell r="A44">
            <v>133</v>
          </cell>
          <cell r="B44">
            <v>3</v>
          </cell>
        </row>
        <row r="45">
          <cell r="A45">
            <v>141</v>
          </cell>
          <cell r="B45">
            <v>1</v>
          </cell>
        </row>
        <row r="46">
          <cell r="A46">
            <v>142</v>
          </cell>
          <cell r="B46">
            <v>1</v>
          </cell>
        </row>
        <row r="47">
          <cell r="A47">
            <v>151</v>
          </cell>
          <cell r="B47">
            <v>1</v>
          </cell>
        </row>
        <row r="48">
          <cell r="A48">
            <v>161</v>
          </cell>
          <cell r="B48">
            <v>1</v>
          </cell>
        </row>
        <row r="49">
          <cell r="A49">
            <v>171</v>
          </cell>
          <cell r="B49">
            <v>1</v>
          </cell>
        </row>
        <row r="50">
          <cell r="A50">
            <v>201</v>
          </cell>
          <cell r="B50">
            <v>2</v>
          </cell>
        </row>
        <row r="51">
          <cell r="A51">
            <v>211</v>
          </cell>
          <cell r="B51">
            <v>2</v>
          </cell>
        </row>
        <row r="52">
          <cell r="A52">
            <v>212</v>
          </cell>
          <cell r="B52">
            <v>2</v>
          </cell>
        </row>
        <row r="53">
          <cell r="A53">
            <v>213</v>
          </cell>
          <cell r="B53">
            <v>3</v>
          </cell>
        </row>
        <row r="54">
          <cell r="A54">
            <v>214</v>
          </cell>
          <cell r="B54">
            <v>2</v>
          </cell>
        </row>
        <row r="55">
          <cell r="A55">
            <v>215</v>
          </cell>
          <cell r="B55">
            <v>3</v>
          </cell>
        </row>
        <row r="56">
          <cell r="A56">
            <v>221</v>
          </cell>
          <cell r="B56">
            <v>2</v>
          </cell>
        </row>
        <row r="57">
          <cell r="A57">
            <v>222</v>
          </cell>
          <cell r="B57">
            <v>2</v>
          </cell>
        </row>
        <row r="58">
          <cell r="A58">
            <v>225</v>
          </cell>
          <cell r="B58">
            <v>3</v>
          </cell>
        </row>
        <row r="59">
          <cell r="A59">
            <v>226</v>
          </cell>
          <cell r="B59">
            <v>1</v>
          </cell>
        </row>
        <row r="60">
          <cell r="A60">
            <v>231</v>
          </cell>
          <cell r="B60">
            <v>1</v>
          </cell>
        </row>
        <row r="61">
          <cell r="A61">
            <v>232</v>
          </cell>
          <cell r="B61">
            <v>1</v>
          </cell>
        </row>
        <row r="62">
          <cell r="A62">
            <v>233</v>
          </cell>
          <cell r="B62">
            <v>1</v>
          </cell>
        </row>
        <row r="63">
          <cell r="A63">
            <v>234</v>
          </cell>
          <cell r="B63">
            <v>1</v>
          </cell>
        </row>
        <row r="64">
          <cell r="A64">
            <v>235</v>
          </cell>
          <cell r="B64">
            <v>1</v>
          </cell>
        </row>
        <row r="65">
          <cell r="A65">
            <v>236</v>
          </cell>
          <cell r="B65">
            <v>1</v>
          </cell>
        </row>
        <row r="66">
          <cell r="A66">
            <v>241</v>
          </cell>
          <cell r="B66">
            <v>1</v>
          </cell>
        </row>
        <row r="67">
          <cell r="A67">
            <v>242</v>
          </cell>
          <cell r="B67">
            <v>1</v>
          </cell>
        </row>
        <row r="68">
          <cell r="A68">
            <v>246</v>
          </cell>
          <cell r="B68">
            <v>1</v>
          </cell>
        </row>
        <row r="69">
          <cell r="A69">
            <v>251</v>
          </cell>
          <cell r="B69">
            <v>2</v>
          </cell>
        </row>
        <row r="70">
          <cell r="A70">
            <v>252</v>
          </cell>
          <cell r="B70">
            <v>3</v>
          </cell>
        </row>
        <row r="71">
          <cell r="A71">
            <v>252</v>
          </cell>
          <cell r="B71">
            <v>3</v>
          </cell>
        </row>
        <row r="72">
          <cell r="A72">
            <v>253</v>
          </cell>
          <cell r="B72">
            <v>1</v>
          </cell>
        </row>
        <row r="73">
          <cell r="A73">
            <v>254</v>
          </cell>
          <cell r="B73">
            <v>2</v>
          </cell>
        </row>
        <row r="74">
          <cell r="A74">
            <v>255</v>
          </cell>
          <cell r="B74">
            <v>3</v>
          </cell>
        </row>
        <row r="75">
          <cell r="A75">
            <v>256</v>
          </cell>
          <cell r="B75">
            <v>3</v>
          </cell>
        </row>
        <row r="76">
          <cell r="A76">
            <v>261</v>
          </cell>
          <cell r="B76">
            <v>3</v>
          </cell>
        </row>
        <row r="77">
          <cell r="A77">
            <v>262</v>
          </cell>
          <cell r="B77">
            <v>3</v>
          </cell>
        </row>
        <row r="78">
          <cell r="A78">
            <v>264</v>
          </cell>
          <cell r="B78">
            <v>1</v>
          </cell>
        </row>
        <row r="79">
          <cell r="A79">
            <v>266</v>
          </cell>
          <cell r="B79">
            <v>3</v>
          </cell>
        </row>
        <row r="80">
          <cell r="A80">
            <v>267</v>
          </cell>
          <cell r="B80">
            <v>3</v>
          </cell>
        </row>
        <row r="81">
          <cell r="A81">
            <v>268</v>
          </cell>
          <cell r="B81">
            <v>3</v>
          </cell>
        </row>
        <row r="82">
          <cell r="A82">
            <v>271</v>
          </cell>
          <cell r="B82">
            <v>1</v>
          </cell>
        </row>
        <row r="83">
          <cell r="A83">
            <v>281</v>
          </cell>
          <cell r="B83">
            <v>1</v>
          </cell>
        </row>
        <row r="84">
          <cell r="A84">
            <v>291</v>
          </cell>
          <cell r="B84">
            <v>1</v>
          </cell>
        </row>
        <row r="85">
          <cell r="A85">
            <v>301</v>
          </cell>
          <cell r="B85">
            <v>1</v>
          </cell>
        </row>
        <row r="86">
          <cell r="A86">
            <v>302</v>
          </cell>
          <cell r="B86">
            <v>2</v>
          </cell>
        </row>
        <row r="87">
          <cell r="A87">
            <v>303</v>
          </cell>
          <cell r="B87">
            <v>2</v>
          </cell>
        </row>
        <row r="88">
          <cell r="A88">
            <v>304</v>
          </cell>
          <cell r="B88">
            <v>1</v>
          </cell>
        </row>
        <row r="89">
          <cell r="A89">
            <v>311</v>
          </cell>
          <cell r="B89">
            <v>2</v>
          </cell>
        </row>
        <row r="90">
          <cell r="A90">
            <v>312</v>
          </cell>
          <cell r="B90">
            <v>3</v>
          </cell>
        </row>
        <row r="91">
          <cell r="A91">
            <v>313</v>
          </cell>
          <cell r="B91">
            <v>3</v>
          </cell>
        </row>
        <row r="92">
          <cell r="A92">
            <v>314</v>
          </cell>
          <cell r="B92">
            <v>3</v>
          </cell>
        </row>
        <row r="93">
          <cell r="A93">
            <v>315</v>
          </cell>
          <cell r="B93">
            <v>3</v>
          </cell>
        </row>
        <row r="94">
          <cell r="A94">
            <v>316</v>
          </cell>
          <cell r="B94">
            <v>3</v>
          </cell>
        </row>
        <row r="95">
          <cell r="A95">
            <v>321</v>
          </cell>
          <cell r="B95">
            <v>3</v>
          </cell>
        </row>
        <row r="96">
          <cell r="A96">
            <v>322</v>
          </cell>
          <cell r="B96">
            <v>3</v>
          </cell>
        </row>
        <row r="97">
          <cell r="A97">
            <v>323</v>
          </cell>
          <cell r="B97">
            <v>3</v>
          </cell>
        </row>
        <row r="98">
          <cell r="A98">
            <v>324</v>
          </cell>
          <cell r="B98">
            <v>3</v>
          </cell>
        </row>
        <row r="99">
          <cell r="A99">
            <v>331</v>
          </cell>
          <cell r="B99">
            <v>3</v>
          </cell>
        </row>
        <row r="100">
          <cell r="A100">
            <v>332</v>
          </cell>
          <cell r="B100">
            <v>3</v>
          </cell>
        </row>
        <row r="101">
          <cell r="A101">
            <v>333</v>
          </cell>
          <cell r="B101">
            <v>3</v>
          </cell>
        </row>
        <row r="102">
          <cell r="A102">
            <v>341</v>
          </cell>
          <cell r="B102">
            <v>1</v>
          </cell>
        </row>
        <row r="103">
          <cell r="A103">
            <v>351</v>
          </cell>
          <cell r="B103">
            <v>3</v>
          </cell>
        </row>
        <row r="104">
          <cell r="A104">
            <v>361</v>
          </cell>
          <cell r="B104">
            <v>2</v>
          </cell>
        </row>
        <row r="105">
          <cell r="A105">
            <v>362</v>
          </cell>
          <cell r="B105">
            <v>2</v>
          </cell>
        </row>
        <row r="106">
          <cell r="A106">
            <v>371</v>
          </cell>
          <cell r="B106">
            <v>3</v>
          </cell>
        </row>
        <row r="107">
          <cell r="A107">
            <v>381</v>
          </cell>
          <cell r="B107">
            <v>3</v>
          </cell>
        </row>
        <row r="108">
          <cell r="A108">
            <v>391</v>
          </cell>
          <cell r="B108">
            <v>3</v>
          </cell>
        </row>
        <row r="109">
          <cell r="A109">
            <v>401</v>
          </cell>
          <cell r="B109">
            <v>3</v>
          </cell>
        </row>
        <row r="110">
          <cell r="A110">
            <v>402</v>
          </cell>
          <cell r="B110">
            <v>3</v>
          </cell>
        </row>
        <row r="111">
          <cell r="A111">
            <v>403</v>
          </cell>
          <cell r="B111">
            <v>3</v>
          </cell>
        </row>
        <row r="112">
          <cell r="A112">
            <v>404</v>
          </cell>
          <cell r="B112">
            <v>3</v>
          </cell>
        </row>
        <row r="113">
          <cell r="A113">
            <v>411</v>
          </cell>
          <cell r="B113">
            <v>3</v>
          </cell>
        </row>
        <row r="114">
          <cell r="A114">
            <v>412</v>
          </cell>
          <cell r="B114">
            <v>3</v>
          </cell>
        </row>
        <row r="115">
          <cell r="A115">
            <v>413</v>
          </cell>
          <cell r="B115">
            <v>3</v>
          </cell>
        </row>
        <row r="116">
          <cell r="A116">
            <v>414</v>
          </cell>
          <cell r="B116">
            <v>3</v>
          </cell>
        </row>
        <row r="117">
          <cell r="A117">
            <v>415</v>
          </cell>
          <cell r="B117">
            <v>3</v>
          </cell>
        </row>
        <row r="118">
          <cell r="A118">
            <v>416</v>
          </cell>
          <cell r="B118">
            <v>3</v>
          </cell>
        </row>
        <row r="119">
          <cell r="A119">
            <v>417</v>
          </cell>
          <cell r="B119">
            <v>3</v>
          </cell>
        </row>
        <row r="120">
          <cell r="A120">
            <v>421</v>
          </cell>
          <cell r="B120">
            <v>2</v>
          </cell>
        </row>
        <row r="121">
          <cell r="A121">
            <v>422</v>
          </cell>
          <cell r="B121">
            <v>2</v>
          </cell>
        </row>
        <row r="122">
          <cell r="A122">
            <v>423</v>
          </cell>
          <cell r="B122">
            <v>2</v>
          </cell>
        </row>
        <row r="123">
          <cell r="A123">
            <v>431</v>
          </cell>
          <cell r="B123">
            <v>1</v>
          </cell>
        </row>
        <row r="124">
          <cell r="A124">
            <v>432</v>
          </cell>
          <cell r="B124">
            <v>2</v>
          </cell>
        </row>
        <row r="125">
          <cell r="A125">
            <v>433</v>
          </cell>
          <cell r="B125">
            <v>2</v>
          </cell>
        </row>
        <row r="126">
          <cell r="A126">
            <v>434</v>
          </cell>
          <cell r="B126">
            <v>2</v>
          </cell>
        </row>
        <row r="127">
          <cell r="A127">
            <v>435</v>
          </cell>
          <cell r="B127">
            <v>2</v>
          </cell>
        </row>
        <row r="128">
          <cell r="A128">
            <v>436</v>
          </cell>
          <cell r="B128">
            <v>2</v>
          </cell>
        </row>
        <row r="129">
          <cell r="A129">
            <v>441</v>
          </cell>
          <cell r="B129">
            <v>2</v>
          </cell>
        </row>
        <row r="130">
          <cell r="A130">
            <v>443</v>
          </cell>
          <cell r="B130">
            <v>2</v>
          </cell>
        </row>
        <row r="131">
          <cell r="A131">
            <v>452</v>
          </cell>
          <cell r="B131">
            <v>3</v>
          </cell>
        </row>
        <row r="132">
          <cell r="A132">
            <v>453</v>
          </cell>
          <cell r="B132">
            <v>3</v>
          </cell>
        </row>
        <row r="133">
          <cell r="A133">
            <v>454</v>
          </cell>
          <cell r="B133">
            <v>3</v>
          </cell>
        </row>
        <row r="134">
          <cell r="A134">
            <v>461</v>
          </cell>
          <cell r="B134">
            <v>3</v>
          </cell>
        </row>
        <row r="135">
          <cell r="A135">
            <v>462</v>
          </cell>
          <cell r="B135">
            <v>3</v>
          </cell>
        </row>
        <row r="136">
          <cell r="A136">
            <v>463</v>
          </cell>
          <cell r="B136">
            <v>3</v>
          </cell>
        </row>
        <row r="137">
          <cell r="A137">
            <v>464</v>
          </cell>
          <cell r="B137">
            <v>3</v>
          </cell>
        </row>
        <row r="138">
          <cell r="A138">
            <v>466</v>
          </cell>
          <cell r="B138">
            <v>3</v>
          </cell>
        </row>
        <row r="139">
          <cell r="A139">
            <v>467</v>
          </cell>
          <cell r="B139">
            <v>3</v>
          </cell>
        </row>
        <row r="140">
          <cell r="A140">
            <v>471</v>
          </cell>
          <cell r="B140">
            <v>3</v>
          </cell>
        </row>
        <row r="141">
          <cell r="A141">
            <v>472</v>
          </cell>
          <cell r="B141">
            <v>3</v>
          </cell>
        </row>
        <row r="142">
          <cell r="A142">
            <v>473</v>
          </cell>
          <cell r="B142">
            <v>3</v>
          </cell>
        </row>
        <row r="143">
          <cell r="A143">
            <v>475</v>
          </cell>
          <cell r="B143">
            <v>3</v>
          </cell>
        </row>
        <row r="144">
          <cell r="A144">
            <v>481</v>
          </cell>
          <cell r="B144">
            <v>3</v>
          </cell>
        </row>
        <row r="145">
          <cell r="A145">
            <v>482</v>
          </cell>
          <cell r="B145">
            <v>2</v>
          </cell>
        </row>
        <row r="146">
          <cell r="A146">
            <v>483</v>
          </cell>
          <cell r="B146">
            <v>3</v>
          </cell>
        </row>
        <row r="147">
          <cell r="A147">
            <v>484</v>
          </cell>
          <cell r="B147">
            <v>3</v>
          </cell>
        </row>
        <row r="148">
          <cell r="A148">
            <v>485</v>
          </cell>
          <cell r="B148">
            <v>3</v>
          </cell>
        </row>
        <row r="149">
          <cell r="A149">
            <v>486</v>
          </cell>
          <cell r="B149">
            <v>3</v>
          </cell>
        </row>
        <row r="150">
          <cell r="A150">
            <v>487</v>
          </cell>
          <cell r="B150">
            <v>3</v>
          </cell>
        </row>
        <row r="151">
          <cell r="A151">
            <v>488</v>
          </cell>
          <cell r="B151">
            <v>3</v>
          </cell>
        </row>
        <row r="152">
          <cell r="A152">
            <v>489</v>
          </cell>
          <cell r="B152">
            <v>3</v>
          </cell>
        </row>
        <row r="153">
          <cell r="A153">
            <v>498</v>
          </cell>
          <cell r="B153">
            <v>3</v>
          </cell>
        </row>
        <row r="154">
          <cell r="A154">
            <v>501</v>
          </cell>
          <cell r="B154">
            <v>2</v>
          </cell>
        </row>
        <row r="155">
          <cell r="A155">
            <v>502</v>
          </cell>
          <cell r="B155">
            <v>2</v>
          </cell>
        </row>
        <row r="156">
          <cell r="A156">
            <v>503</v>
          </cell>
          <cell r="B156">
            <v>2</v>
          </cell>
        </row>
        <row r="157">
          <cell r="A157">
            <v>504</v>
          </cell>
          <cell r="B157">
            <v>2</v>
          </cell>
        </row>
        <row r="158">
          <cell r="A158">
            <v>505</v>
          </cell>
          <cell r="B158">
            <v>2</v>
          </cell>
        </row>
        <row r="159">
          <cell r="A159">
            <v>511</v>
          </cell>
          <cell r="B159">
            <v>2</v>
          </cell>
        </row>
        <row r="160">
          <cell r="A160">
            <v>512</v>
          </cell>
          <cell r="B160">
            <v>2</v>
          </cell>
        </row>
        <row r="161">
          <cell r="A161">
            <v>513</v>
          </cell>
          <cell r="B161">
            <v>2</v>
          </cell>
        </row>
        <row r="162">
          <cell r="A162">
            <v>514</v>
          </cell>
          <cell r="B162">
            <v>2</v>
          </cell>
        </row>
        <row r="163">
          <cell r="A163">
            <v>515</v>
          </cell>
          <cell r="B163">
            <v>3</v>
          </cell>
        </row>
        <row r="164">
          <cell r="A164">
            <v>516</v>
          </cell>
          <cell r="B164">
            <v>2</v>
          </cell>
        </row>
        <row r="165">
          <cell r="A165">
            <v>517</v>
          </cell>
          <cell r="B165">
            <v>3</v>
          </cell>
        </row>
        <row r="166">
          <cell r="A166">
            <v>521</v>
          </cell>
          <cell r="B166">
            <v>2</v>
          </cell>
        </row>
        <row r="167">
          <cell r="A167">
            <v>531</v>
          </cell>
          <cell r="B167">
            <v>2</v>
          </cell>
        </row>
        <row r="168">
          <cell r="A168">
            <v>541</v>
          </cell>
          <cell r="B168">
            <v>2</v>
          </cell>
        </row>
        <row r="169">
          <cell r="A169">
            <v>542</v>
          </cell>
          <cell r="B169">
            <v>2</v>
          </cell>
        </row>
        <row r="170">
          <cell r="A170">
            <v>551</v>
          </cell>
          <cell r="B170">
            <v>2</v>
          </cell>
        </row>
        <row r="171">
          <cell r="A171">
            <v>552</v>
          </cell>
          <cell r="B171">
            <v>2</v>
          </cell>
        </row>
        <row r="172">
          <cell r="A172">
            <v>553</v>
          </cell>
          <cell r="B172">
            <v>2</v>
          </cell>
        </row>
        <row r="173">
          <cell r="A173">
            <v>554</v>
          </cell>
          <cell r="B173">
            <v>2</v>
          </cell>
        </row>
        <row r="174">
          <cell r="A174">
            <v>556</v>
          </cell>
          <cell r="B174">
            <v>2</v>
          </cell>
        </row>
        <row r="175">
          <cell r="A175">
            <v>561</v>
          </cell>
          <cell r="B175">
            <v>2</v>
          </cell>
        </row>
        <row r="176">
          <cell r="A176">
            <v>562</v>
          </cell>
          <cell r="B176">
            <v>2</v>
          </cell>
        </row>
        <row r="177">
          <cell r="A177">
            <v>572</v>
          </cell>
          <cell r="B177">
            <v>2</v>
          </cell>
        </row>
        <row r="178">
          <cell r="A178">
            <v>581</v>
          </cell>
          <cell r="B178">
            <v>2</v>
          </cell>
        </row>
        <row r="179">
          <cell r="A179">
            <v>582</v>
          </cell>
          <cell r="B179">
            <v>2</v>
          </cell>
        </row>
        <row r="180">
          <cell r="A180">
            <v>583</v>
          </cell>
          <cell r="B180">
            <v>2</v>
          </cell>
        </row>
        <row r="181">
          <cell r="A181">
            <v>584</v>
          </cell>
          <cell r="B181">
            <v>2</v>
          </cell>
        </row>
        <row r="182">
          <cell r="A182">
            <v>591</v>
          </cell>
          <cell r="B182">
            <v>3</v>
          </cell>
        </row>
        <row r="183">
          <cell r="A183">
            <v>592</v>
          </cell>
          <cell r="B183">
            <v>3</v>
          </cell>
        </row>
        <row r="184">
          <cell r="A184">
            <v>593</v>
          </cell>
          <cell r="B184">
            <v>3</v>
          </cell>
        </row>
        <row r="185">
          <cell r="A185">
            <v>594</v>
          </cell>
          <cell r="B185">
            <v>3</v>
          </cell>
        </row>
        <row r="186">
          <cell r="A186">
            <v>595</v>
          </cell>
          <cell r="B186">
            <v>2</v>
          </cell>
        </row>
        <row r="187">
          <cell r="A187">
            <v>602</v>
          </cell>
          <cell r="B187">
            <v>3</v>
          </cell>
        </row>
        <row r="188">
          <cell r="A188">
            <v>611</v>
          </cell>
          <cell r="B188">
            <v>3</v>
          </cell>
        </row>
        <row r="189">
          <cell r="A189">
            <v>621</v>
          </cell>
          <cell r="B189">
            <v>3</v>
          </cell>
        </row>
        <row r="190">
          <cell r="A190">
            <v>622</v>
          </cell>
          <cell r="B190">
            <v>3</v>
          </cell>
        </row>
        <row r="191">
          <cell r="A191">
            <v>623</v>
          </cell>
          <cell r="B191">
            <v>3</v>
          </cell>
        </row>
        <row r="192">
          <cell r="A192">
            <v>624</v>
          </cell>
          <cell r="B192">
            <v>3</v>
          </cell>
        </row>
        <row r="193">
          <cell r="A193">
            <v>626</v>
          </cell>
          <cell r="B193">
            <v>3</v>
          </cell>
        </row>
        <row r="194">
          <cell r="A194">
            <v>631</v>
          </cell>
          <cell r="B194">
            <v>3</v>
          </cell>
        </row>
        <row r="195">
          <cell r="A195">
            <v>632</v>
          </cell>
          <cell r="B195">
            <v>3</v>
          </cell>
        </row>
        <row r="196">
          <cell r="A196">
            <v>633</v>
          </cell>
          <cell r="B196">
            <v>3</v>
          </cell>
        </row>
        <row r="197">
          <cell r="A197">
            <v>634</v>
          </cell>
          <cell r="B197">
            <v>3</v>
          </cell>
        </row>
        <row r="198">
          <cell r="A198">
            <v>635</v>
          </cell>
          <cell r="B198">
            <v>3</v>
          </cell>
        </row>
        <row r="199">
          <cell r="A199">
            <v>641</v>
          </cell>
          <cell r="B199">
            <v>3</v>
          </cell>
        </row>
        <row r="200">
          <cell r="A200">
            <v>651</v>
          </cell>
          <cell r="B200">
            <v>3</v>
          </cell>
        </row>
        <row r="201">
          <cell r="A201">
            <v>652</v>
          </cell>
          <cell r="B201">
            <v>3</v>
          </cell>
        </row>
        <row r="202">
          <cell r="A202">
            <v>653</v>
          </cell>
          <cell r="B202">
            <v>3</v>
          </cell>
        </row>
        <row r="203">
          <cell r="A203">
            <v>654</v>
          </cell>
          <cell r="B203">
            <v>3</v>
          </cell>
        </row>
        <row r="204">
          <cell r="A204">
            <v>661</v>
          </cell>
          <cell r="B204">
            <v>3</v>
          </cell>
        </row>
        <row r="205">
          <cell r="A205">
            <v>662</v>
          </cell>
          <cell r="B205">
            <v>2</v>
          </cell>
        </row>
        <row r="206">
          <cell r="A206">
            <v>671</v>
          </cell>
          <cell r="B206">
            <v>2</v>
          </cell>
        </row>
        <row r="207">
          <cell r="A207">
            <v>682</v>
          </cell>
          <cell r="B207">
            <v>3</v>
          </cell>
        </row>
        <row r="208">
          <cell r="A208">
            <v>683</v>
          </cell>
          <cell r="B208">
            <v>3</v>
          </cell>
        </row>
        <row r="209">
          <cell r="A209">
            <v>684</v>
          </cell>
          <cell r="B209">
            <v>2</v>
          </cell>
        </row>
        <row r="210">
          <cell r="A210">
            <v>685</v>
          </cell>
          <cell r="B210">
            <v>3</v>
          </cell>
        </row>
        <row r="211">
          <cell r="A211">
            <v>691</v>
          </cell>
          <cell r="B211">
            <v>2</v>
          </cell>
        </row>
        <row r="212">
          <cell r="A212">
            <v>692</v>
          </cell>
          <cell r="B212">
            <v>3</v>
          </cell>
        </row>
        <row r="213">
          <cell r="A213">
            <v>693</v>
          </cell>
          <cell r="B213">
            <v>2</v>
          </cell>
        </row>
        <row r="214">
          <cell r="A214">
            <v>711</v>
          </cell>
          <cell r="B214">
            <v>3</v>
          </cell>
        </row>
        <row r="215">
          <cell r="A215">
            <v>712</v>
          </cell>
          <cell r="B215">
            <v>3</v>
          </cell>
        </row>
        <row r="216">
          <cell r="A216">
            <v>713</v>
          </cell>
          <cell r="B216">
            <v>3</v>
          </cell>
        </row>
        <row r="217">
          <cell r="A217">
            <v>721</v>
          </cell>
          <cell r="B217">
            <v>3</v>
          </cell>
        </row>
        <row r="218">
          <cell r="A218">
            <v>723</v>
          </cell>
          <cell r="B218">
            <v>3</v>
          </cell>
        </row>
        <row r="219">
          <cell r="A219">
            <v>725</v>
          </cell>
          <cell r="B219">
            <v>3</v>
          </cell>
        </row>
        <row r="220">
          <cell r="A220">
            <v>726</v>
          </cell>
          <cell r="B220">
            <v>3</v>
          </cell>
        </row>
        <row r="221">
          <cell r="A221">
            <v>731</v>
          </cell>
          <cell r="B221">
            <v>3</v>
          </cell>
        </row>
        <row r="222">
          <cell r="A222">
            <v>742</v>
          </cell>
          <cell r="B222">
            <v>3</v>
          </cell>
        </row>
        <row r="223">
          <cell r="A223">
            <v>751</v>
          </cell>
          <cell r="B223">
            <v>3</v>
          </cell>
        </row>
        <row r="224">
          <cell r="A224">
            <v>752</v>
          </cell>
          <cell r="B224">
            <v>3</v>
          </cell>
        </row>
        <row r="225">
          <cell r="A225">
            <v>753</v>
          </cell>
          <cell r="B225">
            <v>3</v>
          </cell>
        </row>
        <row r="226">
          <cell r="A226">
            <v>754</v>
          </cell>
          <cell r="B226">
            <v>3</v>
          </cell>
        </row>
        <row r="227">
          <cell r="A227">
            <v>756</v>
          </cell>
          <cell r="B227">
            <v>3</v>
          </cell>
        </row>
        <row r="228">
          <cell r="A228">
            <v>757</v>
          </cell>
          <cell r="B228">
            <v>3</v>
          </cell>
        </row>
        <row r="229">
          <cell r="A229">
            <v>758</v>
          </cell>
          <cell r="B229">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sheetData sheetId="27"/>
      <sheetData sheetId="28" refreshError="1"/>
      <sheetData sheetId="29"/>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sheetData sheetId="56"/>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dic"/>
      <sheetName val="прил-1"/>
      <sheetName val="сокр.прил-1"/>
      <sheetName val="сокр.прил-1 (2)"/>
      <sheetName val="КРП"/>
      <sheetName val="КРП-1"/>
      <sheetName val="класс"/>
      <sheetName val="Лист1"/>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001 - Lead"/>
      <sheetName val="L002 - Loans from banks"/>
      <sheetName val="L004 - Loans Nat Bank"/>
      <sheetName val="L004 - 2036,2046"/>
      <sheetName val="L005 - Table of agreem"/>
      <sheetName val="FS Note"/>
      <sheetName val="L200 -Interbank depos"/>
      <sheetName val="L201 -LORO, demand depos"/>
      <sheetName val="L202 - КПСБ"/>
      <sheetName val="L002 -NBK dep"/>
      <sheetName val="L003 -Depos-guarant"/>
      <sheetName val="L004-Loans NBRK, other fin.or"/>
      <sheetName val="L004.2 - 2036,2046"/>
      <sheetName val="L202 _ КПСБ"/>
      <sheetName val="Бюдж-тенге"/>
      <sheetName val="Бюдж_тенге"/>
      <sheetName val="класс"/>
      <sheetName val="U1.260"/>
      <sheetName val="U2.1010"/>
      <sheetName val="База"/>
      <sheetName val="Лист1"/>
      <sheetName val="H"/>
      <sheetName val="J"/>
      <sheetName val="K"/>
      <sheetName val="N"/>
      <sheetName val="O"/>
      <sheetName val="M"/>
      <sheetName val="L"/>
      <sheetName val="F100-Trial BS"/>
      <sheetName val="L001_-_Lead"/>
      <sheetName val="L002_-_Loans_from_banks"/>
      <sheetName val="L004_-_Loans_Nat_Bank"/>
      <sheetName val="L004_-_2036,2046"/>
      <sheetName val="L005_-_Table_of_agreem"/>
      <sheetName val="FS_Note"/>
      <sheetName val="L200_-Interbank_depos"/>
      <sheetName val="L201_-LORO,_demand_depos"/>
      <sheetName val="L202_-_КПСБ"/>
      <sheetName val="L002_-NBK_dep"/>
      <sheetName val="L003_-Depos-guarant"/>
      <sheetName val="L004-Loans_NBRK,_other_fin_or"/>
      <sheetName val="L004_2_-_2036,2046"/>
      <sheetName val="прил-1"/>
      <sheetName val="system"/>
      <sheetName val="клинкер"/>
      <sheetName val="Цемент КР"/>
      <sheetName val="стр.145 рос. исп"/>
      <sheetName val="журнал регистраци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6">
          <cell r="A16" t="str">
            <v>D0 Дата проводки</v>
          </cell>
          <cell r="B16" t="str">
            <v>D2 Входящий остаток</v>
          </cell>
          <cell r="C16" t="str">
            <v>D3 Оборот Дебет</v>
          </cell>
          <cell r="D16" t="str">
            <v>D4 Оборот Кредит</v>
          </cell>
          <cell r="E16" t="str">
            <v>D5 Исходящий остаток</v>
          </cell>
        </row>
        <row r="17">
          <cell r="A17">
            <v>37626.60837962963</v>
          </cell>
          <cell r="B17">
            <v>6037556.7400000002</v>
          </cell>
          <cell r="D17">
            <v>31000</v>
          </cell>
          <cell r="E17">
            <v>6068556.7400000002</v>
          </cell>
        </row>
        <row r="18">
          <cell r="A18">
            <v>37626.703159722223</v>
          </cell>
          <cell r="B18">
            <v>6068556.7400000002</v>
          </cell>
          <cell r="D18">
            <v>31000</v>
          </cell>
          <cell r="E18">
            <v>6099556.7400000002</v>
          </cell>
        </row>
        <row r="19">
          <cell r="A19">
            <v>37629.712546296294</v>
          </cell>
          <cell r="B19">
            <v>6099556.7400000002</v>
          </cell>
          <cell r="C19">
            <v>6000000</v>
          </cell>
          <cell r="E19">
            <v>99556.74</v>
          </cell>
        </row>
        <row r="20">
          <cell r="A20">
            <v>37631.525810185187</v>
          </cell>
          <cell r="B20">
            <v>99556.74</v>
          </cell>
          <cell r="D20">
            <v>3000000</v>
          </cell>
          <cell r="E20">
            <v>3099556.74</v>
          </cell>
        </row>
        <row r="21">
          <cell r="A21">
            <v>37631.735844907409</v>
          </cell>
          <cell r="B21">
            <v>3099556.74</v>
          </cell>
          <cell r="D21">
            <v>2000000</v>
          </cell>
          <cell r="E21">
            <v>5099556.74</v>
          </cell>
        </row>
        <row r="22">
          <cell r="A22">
            <v>37635.760000000002</v>
          </cell>
          <cell r="B22">
            <v>5099556.74</v>
          </cell>
          <cell r="D22">
            <v>270000</v>
          </cell>
          <cell r="E22">
            <v>5369556.7400000002</v>
          </cell>
        </row>
        <row r="23">
          <cell r="A23">
            <v>37635.762118055558</v>
          </cell>
          <cell r="B23">
            <v>5369556.7400000002</v>
          </cell>
          <cell r="C23">
            <v>5190000</v>
          </cell>
          <cell r="E23">
            <v>179556.74</v>
          </cell>
        </row>
        <row r="24">
          <cell r="A24">
            <v>37636.652870370373</v>
          </cell>
          <cell r="B24">
            <v>179556.74</v>
          </cell>
          <cell r="D24">
            <v>2000000</v>
          </cell>
          <cell r="E24">
            <v>2179556.7400000002</v>
          </cell>
        </row>
        <row r="25">
          <cell r="A25">
            <v>37637.694849537038</v>
          </cell>
          <cell r="B25">
            <v>2179556.7400000002</v>
          </cell>
          <cell r="D25">
            <v>1000000</v>
          </cell>
          <cell r="E25">
            <v>3179556.74</v>
          </cell>
        </row>
        <row r="26">
          <cell r="A26">
            <v>37638.737071759257</v>
          </cell>
          <cell r="B26">
            <v>3179556.74</v>
          </cell>
          <cell r="C26">
            <v>1937790</v>
          </cell>
          <cell r="E26">
            <v>1241766.74</v>
          </cell>
        </row>
        <row r="27">
          <cell r="A27">
            <v>37641.691770833335</v>
          </cell>
          <cell r="B27">
            <v>1241766.74</v>
          </cell>
          <cell r="D27">
            <v>2000000</v>
          </cell>
          <cell r="E27">
            <v>3241766.74</v>
          </cell>
        </row>
        <row r="28">
          <cell r="A28">
            <v>37642.74077546296</v>
          </cell>
          <cell r="B28">
            <v>3241766.74</v>
          </cell>
          <cell r="C28">
            <v>3205600</v>
          </cell>
          <cell r="E28">
            <v>36166.74</v>
          </cell>
        </row>
        <row r="29">
          <cell r="A29">
            <v>37643.688958333332</v>
          </cell>
          <cell r="B29">
            <v>36166.74</v>
          </cell>
          <cell r="D29">
            <v>4500000</v>
          </cell>
          <cell r="E29">
            <v>4536166.74</v>
          </cell>
        </row>
        <row r="30">
          <cell r="A30">
            <v>37644.725682870368</v>
          </cell>
          <cell r="B30">
            <v>4536166.74</v>
          </cell>
          <cell r="C30">
            <v>4356000</v>
          </cell>
          <cell r="E30">
            <v>180166.74</v>
          </cell>
        </row>
        <row r="31">
          <cell r="A31">
            <v>37644.730439814812</v>
          </cell>
          <cell r="B31">
            <v>180166.74</v>
          </cell>
          <cell r="C31">
            <v>151424.78</v>
          </cell>
          <cell r="E31">
            <v>28741.96</v>
          </cell>
        </row>
        <row r="32">
          <cell r="A32">
            <v>37645.697141203702</v>
          </cell>
          <cell r="B32">
            <v>28741.96</v>
          </cell>
          <cell r="D32">
            <v>1500000</v>
          </cell>
          <cell r="E32">
            <v>1528741.96</v>
          </cell>
        </row>
        <row r="33">
          <cell r="A33">
            <v>37649.679606481484</v>
          </cell>
          <cell r="B33">
            <v>1528741.96</v>
          </cell>
          <cell r="D33">
            <v>1700000</v>
          </cell>
          <cell r="E33">
            <v>3228741.96</v>
          </cell>
        </row>
        <row r="34">
          <cell r="A34">
            <v>37649.679606481484</v>
          </cell>
          <cell r="B34">
            <v>3228741.96</v>
          </cell>
          <cell r="D34">
            <v>1500000</v>
          </cell>
          <cell r="E34">
            <v>4728741.96</v>
          </cell>
        </row>
        <row r="35">
          <cell r="A35">
            <v>37649.755277777775</v>
          </cell>
          <cell r="B35">
            <v>4728741.96</v>
          </cell>
          <cell r="C35">
            <v>237000</v>
          </cell>
          <cell r="E35">
            <v>4491741.96</v>
          </cell>
        </row>
        <row r="36">
          <cell r="A36">
            <v>37649.755289351851</v>
          </cell>
          <cell r="B36">
            <v>4491741.96</v>
          </cell>
          <cell r="C36">
            <v>480</v>
          </cell>
          <cell r="E36">
            <v>4491261.96</v>
          </cell>
        </row>
        <row r="37">
          <cell r="A37">
            <v>37650.684502314813</v>
          </cell>
          <cell r="B37">
            <v>4491261.96</v>
          </cell>
          <cell r="D37">
            <v>1000000</v>
          </cell>
          <cell r="E37">
            <v>5491261.96</v>
          </cell>
        </row>
        <row r="38">
          <cell r="A38">
            <v>37651.566689814812</v>
          </cell>
          <cell r="B38">
            <v>5491261.96</v>
          </cell>
          <cell r="C38">
            <v>842750</v>
          </cell>
          <cell r="E38">
            <v>4648511.96</v>
          </cell>
        </row>
        <row r="39">
          <cell r="A39">
            <v>37651.690879629627</v>
          </cell>
          <cell r="B39">
            <v>4648511.96</v>
          </cell>
          <cell r="D39">
            <v>1000000</v>
          </cell>
          <cell r="E39">
            <v>5648511.96</v>
          </cell>
        </row>
        <row r="40">
          <cell r="A40">
            <v>37652.758437500001</v>
          </cell>
          <cell r="B40">
            <v>5648511.96</v>
          </cell>
          <cell r="D40">
            <v>3808.98</v>
          </cell>
          <cell r="E40">
            <v>5652320.9400000004</v>
          </cell>
        </row>
        <row r="41">
          <cell r="A41">
            <v>37655.676238425927</v>
          </cell>
          <cell r="B41">
            <v>5652320.9400000004</v>
          </cell>
          <cell r="D41">
            <v>2500000</v>
          </cell>
          <cell r="E41">
            <v>8152320.9400000004</v>
          </cell>
        </row>
        <row r="42">
          <cell r="A42">
            <v>37655.727673611109</v>
          </cell>
          <cell r="B42">
            <v>8152320.9400000004</v>
          </cell>
          <cell r="C42">
            <v>750000</v>
          </cell>
          <cell r="E42">
            <v>7402320.9400000004</v>
          </cell>
        </row>
        <row r="43">
          <cell r="A43">
            <v>37656.70480324074</v>
          </cell>
          <cell r="B43">
            <v>7402320.9400000004</v>
          </cell>
          <cell r="C43">
            <v>5496465</v>
          </cell>
          <cell r="E43">
            <v>1905855.94</v>
          </cell>
        </row>
        <row r="44">
          <cell r="A44">
            <v>37657.684155092589</v>
          </cell>
          <cell r="B44">
            <v>1905855.94</v>
          </cell>
          <cell r="D44">
            <v>4500000</v>
          </cell>
          <cell r="E44">
            <v>6405855.9400000004</v>
          </cell>
        </row>
        <row r="45">
          <cell r="A45">
            <v>37657.695833333331</v>
          </cell>
          <cell r="B45">
            <v>6405855.9400000004</v>
          </cell>
          <cell r="C45">
            <v>1900000</v>
          </cell>
          <cell r="E45">
            <v>4505855.9400000004</v>
          </cell>
        </row>
        <row r="46">
          <cell r="A46">
            <v>37657.759502314817</v>
          </cell>
          <cell r="B46">
            <v>4505855.9400000004</v>
          </cell>
          <cell r="D46">
            <v>31000</v>
          </cell>
          <cell r="E46">
            <v>4536855.9400000004</v>
          </cell>
        </row>
        <row r="47">
          <cell r="A47">
            <v>37659.663229166668</v>
          </cell>
          <cell r="B47">
            <v>4536855.9400000004</v>
          </cell>
          <cell r="D47">
            <v>2000000</v>
          </cell>
          <cell r="E47">
            <v>6536855.9400000004</v>
          </cell>
        </row>
        <row r="48">
          <cell r="A48">
            <v>37659.689513888887</v>
          </cell>
          <cell r="B48">
            <v>6536855.9400000004</v>
          </cell>
          <cell r="D48">
            <v>1500000</v>
          </cell>
          <cell r="E48">
            <v>8036855.9400000004</v>
          </cell>
        </row>
        <row r="49">
          <cell r="A49">
            <v>37659.758240740739</v>
          </cell>
          <cell r="B49">
            <v>8036855.9400000004</v>
          </cell>
          <cell r="C49">
            <v>186514.34</v>
          </cell>
          <cell r="E49">
            <v>7850341.5999999996</v>
          </cell>
        </row>
        <row r="50">
          <cell r="A50">
            <v>37662.682812500003</v>
          </cell>
          <cell r="B50">
            <v>7850341.5999999996</v>
          </cell>
          <cell r="D50">
            <v>1500000</v>
          </cell>
          <cell r="E50">
            <v>9350341.5999999996</v>
          </cell>
        </row>
        <row r="51">
          <cell r="A51">
            <v>37663.678842592592</v>
          </cell>
          <cell r="B51">
            <v>9350341.5999999996</v>
          </cell>
          <cell r="D51">
            <v>2000000</v>
          </cell>
          <cell r="E51">
            <v>11350341.6</v>
          </cell>
        </row>
        <row r="52">
          <cell r="A52">
            <v>37664.71597222222</v>
          </cell>
          <cell r="B52">
            <v>11350341.6</v>
          </cell>
          <cell r="C52">
            <v>4330000</v>
          </cell>
          <cell r="E52">
            <v>7020341.5999999996</v>
          </cell>
        </row>
        <row r="53">
          <cell r="A53">
            <v>37665.716307870367</v>
          </cell>
          <cell r="B53">
            <v>7020341.5999999996</v>
          </cell>
          <cell r="D53">
            <v>2500000</v>
          </cell>
          <cell r="E53">
            <v>9520341.5999999996</v>
          </cell>
        </row>
        <row r="54">
          <cell r="A54">
            <v>37665.737337962964</v>
          </cell>
          <cell r="B54">
            <v>9520341.5999999996</v>
          </cell>
          <cell r="C54">
            <v>3200</v>
          </cell>
          <cell r="E54">
            <v>9517141.5999999996</v>
          </cell>
        </row>
        <row r="55">
          <cell r="A55">
            <v>37666.676180555558</v>
          </cell>
          <cell r="B55">
            <v>9517141.5999999996</v>
          </cell>
          <cell r="D55">
            <v>272448</v>
          </cell>
          <cell r="E55">
            <v>9789589.5999999996</v>
          </cell>
        </row>
        <row r="56">
          <cell r="A56">
            <v>37666.696574074071</v>
          </cell>
          <cell r="B56">
            <v>9789589.5999999996</v>
          </cell>
          <cell r="D56">
            <v>1500000</v>
          </cell>
          <cell r="E56">
            <v>11289589.6</v>
          </cell>
        </row>
        <row r="57">
          <cell r="A57">
            <v>37666.727685185186</v>
          </cell>
          <cell r="B57">
            <v>11289589.6</v>
          </cell>
          <cell r="C57">
            <v>5330000</v>
          </cell>
          <cell r="E57">
            <v>5959589.5999999996</v>
          </cell>
        </row>
        <row r="58">
          <cell r="A58">
            <v>37669.685011574074</v>
          </cell>
          <cell r="B58">
            <v>5959589.5999999996</v>
          </cell>
          <cell r="D58">
            <v>2000000</v>
          </cell>
          <cell r="E58">
            <v>7959589.5999999996</v>
          </cell>
        </row>
        <row r="59">
          <cell r="A59">
            <v>37670.74181712963</v>
          </cell>
          <cell r="B59">
            <v>7959589.5999999996</v>
          </cell>
          <cell r="C59">
            <v>6700000</v>
          </cell>
          <cell r="E59">
            <v>1259589.6000000001</v>
          </cell>
        </row>
        <row r="60">
          <cell r="A60">
            <v>37672.670902777776</v>
          </cell>
          <cell r="B60">
            <v>1259589.6000000001</v>
          </cell>
          <cell r="C60">
            <v>1200000</v>
          </cell>
          <cell r="E60">
            <v>59589.599999999999</v>
          </cell>
        </row>
        <row r="61">
          <cell r="A61">
            <v>37672.690254629626</v>
          </cell>
          <cell r="B61">
            <v>59589.599999999999</v>
          </cell>
          <cell r="D61">
            <v>4000000</v>
          </cell>
          <cell r="E61">
            <v>4059589.6</v>
          </cell>
        </row>
        <row r="62">
          <cell r="A62">
            <v>37673.687175925923</v>
          </cell>
          <cell r="B62">
            <v>4059589.6</v>
          </cell>
          <cell r="C62">
            <v>3297600</v>
          </cell>
          <cell r="E62">
            <v>761989.6</v>
          </cell>
        </row>
        <row r="63">
          <cell r="A63">
            <v>37676.669293981482</v>
          </cell>
          <cell r="B63">
            <v>761989.6</v>
          </cell>
          <cell r="D63">
            <v>1200000</v>
          </cell>
          <cell r="E63">
            <v>1961989.6</v>
          </cell>
        </row>
        <row r="64">
          <cell r="A64">
            <v>37677.690092592595</v>
          </cell>
          <cell r="B64">
            <v>1961989.6</v>
          </cell>
          <cell r="D64">
            <v>1500000</v>
          </cell>
          <cell r="E64">
            <v>3461989.6</v>
          </cell>
        </row>
        <row r="65">
          <cell r="A65">
            <v>37678.649039351854</v>
          </cell>
          <cell r="B65">
            <v>3461989.6</v>
          </cell>
          <cell r="D65">
            <v>1000000</v>
          </cell>
          <cell r="E65">
            <v>4461989.5999999996</v>
          </cell>
        </row>
        <row r="66">
          <cell r="A66">
            <v>37678.698819444442</v>
          </cell>
          <cell r="B66">
            <v>4461989.5999999996</v>
          </cell>
          <cell r="C66">
            <v>2300000</v>
          </cell>
          <cell r="E66">
            <v>2161989.6</v>
          </cell>
        </row>
        <row r="67">
          <cell r="A67">
            <v>37679.685173611113</v>
          </cell>
          <cell r="B67">
            <v>2161989.6</v>
          </cell>
          <cell r="D67">
            <v>1000000</v>
          </cell>
          <cell r="E67">
            <v>3161989.6</v>
          </cell>
        </row>
        <row r="68">
          <cell r="A68">
            <v>37680.746932870374</v>
          </cell>
          <cell r="B68">
            <v>3161989.6</v>
          </cell>
          <cell r="D68">
            <v>4926.0600000000004</v>
          </cell>
          <cell r="E68">
            <v>3166915.66</v>
          </cell>
        </row>
        <row r="69">
          <cell r="A69">
            <v>37684.779756944445</v>
          </cell>
          <cell r="B69">
            <v>3166915.66</v>
          </cell>
          <cell r="D69">
            <v>31000</v>
          </cell>
          <cell r="E69">
            <v>3197915.66</v>
          </cell>
        </row>
        <row r="70">
          <cell r="A70">
            <v>37693.745150462964</v>
          </cell>
          <cell r="B70">
            <v>3197915.66</v>
          </cell>
          <cell r="C70">
            <v>1238013</v>
          </cell>
          <cell r="E70">
            <v>1959902.66</v>
          </cell>
        </row>
        <row r="71">
          <cell r="A71">
            <v>37693.747569444444</v>
          </cell>
          <cell r="B71">
            <v>1959902.66</v>
          </cell>
          <cell r="C71">
            <v>45008</v>
          </cell>
          <cell r="E71">
            <v>1914894.66</v>
          </cell>
        </row>
        <row r="72">
          <cell r="A72">
            <v>37693.769560185188</v>
          </cell>
          <cell r="B72">
            <v>1914894.66</v>
          </cell>
          <cell r="C72">
            <v>330000</v>
          </cell>
          <cell r="E72">
            <v>1584894.66</v>
          </cell>
        </row>
        <row r="73">
          <cell r="A73">
            <v>37700.763807870368</v>
          </cell>
          <cell r="B73">
            <v>1584894.66</v>
          </cell>
          <cell r="C73">
            <v>1310000</v>
          </cell>
          <cell r="E73">
            <v>274894.65999999997</v>
          </cell>
        </row>
        <row r="74">
          <cell r="A74">
            <v>37707.731666666667</v>
          </cell>
          <cell r="B74">
            <v>274894.65999999997</v>
          </cell>
          <cell r="C74">
            <v>43981</v>
          </cell>
          <cell r="E74">
            <v>230913.66</v>
          </cell>
        </row>
        <row r="75">
          <cell r="A75">
            <v>37711.747442129628</v>
          </cell>
          <cell r="B75">
            <v>230913.66</v>
          </cell>
          <cell r="D75">
            <v>1857.79</v>
          </cell>
          <cell r="E75">
            <v>232771.45</v>
          </cell>
        </row>
        <row r="76">
          <cell r="A76">
            <v>37711.759444444448</v>
          </cell>
          <cell r="B76">
            <v>232771.45</v>
          </cell>
          <cell r="D76">
            <v>31000</v>
          </cell>
          <cell r="E76">
            <v>263771.45</v>
          </cell>
        </row>
      </sheetData>
      <sheetData sheetId="9" refreshError="1"/>
      <sheetData sheetId="10" refreshError="1"/>
      <sheetData sheetId="11"/>
      <sheetData sheetId="12"/>
      <sheetData sheetId="13" refreshError="1"/>
      <sheetData sheetId="14" refreshError="1"/>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1070372"/>
      <sheetName val="Диаграмма1"/>
      <sheetName val="12.б физики "/>
      <sheetName val="Лист1"/>
      <sheetName val="источ (с 2004г) (с планом)"/>
      <sheetName val="приложение 23"/>
      <sheetName val="отчет по ИФКВ (с 2004г)"/>
      <sheetName val="расш. c 2004 годом"/>
      <sheetName val="Печать"/>
      <sheetName val="Показатели"/>
      <sheetName val="Прил_1"/>
      <sheetName val="Смета расходов"/>
      <sheetName val="Расшифровка ЦП"/>
      <sheetName val="банкоматы"/>
      <sheetName val="Лист2"/>
      <sheetName val="Лист3"/>
      <sheetName val="Опер.дох."/>
      <sheetName val="Cos.In"/>
      <sheetName val="Таблица"/>
    </sheetNames>
    <definedNames>
      <definedName name="Макрос1"/>
    </defined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sheetData sheetId="10"/>
      <sheetData sheetId="11"/>
      <sheetData sheetId="12"/>
      <sheetData sheetId="13"/>
      <sheetData sheetId="14"/>
      <sheetData sheetId="15"/>
      <sheetData sheetId="16" refreshError="1"/>
      <sheetData sheetId="17" refreshError="1"/>
      <sheetData sheetId="18"/>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МО 0012"/>
      <sheetName val="МО 0001"/>
      <sheetName val="МО 0002"/>
      <sheetName val="МО 0003"/>
      <sheetName val="МО 0004"/>
      <sheetName val="Сводный январь 2000"/>
      <sheetName val="МО 0005"/>
      <sheetName val="МО 0006"/>
      <sheetName val="МО 0007"/>
      <sheetName val="МО 0008"/>
      <sheetName val="МО 0009"/>
      <sheetName val="МО 0010"/>
      <sheetName val="МО 0011"/>
      <sheetName val="Сводный март 2000"/>
      <sheetName val="МО 0013"/>
      <sheetName val="МО 0014"/>
      <sheetName val="МО 0015"/>
      <sheetName val="МО 0016"/>
      <sheetName val="класс"/>
      <sheetName val="д.7.001"/>
      <sheetName val="Sheet1"/>
      <sheetName val="мат расходы"/>
      <sheetName val="FES"/>
      <sheetName val="  2.3.2"/>
      <sheetName val="факт 2005 г."/>
      <sheetName val="Cash Flow - 2004 Workings"/>
      <sheetName val="Счет-ф"/>
      <sheetName val="L202 - КПСБ"/>
      <sheetName val="IPR_VOG"/>
      <sheetName val="группа"/>
      <sheetName val="Дт-Кт"/>
      <sheetName val="UNITPRICES"/>
      <sheetName val="US Dollar 2003"/>
      <sheetName val="SDR 2003"/>
      <sheetName val="Константы"/>
      <sheetName val="Cashflow Current"/>
      <sheetName val="Key Business Indicators"/>
      <sheetName val="Profit &amp; Loss Account"/>
      <sheetName val="H3.100 Rollforward"/>
      <sheetName val="14.1.2.2.(Услуги связи)"/>
      <sheetName val=" 4"/>
      <sheetName val="yO302.1"/>
      <sheetName val="b41.03.06г."/>
      <sheetName val="МО 2000 NEW R"/>
    </sheetNames>
    <sheetDataSet>
      <sheetData sheetId="0" refreshError="1">
        <row r="10">
          <cell r="H10" t="str">
            <v xml:space="preserve">Остаток </v>
          </cell>
        </row>
        <row r="13">
          <cell r="H13">
            <v>3</v>
          </cell>
        </row>
        <row r="14">
          <cell r="H14">
            <v>1</v>
          </cell>
        </row>
        <row r="15">
          <cell r="H15">
            <v>2</v>
          </cell>
        </row>
        <row r="16">
          <cell r="H16">
            <v>2</v>
          </cell>
        </row>
        <row r="17">
          <cell r="H17">
            <v>1</v>
          </cell>
        </row>
        <row r="18">
          <cell r="H18">
            <v>2</v>
          </cell>
        </row>
        <row r="19">
          <cell r="H19">
            <v>2</v>
          </cell>
        </row>
        <row r="21">
          <cell r="H21">
            <v>6</v>
          </cell>
        </row>
        <row r="22">
          <cell r="H22">
            <v>2</v>
          </cell>
        </row>
        <row r="23">
          <cell r="H23">
            <v>1</v>
          </cell>
        </row>
        <row r="24">
          <cell r="H24">
            <v>2</v>
          </cell>
        </row>
        <row r="25">
          <cell r="H25">
            <v>2</v>
          </cell>
        </row>
        <row r="26">
          <cell r="H26">
            <v>1</v>
          </cell>
        </row>
        <row r="27">
          <cell r="H27">
            <v>10</v>
          </cell>
        </row>
        <row r="28">
          <cell r="H28">
            <v>6</v>
          </cell>
        </row>
        <row r="29">
          <cell r="H29">
            <v>5</v>
          </cell>
        </row>
        <row r="30">
          <cell r="H30">
            <v>4</v>
          </cell>
        </row>
        <row r="31">
          <cell r="H31">
            <v>3</v>
          </cell>
        </row>
        <row r="32">
          <cell r="H32">
            <v>6</v>
          </cell>
        </row>
        <row r="33">
          <cell r="H33">
            <v>10</v>
          </cell>
        </row>
        <row r="34">
          <cell r="H34">
            <v>2</v>
          </cell>
        </row>
        <row r="35">
          <cell r="H35">
            <v>9</v>
          </cell>
        </row>
        <row r="36">
          <cell r="H36">
            <v>48</v>
          </cell>
        </row>
        <row r="37">
          <cell r="H37">
            <v>87</v>
          </cell>
        </row>
        <row r="38">
          <cell r="H38">
            <v>24</v>
          </cell>
        </row>
        <row r="39">
          <cell r="H39">
            <v>10</v>
          </cell>
        </row>
        <row r="41">
          <cell r="H41">
            <v>10</v>
          </cell>
        </row>
        <row r="42">
          <cell r="H42">
            <v>9</v>
          </cell>
        </row>
        <row r="44">
          <cell r="H44">
            <v>3</v>
          </cell>
        </row>
        <row r="47">
          <cell r="H47">
            <v>1</v>
          </cell>
        </row>
        <row r="48">
          <cell r="H48">
            <v>0.02</v>
          </cell>
        </row>
        <row r="49">
          <cell r="H49">
            <v>0.04</v>
          </cell>
        </row>
        <row r="50">
          <cell r="H50">
            <v>0.4</v>
          </cell>
        </row>
        <row r="51">
          <cell r="H51">
            <v>1</v>
          </cell>
        </row>
        <row r="52">
          <cell r="H52">
            <v>4</v>
          </cell>
        </row>
        <row r="53">
          <cell r="H53">
            <v>2</v>
          </cell>
        </row>
        <row r="54">
          <cell r="H54">
            <v>2</v>
          </cell>
        </row>
        <row r="55">
          <cell r="H55">
            <v>2</v>
          </cell>
        </row>
        <row r="56">
          <cell r="H56">
            <v>2</v>
          </cell>
        </row>
        <row r="57">
          <cell r="H57">
            <v>1</v>
          </cell>
        </row>
        <row r="58">
          <cell r="H58">
            <v>1</v>
          </cell>
        </row>
        <row r="59">
          <cell r="H59">
            <v>2</v>
          </cell>
        </row>
        <row r="60">
          <cell r="H60">
            <v>2</v>
          </cell>
        </row>
        <row r="61">
          <cell r="H61">
            <v>2</v>
          </cell>
        </row>
        <row r="62">
          <cell r="H62">
            <v>3</v>
          </cell>
        </row>
        <row r="63">
          <cell r="H63">
            <v>2</v>
          </cell>
        </row>
        <row r="64">
          <cell r="H64">
            <v>4</v>
          </cell>
        </row>
        <row r="65">
          <cell r="H65">
            <v>3</v>
          </cell>
        </row>
        <row r="66">
          <cell r="H66">
            <v>16</v>
          </cell>
        </row>
        <row r="67">
          <cell r="H67">
            <v>2</v>
          </cell>
        </row>
        <row r="68">
          <cell r="H68">
            <v>2</v>
          </cell>
        </row>
        <row r="69">
          <cell r="H69">
            <v>1</v>
          </cell>
        </row>
        <row r="70">
          <cell r="H70">
            <v>1</v>
          </cell>
        </row>
        <row r="71">
          <cell r="H71">
            <v>3</v>
          </cell>
        </row>
        <row r="72">
          <cell r="H72">
            <v>7</v>
          </cell>
        </row>
        <row r="73">
          <cell r="H73">
            <v>7</v>
          </cell>
        </row>
        <row r="74">
          <cell r="H74">
            <v>7</v>
          </cell>
        </row>
        <row r="75">
          <cell r="H75">
            <v>1</v>
          </cell>
        </row>
        <row r="76">
          <cell r="H76">
            <v>7</v>
          </cell>
        </row>
        <row r="77">
          <cell r="H77">
            <v>14</v>
          </cell>
        </row>
        <row r="78">
          <cell r="H78">
            <v>7</v>
          </cell>
        </row>
        <row r="79">
          <cell r="H79">
            <v>7</v>
          </cell>
        </row>
        <row r="80">
          <cell r="H80">
            <v>7</v>
          </cell>
        </row>
        <row r="81">
          <cell r="H81">
            <v>7</v>
          </cell>
        </row>
        <row r="82">
          <cell r="H82">
            <v>2</v>
          </cell>
        </row>
        <row r="83">
          <cell r="H83">
            <v>7</v>
          </cell>
        </row>
        <row r="84">
          <cell r="H84">
            <v>2</v>
          </cell>
        </row>
        <row r="85">
          <cell r="H85">
            <v>12</v>
          </cell>
        </row>
        <row r="86">
          <cell r="H86">
            <v>1000</v>
          </cell>
        </row>
        <row r="87">
          <cell r="H87">
            <v>16</v>
          </cell>
        </row>
        <row r="88">
          <cell r="H88">
            <v>100</v>
          </cell>
        </row>
        <row r="89">
          <cell r="H89">
            <v>5</v>
          </cell>
        </row>
        <row r="90">
          <cell r="H90">
            <v>6</v>
          </cell>
        </row>
        <row r="91">
          <cell r="H91">
            <v>2</v>
          </cell>
        </row>
        <row r="92">
          <cell r="H92">
            <v>1</v>
          </cell>
        </row>
        <row r="93">
          <cell r="H93">
            <v>1</v>
          </cell>
        </row>
        <row r="94">
          <cell r="H94">
            <v>3</v>
          </cell>
        </row>
        <row r="95">
          <cell r="H95">
            <v>4</v>
          </cell>
        </row>
        <row r="96">
          <cell r="H96">
            <v>64</v>
          </cell>
        </row>
        <row r="99">
          <cell r="H99">
            <v>6.1669999999999998</v>
          </cell>
        </row>
        <row r="100">
          <cell r="H100">
            <v>7.94</v>
          </cell>
        </row>
        <row r="101">
          <cell r="H101">
            <v>362.3</v>
          </cell>
        </row>
        <row r="102">
          <cell r="H102">
            <v>928.4</v>
          </cell>
        </row>
        <row r="103">
          <cell r="H103">
            <v>153</v>
          </cell>
        </row>
        <row r="104">
          <cell r="H104">
            <v>127</v>
          </cell>
        </row>
        <row r="106">
          <cell r="H106">
            <v>1043.1400000000001</v>
          </cell>
        </row>
        <row r="107">
          <cell r="H107">
            <v>151.97999999999999</v>
          </cell>
        </row>
        <row r="108">
          <cell r="H108">
            <v>34</v>
          </cell>
        </row>
        <row r="109">
          <cell r="H109">
            <v>45.79</v>
          </cell>
        </row>
        <row r="112">
          <cell r="H112">
            <v>21</v>
          </cell>
        </row>
        <row r="113">
          <cell r="H113">
            <v>0</v>
          </cell>
        </row>
        <row r="114">
          <cell r="H114">
            <v>1</v>
          </cell>
        </row>
        <row r="115">
          <cell r="H115">
            <v>2</v>
          </cell>
        </row>
        <row r="116">
          <cell r="H116">
            <v>1</v>
          </cell>
        </row>
        <row r="117">
          <cell r="H117">
            <v>22</v>
          </cell>
        </row>
        <row r="118">
          <cell r="H118">
            <v>1</v>
          </cell>
        </row>
        <row r="119">
          <cell r="H119">
            <v>18</v>
          </cell>
        </row>
        <row r="120">
          <cell r="H120">
            <v>8</v>
          </cell>
        </row>
        <row r="121">
          <cell r="H121">
            <v>6</v>
          </cell>
        </row>
        <row r="122">
          <cell r="H122">
            <v>20</v>
          </cell>
        </row>
        <row r="123">
          <cell r="H123">
            <v>7</v>
          </cell>
        </row>
        <row r="124">
          <cell r="H124">
            <v>2</v>
          </cell>
        </row>
        <row r="125">
          <cell r="H125">
            <v>12</v>
          </cell>
        </row>
        <row r="126">
          <cell r="H126">
            <v>8</v>
          </cell>
        </row>
        <row r="127">
          <cell r="H127">
            <v>9</v>
          </cell>
        </row>
        <row r="128">
          <cell r="H128">
            <v>20</v>
          </cell>
        </row>
        <row r="129">
          <cell r="H129">
            <v>40</v>
          </cell>
        </row>
        <row r="130">
          <cell r="H130">
            <v>60</v>
          </cell>
        </row>
        <row r="131">
          <cell r="H131">
            <v>1</v>
          </cell>
        </row>
        <row r="132">
          <cell r="H132">
            <v>0</v>
          </cell>
        </row>
        <row r="133">
          <cell r="H133">
            <v>0</v>
          </cell>
        </row>
        <row r="134">
          <cell r="H134">
            <v>0</v>
          </cell>
        </row>
        <row r="136">
          <cell r="H136">
            <v>41</v>
          </cell>
        </row>
        <row r="137">
          <cell r="H137">
            <v>18</v>
          </cell>
        </row>
        <row r="138">
          <cell r="H138">
            <v>44</v>
          </cell>
        </row>
        <row r="139">
          <cell r="H139">
            <v>1</v>
          </cell>
        </row>
        <row r="140">
          <cell r="H140">
            <v>6</v>
          </cell>
        </row>
        <row r="141">
          <cell r="H141">
            <v>1</v>
          </cell>
        </row>
        <row r="142">
          <cell r="H142">
            <v>3</v>
          </cell>
        </row>
        <row r="143">
          <cell r="H143">
            <v>2</v>
          </cell>
        </row>
        <row r="144">
          <cell r="H144">
            <v>1</v>
          </cell>
        </row>
        <row r="145">
          <cell r="H145">
            <v>3</v>
          </cell>
        </row>
        <row r="146">
          <cell r="H146">
            <v>8</v>
          </cell>
        </row>
        <row r="147">
          <cell r="H147">
            <v>1</v>
          </cell>
        </row>
        <row r="148">
          <cell r="H148">
            <v>2</v>
          </cell>
        </row>
        <row r="149">
          <cell r="H149">
            <v>1</v>
          </cell>
        </row>
        <row r="150">
          <cell r="H150">
            <v>2</v>
          </cell>
        </row>
        <row r="151">
          <cell r="H151">
            <v>6</v>
          </cell>
        </row>
        <row r="152">
          <cell r="H152">
            <v>1</v>
          </cell>
        </row>
        <row r="153">
          <cell r="H153">
            <v>1</v>
          </cell>
        </row>
        <row r="154">
          <cell r="H154">
            <v>2</v>
          </cell>
        </row>
        <row r="155">
          <cell r="H155">
            <v>4</v>
          </cell>
        </row>
        <row r="156">
          <cell r="H156">
            <v>3</v>
          </cell>
        </row>
        <row r="157">
          <cell r="H157">
            <v>2</v>
          </cell>
        </row>
        <row r="158">
          <cell r="H158">
            <v>3</v>
          </cell>
        </row>
        <row r="159">
          <cell r="H159">
            <v>5</v>
          </cell>
        </row>
        <row r="160">
          <cell r="H160">
            <v>3</v>
          </cell>
        </row>
        <row r="161">
          <cell r="H161">
            <v>9</v>
          </cell>
        </row>
        <row r="162">
          <cell r="H162">
            <v>6</v>
          </cell>
        </row>
        <row r="163">
          <cell r="H163">
            <v>1</v>
          </cell>
        </row>
        <row r="164">
          <cell r="H164">
            <v>11</v>
          </cell>
        </row>
        <row r="165">
          <cell r="H165">
            <v>16</v>
          </cell>
        </row>
        <row r="167">
          <cell r="H167">
            <v>50</v>
          </cell>
        </row>
        <row r="170">
          <cell r="H170">
            <v>0</v>
          </cell>
        </row>
        <row r="171">
          <cell r="H171">
            <v>40</v>
          </cell>
        </row>
        <row r="172">
          <cell r="H172">
            <v>63</v>
          </cell>
        </row>
        <row r="175">
          <cell r="H175">
            <v>1.3</v>
          </cell>
        </row>
        <row r="176">
          <cell r="H176">
            <v>7.4</v>
          </cell>
        </row>
        <row r="178">
          <cell r="H178">
            <v>3</v>
          </cell>
        </row>
        <row r="179">
          <cell r="H179">
            <v>3</v>
          </cell>
        </row>
        <row r="180">
          <cell r="H180">
            <v>3</v>
          </cell>
        </row>
        <row r="181">
          <cell r="H181">
            <v>2</v>
          </cell>
        </row>
        <row r="182">
          <cell r="H182">
            <v>1</v>
          </cell>
        </row>
        <row r="183">
          <cell r="H183">
            <v>1</v>
          </cell>
        </row>
        <row r="184">
          <cell r="H184">
            <v>1</v>
          </cell>
        </row>
        <row r="185">
          <cell r="H185">
            <v>2</v>
          </cell>
        </row>
        <row r="186">
          <cell r="H186">
            <v>2</v>
          </cell>
        </row>
        <row r="187">
          <cell r="H187">
            <v>1</v>
          </cell>
        </row>
        <row r="188">
          <cell r="H188">
            <v>1</v>
          </cell>
        </row>
        <row r="189">
          <cell r="H189">
            <v>3</v>
          </cell>
        </row>
        <row r="190">
          <cell r="H190">
            <v>1</v>
          </cell>
        </row>
        <row r="191">
          <cell r="H191">
            <v>263.5</v>
          </cell>
        </row>
        <row r="192">
          <cell r="H192">
            <v>25</v>
          </cell>
        </row>
        <row r="193">
          <cell r="H193">
            <v>0</v>
          </cell>
        </row>
        <row r="194">
          <cell r="H194">
            <v>4</v>
          </cell>
        </row>
        <row r="195">
          <cell r="H195">
            <v>20</v>
          </cell>
        </row>
        <row r="197">
          <cell r="H197">
            <v>3</v>
          </cell>
        </row>
        <row r="198">
          <cell r="H198">
            <v>4</v>
          </cell>
        </row>
        <row r="199">
          <cell r="H199">
            <v>4</v>
          </cell>
        </row>
        <row r="200">
          <cell r="H200">
            <v>4</v>
          </cell>
        </row>
        <row r="201">
          <cell r="H201">
            <v>6</v>
          </cell>
        </row>
        <row r="202">
          <cell r="H202">
            <v>5</v>
          </cell>
        </row>
        <row r="203">
          <cell r="H203">
            <v>0.9</v>
          </cell>
        </row>
        <row r="204">
          <cell r="H204">
            <v>0</v>
          </cell>
        </row>
        <row r="205">
          <cell r="H205">
            <v>1</v>
          </cell>
        </row>
        <row r="206">
          <cell r="H206">
            <v>0</v>
          </cell>
        </row>
        <row r="207">
          <cell r="H207">
            <v>5</v>
          </cell>
        </row>
        <row r="208">
          <cell r="H208">
            <v>5</v>
          </cell>
        </row>
        <row r="209">
          <cell r="H209">
            <v>5</v>
          </cell>
        </row>
        <row r="210">
          <cell r="H210">
            <v>7</v>
          </cell>
        </row>
        <row r="211">
          <cell r="H211">
            <v>5</v>
          </cell>
        </row>
        <row r="212">
          <cell r="H212">
            <v>40</v>
          </cell>
        </row>
        <row r="213">
          <cell r="H213">
            <v>1</v>
          </cell>
        </row>
        <row r="214">
          <cell r="H214">
            <v>1</v>
          </cell>
        </row>
        <row r="215">
          <cell r="H215">
            <v>5</v>
          </cell>
        </row>
        <row r="216">
          <cell r="H216">
            <v>0</v>
          </cell>
        </row>
        <row r="217">
          <cell r="H217">
            <v>0</v>
          </cell>
        </row>
        <row r="218">
          <cell r="H218">
            <v>0</v>
          </cell>
        </row>
        <row r="219">
          <cell r="H219">
            <v>0</v>
          </cell>
        </row>
        <row r="220">
          <cell r="H220">
            <v>0</v>
          </cell>
        </row>
        <row r="221">
          <cell r="H221">
            <v>0</v>
          </cell>
        </row>
        <row r="222">
          <cell r="H222">
            <v>0</v>
          </cell>
        </row>
        <row r="223">
          <cell r="H223">
            <v>0</v>
          </cell>
        </row>
        <row r="224">
          <cell r="H224">
            <v>0</v>
          </cell>
        </row>
        <row r="225">
          <cell r="H225">
            <v>0</v>
          </cell>
        </row>
        <row r="226">
          <cell r="H226">
            <v>0</v>
          </cell>
        </row>
        <row r="227">
          <cell r="H227">
            <v>0</v>
          </cell>
        </row>
        <row r="228">
          <cell r="H228">
            <v>27</v>
          </cell>
        </row>
        <row r="229">
          <cell r="H229">
            <v>20</v>
          </cell>
        </row>
        <row r="230">
          <cell r="H230">
            <v>0</v>
          </cell>
        </row>
        <row r="231">
          <cell r="H231">
            <v>21</v>
          </cell>
        </row>
        <row r="232">
          <cell r="H232">
            <v>0</v>
          </cell>
        </row>
        <row r="233">
          <cell r="H233">
            <v>0</v>
          </cell>
        </row>
        <row r="234">
          <cell r="H234">
            <v>0</v>
          </cell>
        </row>
        <row r="235">
          <cell r="H235">
            <v>0</v>
          </cell>
        </row>
        <row r="236">
          <cell r="H236">
            <v>1</v>
          </cell>
        </row>
        <row r="237">
          <cell r="H237">
            <v>2</v>
          </cell>
        </row>
        <row r="238">
          <cell r="H238">
            <v>1</v>
          </cell>
        </row>
        <row r="239">
          <cell r="H239">
            <v>6</v>
          </cell>
        </row>
        <row r="240">
          <cell r="H240">
            <v>1</v>
          </cell>
        </row>
        <row r="241">
          <cell r="H241">
            <v>3</v>
          </cell>
        </row>
        <row r="242">
          <cell r="H242">
            <v>28</v>
          </cell>
        </row>
        <row r="243">
          <cell r="H243">
            <v>5</v>
          </cell>
        </row>
        <row r="244">
          <cell r="H244">
            <v>16</v>
          </cell>
        </row>
        <row r="245">
          <cell r="H245">
            <v>8</v>
          </cell>
        </row>
        <row r="246">
          <cell r="H246">
            <v>5</v>
          </cell>
        </row>
        <row r="247">
          <cell r="H247">
            <v>32</v>
          </cell>
        </row>
        <row r="248">
          <cell r="H248">
            <v>25</v>
          </cell>
        </row>
        <row r="249">
          <cell r="H249">
            <v>38</v>
          </cell>
        </row>
        <row r="250">
          <cell r="H250">
            <v>9</v>
          </cell>
        </row>
        <row r="251">
          <cell r="H251">
            <v>3</v>
          </cell>
        </row>
        <row r="252">
          <cell r="H252">
            <v>20</v>
          </cell>
        </row>
        <row r="253">
          <cell r="H253">
            <v>0</v>
          </cell>
        </row>
        <row r="254">
          <cell r="H254">
            <v>0</v>
          </cell>
        </row>
        <row r="255">
          <cell r="H255">
            <v>50</v>
          </cell>
        </row>
        <row r="256">
          <cell r="H256">
            <v>25</v>
          </cell>
        </row>
        <row r="257">
          <cell r="H257">
            <v>1</v>
          </cell>
        </row>
        <row r="258">
          <cell r="H258">
            <v>1</v>
          </cell>
        </row>
        <row r="259">
          <cell r="H259">
            <v>2</v>
          </cell>
        </row>
        <row r="260">
          <cell r="H260">
            <v>25</v>
          </cell>
        </row>
        <row r="261">
          <cell r="H261">
            <v>2</v>
          </cell>
        </row>
        <row r="262">
          <cell r="H262">
            <v>25</v>
          </cell>
        </row>
        <row r="263">
          <cell r="H263">
            <v>120</v>
          </cell>
        </row>
        <row r="264">
          <cell r="H264">
            <v>1</v>
          </cell>
        </row>
        <row r="265">
          <cell r="H265">
            <v>1</v>
          </cell>
        </row>
        <row r="266">
          <cell r="H266">
            <v>5</v>
          </cell>
        </row>
        <row r="267">
          <cell r="H267">
            <v>3</v>
          </cell>
        </row>
        <row r="268">
          <cell r="H268">
            <v>175</v>
          </cell>
        </row>
        <row r="269">
          <cell r="H269">
            <v>7</v>
          </cell>
        </row>
        <row r="270">
          <cell r="H270">
            <v>3</v>
          </cell>
        </row>
        <row r="271">
          <cell r="H271">
            <v>8</v>
          </cell>
        </row>
        <row r="272">
          <cell r="H272">
            <v>5</v>
          </cell>
        </row>
        <row r="273">
          <cell r="H273">
            <v>1</v>
          </cell>
        </row>
        <row r="274">
          <cell r="H274">
            <v>2</v>
          </cell>
        </row>
        <row r="275">
          <cell r="H275">
            <v>20</v>
          </cell>
        </row>
        <row r="276">
          <cell r="H276">
            <v>5</v>
          </cell>
        </row>
        <row r="277">
          <cell r="H277">
            <v>5</v>
          </cell>
        </row>
        <row r="278">
          <cell r="H278">
            <v>5</v>
          </cell>
        </row>
        <row r="279">
          <cell r="H279">
            <v>5</v>
          </cell>
        </row>
        <row r="280">
          <cell r="H280">
            <v>1</v>
          </cell>
        </row>
        <row r="281">
          <cell r="H281">
            <v>6</v>
          </cell>
        </row>
        <row r="282">
          <cell r="H282">
            <v>1</v>
          </cell>
        </row>
        <row r="283">
          <cell r="H283">
            <v>4</v>
          </cell>
        </row>
        <row r="284">
          <cell r="H284">
            <v>7</v>
          </cell>
        </row>
        <row r="285">
          <cell r="H285">
            <v>1</v>
          </cell>
        </row>
        <row r="286">
          <cell r="H286">
            <v>15</v>
          </cell>
        </row>
        <row r="287">
          <cell r="H287">
            <v>5</v>
          </cell>
        </row>
        <row r="288">
          <cell r="H288">
            <v>1</v>
          </cell>
        </row>
        <row r="289">
          <cell r="H289">
            <v>12</v>
          </cell>
        </row>
        <row r="290">
          <cell r="H290">
            <v>0</v>
          </cell>
        </row>
        <row r="292">
          <cell r="H292">
            <v>3</v>
          </cell>
        </row>
        <row r="293">
          <cell r="H293">
            <v>3</v>
          </cell>
        </row>
        <row r="294">
          <cell r="H294">
            <v>1</v>
          </cell>
        </row>
        <row r="295">
          <cell r="H295">
            <v>16</v>
          </cell>
        </row>
        <row r="296">
          <cell r="H296">
            <v>2</v>
          </cell>
        </row>
        <row r="297">
          <cell r="H297">
            <v>250</v>
          </cell>
        </row>
        <row r="300">
          <cell r="H300">
            <v>1</v>
          </cell>
        </row>
        <row r="301">
          <cell r="H301">
            <v>1</v>
          </cell>
        </row>
        <row r="302">
          <cell r="H302">
            <v>48</v>
          </cell>
        </row>
        <row r="303">
          <cell r="H303">
            <v>1</v>
          </cell>
        </row>
        <row r="304">
          <cell r="H304">
            <v>1</v>
          </cell>
        </row>
        <row r="305">
          <cell r="H305">
            <v>1</v>
          </cell>
        </row>
        <row r="306">
          <cell r="H306">
            <v>1</v>
          </cell>
        </row>
        <row r="307">
          <cell r="H307">
            <v>4</v>
          </cell>
        </row>
        <row r="308">
          <cell r="H308">
            <v>2</v>
          </cell>
        </row>
        <row r="309">
          <cell r="H309">
            <v>1</v>
          </cell>
        </row>
        <row r="310">
          <cell r="H310">
            <v>2</v>
          </cell>
        </row>
        <row r="311">
          <cell r="H311">
            <v>1</v>
          </cell>
        </row>
        <row r="312">
          <cell r="H312">
            <v>1</v>
          </cell>
        </row>
        <row r="313">
          <cell r="H313">
            <v>2</v>
          </cell>
        </row>
        <row r="314">
          <cell r="H314">
            <v>1</v>
          </cell>
        </row>
        <row r="315">
          <cell r="H315">
            <v>1</v>
          </cell>
        </row>
        <row r="316">
          <cell r="H316">
            <v>1</v>
          </cell>
        </row>
        <row r="317">
          <cell r="H317">
            <v>3</v>
          </cell>
        </row>
        <row r="318">
          <cell r="H318">
            <v>2</v>
          </cell>
        </row>
        <row r="319">
          <cell r="H319">
            <v>2</v>
          </cell>
        </row>
        <row r="321">
          <cell r="H321">
            <v>1</v>
          </cell>
        </row>
        <row r="322">
          <cell r="H322">
            <v>10</v>
          </cell>
        </row>
        <row r="323">
          <cell r="H323">
            <v>6</v>
          </cell>
        </row>
        <row r="324">
          <cell r="H324">
            <v>28</v>
          </cell>
        </row>
        <row r="325">
          <cell r="H325">
            <v>20</v>
          </cell>
        </row>
        <row r="327">
          <cell r="H327">
            <v>57</v>
          </cell>
        </row>
        <row r="328">
          <cell r="H328">
            <v>25</v>
          </cell>
        </row>
        <row r="329">
          <cell r="H329">
            <v>1.9910000000000001</v>
          </cell>
        </row>
        <row r="330">
          <cell r="H330">
            <v>0.57499999999999996</v>
          </cell>
        </row>
        <row r="331">
          <cell r="H331">
            <v>3.18</v>
          </cell>
        </row>
        <row r="332">
          <cell r="H332">
            <v>1.75</v>
          </cell>
        </row>
        <row r="333">
          <cell r="H333">
            <v>46.3</v>
          </cell>
        </row>
        <row r="334">
          <cell r="H334">
            <v>2.5</v>
          </cell>
        </row>
        <row r="335">
          <cell r="H335">
            <v>0.65</v>
          </cell>
        </row>
        <row r="336">
          <cell r="H336">
            <v>8.5299999999999994</v>
          </cell>
        </row>
        <row r="337">
          <cell r="H337">
            <v>11.46</v>
          </cell>
        </row>
        <row r="338">
          <cell r="H338">
            <v>1</v>
          </cell>
        </row>
        <row r="339">
          <cell r="H339">
            <v>69.37</v>
          </cell>
        </row>
        <row r="340">
          <cell r="H340">
            <v>1.23</v>
          </cell>
        </row>
        <row r="341">
          <cell r="H341">
            <v>0.184</v>
          </cell>
        </row>
        <row r="342">
          <cell r="H342">
            <v>2</v>
          </cell>
        </row>
        <row r="343">
          <cell r="H343">
            <v>0.7</v>
          </cell>
        </row>
        <row r="344">
          <cell r="H344">
            <v>0.184</v>
          </cell>
        </row>
        <row r="345">
          <cell r="H345">
            <v>0.23</v>
          </cell>
        </row>
        <row r="346">
          <cell r="H346">
            <v>0.15</v>
          </cell>
        </row>
        <row r="347">
          <cell r="H347">
            <v>0.65</v>
          </cell>
        </row>
        <row r="348">
          <cell r="H348">
            <v>2</v>
          </cell>
        </row>
        <row r="351">
          <cell r="H351">
            <v>0.12</v>
          </cell>
        </row>
        <row r="353">
          <cell r="H353">
            <v>0.96299999999999997</v>
          </cell>
        </row>
        <row r="354">
          <cell r="H354">
            <v>1.268</v>
          </cell>
        </row>
        <row r="355">
          <cell r="H355">
            <v>0.53800000000000003</v>
          </cell>
        </row>
        <row r="356">
          <cell r="H356">
            <v>0.34</v>
          </cell>
        </row>
        <row r="357">
          <cell r="H357">
            <v>0.65</v>
          </cell>
        </row>
        <row r="358">
          <cell r="H358">
            <v>0.14000000000000001</v>
          </cell>
        </row>
        <row r="360">
          <cell r="H360">
            <v>5</v>
          </cell>
        </row>
        <row r="361">
          <cell r="H361">
            <v>3</v>
          </cell>
        </row>
        <row r="362">
          <cell r="H362">
            <v>195</v>
          </cell>
        </row>
        <row r="363">
          <cell r="H363">
            <v>9</v>
          </cell>
        </row>
        <row r="364">
          <cell r="H364">
            <v>25</v>
          </cell>
        </row>
        <row r="365">
          <cell r="H365">
            <v>23</v>
          </cell>
        </row>
        <row r="366">
          <cell r="H366">
            <v>26</v>
          </cell>
        </row>
        <row r="367">
          <cell r="H367">
            <v>1</v>
          </cell>
        </row>
        <row r="368">
          <cell r="H368">
            <v>30</v>
          </cell>
        </row>
        <row r="369">
          <cell r="H369">
            <v>44</v>
          </cell>
        </row>
        <row r="370">
          <cell r="H370">
            <v>10</v>
          </cell>
        </row>
        <row r="371">
          <cell r="H371">
            <v>22</v>
          </cell>
        </row>
        <row r="372">
          <cell r="H372">
            <v>9</v>
          </cell>
        </row>
        <row r="373">
          <cell r="H373">
            <v>23</v>
          </cell>
        </row>
        <row r="374">
          <cell r="H374">
            <v>44</v>
          </cell>
        </row>
        <row r="375">
          <cell r="H375">
            <v>30</v>
          </cell>
        </row>
        <row r="376">
          <cell r="H376">
            <v>47</v>
          </cell>
        </row>
        <row r="377">
          <cell r="H377">
            <v>18</v>
          </cell>
        </row>
        <row r="378">
          <cell r="H378">
            <v>20</v>
          </cell>
        </row>
        <row r="379">
          <cell r="H379">
            <v>38</v>
          </cell>
        </row>
        <row r="380">
          <cell r="H380">
            <v>8</v>
          </cell>
        </row>
        <row r="381">
          <cell r="H381">
            <v>5</v>
          </cell>
        </row>
        <row r="382">
          <cell r="H382">
            <v>2</v>
          </cell>
        </row>
        <row r="383">
          <cell r="H383">
            <v>40</v>
          </cell>
        </row>
        <row r="384">
          <cell r="H384">
            <v>1</v>
          </cell>
        </row>
        <row r="385">
          <cell r="H385">
            <v>5</v>
          </cell>
        </row>
        <row r="386">
          <cell r="H386">
            <v>8</v>
          </cell>
        </row>
        <row r="387">
          <cell r="H387">
            <v>3</v>
          </cell>
        </row>
        <row r="388">
          <cell r="H388">
            <v>1</v>
          </cell>
        </row>
        <row r="389">
          <cell r="H389">
            <v>1</v>
          </cell>
        </row>
        <row r="390">
          <cell r="H390">
            <v>1</v>
          </cell>
        </row>
        <row r="391">
          <cell r="H391">
            <v>2</v>
          </cell>
        </row>
        <row r="392">
          <cell r="H392">
            <v>1</v>
          </cell>
        </row>
        <row r="393">
          <cell r="H393">
            <v>1</v>
          </cell>
        </row>
        <row r="394">
          <cell r="H394">
            <v>1</v>
          </cell>
        </row>
        <row r="395">
          <cell r="H395">
            <v>10</v>
          </cell>
        </row>
        <row r="396">
          <cell r="H396">
            <v>4</v>
          </cell>
        </row>
        <row r="397">
          <cell r="H397">
            <v>2</v>
          </cell>
        </row>
        <row r="400">
          <cell r="H400">
            <v>2.09</v>
          </cell>
        </row>
        <row r="402">
          <cell r="H402">
            <v>2</v>
          </cell>
        </row>
        <row r="403">
          <cell r="H403">
            <v>1</v>
          </cell>
        </row>
        <row r="404">
          <cell r="H404">
            <v>1</v>
          </cell>
        </row>
        <row r="405">
          <cell r="H405">
            <v>3</v>
          </cell>
        </row>
        <row r="406">
          <cell r="H406">
            <v>4</v>
          </cell>
        </row>
        <row r="407">
          <cell r="H407">
            <v>1</v>
          </cell>
        </row>
        <row r="408">
          <cell r="H408">
            <v>2</v>
          </cell>
        </row>
        <row r="409">
          <cell r="H409">
            <v>4</v>
          </cell>
        </row>
        <row r="410">
          <cell r="H410">
            <v>1</v>
          </cell>
        </row>
        <row r="411">
          <cell r="H411">
            <v>1</v>
          </cell>
        </row>
        <row r="412">
          <cell r="H412">
            <v>1</v>
          </cell>
        </row>
        <row r="413">
          <cell r="H413">
            <v>1</v>
          </cell>
        </row>
        <row r="414">
          <cell r="H414">
            <v>1</v>
          </cell>
        </row>
        <row r="416">
          <cell r="H416">
            <v>1</v>
          </cell>
        </row>
        <row r="417">
          <cell r="H417">
            <v>1</v>
          </cell>
        </row>
        <row r="418">
          <cell r="H418">
            <v>1</v>
          </cell>
        </row>
        <row r="419">
          <cell r="H419">
            <v>1</v>
          </cell>
        </row>
        <row r="420">
          <cell r="H420">
            <v>1</v>
          </cell>
        </row>
        <row r="421">
          <cell r="H421">
            <v>2</v>
          </cell>
        </row>
        <row r="422">
          <cell r="H422">
            <v>1</v>
          </cell>
        </row>
        <row r="423">
          <cell r="H423">
            <v>1</v>
          </cell>
        </row>
        <row r="424">
          <cell r="H424">
            <v>4</v>
          </cell>
        </row>
        <row r="425">
          <cell r="H425">
            <v>1</v>
          </cell>
        </row>
        <row r="426">
          <cell r="H426">
            <v>1</v>
          </cell>
        </row>
        <row r="427">
          <cell r="H427">
            <v>9</v>
          </cell>
        </row>
        <row r="428">
          <cell r="H428">
            <v>3</v>
          </cell>
        </row>
        <row r="429">
          <cell r="H429">
            <v>3</v>
          </cell>
        </row>
        <row r="430">
          <cell r="H430">
            <v>1</v>
          </cell>
        </row>
        <row r="431">
          <cell r="H431">
            <v>4</v>
          </cell>
        </row>
        <row r="433">
          <cell r="H433">
            <v>3</v>
          </cell>
        </row>
        <row r="434">
          <cell r="H434">
            <v>1</v>
          </cell>
        </row>
        <row r="435">
          <cell r="H435">
            <v>1</v>
          </cell>
        </row>
        <row r="436">
          <cell r="H436">
            <v>3</v>
          </cell>
        </row>
        <row r="437">
          <cell r="H437">
            <v>1</v>
          </cell>
        </row>
        <row r="438">
          <cell r="H438">
            <v>10</v>
          </cell>
        </row>
        <row r="439">
          <cell r="H439">
            <v>2</v>
          </cell>
        </row>
        <row r="440">
          <cell r="H440">
            <v>3</v>
          </cell>
        </row>
        <row r="441">
          <cell r="H441">
            <v>1</v>
          </cell>
        </row>
        <row r="442">
          <cell r="H442">
            <v>1</v>
          </cell>
        </row>
        <row r="443">
          <cell r="H443">
            <v>9</v>
          </cell>
        </row>
        <row r="444">
          <cell r="H444" t="str">
            <v>1/2</v>
          </cell>
        </row>
        <row r="445">
          <cell r="H445">
            <v>1</v>
          </cell>
        </row>
        <row r="446">
          <cell r="H446">
            <v>8</v>
          </cell>
        </row>
        <row r="447">
          <cell r="H447">
            <v>7</v>
          </cell>
        </row>
        <row r="448">
          <cell r="H448">
            <v>1</v>
          </cell>
        </row>
        <row r="449">
          <cell r="H449">
            <v>5</v>
          </cell>
        </row>
        <row r="450">
          <cell r="H450">
            <v>1</v>
          </cell>
        </row>
        <row r="451">
          <cell r="H451">
            <v>1</v>
          </cell>
        </row>
        <row r="452">
          <cell r="H452">
            <v>5</v>
          </cell>
        </row>
        <row r="453">
          <cell r="H453">
            <v>7</v>
          </cell>
        </row>
        <row r="454">
          <cell r="H454">
            <v>11</v>
          </cell>
        </row>
        <row r="456">
          <cell r="H456">
            <v>6</v>
          </cell>
        </row>
        <row r="457">
          <cell r="H457">
            <v>1</v>
          </cell>
        </row>
        <row r="458">
          <cell r="H458">
            <v>4</v>
          </cell>
        </row>
        <row r="459">
          <cell r="H459">
            <v>1</v>
          </cell>
        </row>
        <row r="460">
          <cell r="H460">
            <v>1</v>
          </cell>
        </row>
        <row r="461">
          <cell r="H461">
            <v>4</v>
          </cell>
        </row>
        <row r="462">
          <cell r="H462">
            <v>4</v>
          </cell>
        </row>
        <row r="463">
          <cell r="H463">
            <v>1</v>
          </cell>
        </row>
        <row r="464">
          <cell r="H464">
            <v>1</v>
          </cell>
        </row>
        <row r="465">
          <cell r="H465">
            <v>1</v>
          </cell>
        </row>
        <row r="466">
          <cell r="H466">
            <v>1</v>
          </cell>
        </row>
        <row r="467">
          <cell r="H467">
            <v>1</v>
          </cell>
        </row>
        <row r="468">
          <cell r="H468">
            <v>2</v>
          </cell>
        </row>
        <row r="470">
          <cell r="H470">
            <v>6</v>
          </cell>
        </row>
        <row r="471">
          <cell r="H471">
            <v>1</v>
          </cell>
        </row>
        <row r="472">
          <cell r="H472">
            <v>2</v>
          </cell>
        </row>
        <row r="473">
          <cell r="H473">
            <v>1</v>
          </cell>
        </row>
        <row r="475">
          <cell r="H475">
            <v>8</v>
          </cell>
        </row>
        <row r="477">
          <cell r="H477">
            <v>1</v>
          </cell>
        </row>
        <row r="478">
          <cell r="H478">
            <v>1</v>
          </cell>
        </row>
        <row r="479">
          <cell r="H479">
            <v>2</v>
          </cell>
        </row>
        <row r="480">
          <cell r="H480">
            <v>3</v>
          </cell>
        </row>
        <row r="481">
          <cell r="H481">
            <v>3</v>
          </cell>
        </row>
        <row r="483">
          <cell r="H483">
            <v>2</v>
          </cell>
        </row>
        <row r="484">
          <cell r="H484">
            <v>4</v>
          </cell>
        </row>
        <row r="485">
          <cell r="H485">
            <v>4</v>
          </cell>
        </row>
        <row r="486">
          <cell r="H486">
            <v>34</v>
          </cell>
        </row>
        <row r="487">
          <cell r="H487">
            <v>130</v>
          </cell>
        </row>
        <row r="488">
          <cell r="H488">
            <v>3</v>
          </cell>
        </row>
        <row r="489">
          <cell r="H489">
            <v>3</v>
          </cell>
        </row>
        <row r="490">
          <cell r="H490">
            <v>3</v>
          </cell>
        </row>
        <row r="491">
          <cell r="H491">
            <v>2</v>
          </cell>
        </row>
        <row r="492">
          <cell r="H492">
            <v>15</v>
          </cell>
        </row>
        <row r="493">
          <cell r="H493">
            <v>9</v>
          </cell>
        </row>
        <row r="494">
          <cell r="H494">
            <v>1</v>
          </cell>
        </row>
        <row r="495">
          <cell r="H495">
            <v>55</v>
          </cell>
        </row>
        <row r="496">
          <cell r="H496">
            <v>9</v>
          </cell>
        </row>
        <row r="497">
          <cell r="H497">
            <v>8</v>
          </cell>
        </row>
        <row r="498">
          <cell r="H498">
            <v>2</v>
          </cell>
        </row>
        <row r="499">
          <cell r="H499">
            <v>11</v>
          </cell>
        </row>
        <row r="500">
          <cell r="H500">
            <v>0</v>
          </cell>
        </row>
        <row r="501">
          <cell r="H501">
            <v>0</v>
          </cell>
        </row>
        <row r="502">
          <cell r="H502">
            <v>0</v>
          </cell>
        </row>
        <row r="503">
          <cell r="H503">
            <v>4</v>
          </cell>
        </row>
        <row r="504">
          <cell r="H504">
            <v>1</v>
          </cell>
        </row>
        <row r="505">
          <cell r="H505">
            <v>6</v>
          </cell>
        </row>
        <row r="506">
          <cell r="H506">
            <v>1</v>
          </cell>
        </row>
        <row r="507">
          <cell r="H507">
            <v>10</v>
          </cell>
        </row>
        <row r="508">
          <cell r="H508">
            <v>0</v>
          </cell>
        </row>
        <row r="509">
          <cell r="H509">
            <v>1</v>
          </cell>
        </row>
        <row r="510">
          <cell r="H510">
            <v>4</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мятка по заполнению"/>
      <sheetName val="ТитулЛистОтч"/>
      <sheetName val="ОборБалФормОтч"/>
      <sheetName val="ОтчРезултФХД"/>
      <sheetName val="ОтчетДвижДенег"/>
      <sheetName val="РасхПерФормОтч"/>
      <sheetName val="ТрудФормОтч"/>
      <sheetName val="ПроизПоказ"/>
      <sheetName val="РаспрДох"/>
      <sheetName val="Приложение"/>
      <sheetName val="КБ"/>
    </sheetNames>
    <sheetDataSet>
      <sheetData sheetId="0"/>
      <sheetData sheetId="1"/>
      <sheetData sheetId="2">
        <row r="48">
          <cell r="C48">
            <v>0</v>
          </cell>
          <cell r="F48">
            <v>0</v>
          </cell>
        </row>
      </sheetData>
      <sheetData sheetId="3"/>
      <sheetData sheetId="4"/>
      <sheetData sheetId="5"/>
      <sheetData sheetId="6"/>
      <sheetData sheetId="7"/>
      <sheetData sheetId="8"/>
      <sheetData sheetId="9" refreshError="1"/>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UI.1000"/>
      <sheetName val="UI.100 Leadschedule"/>
      <sheetName val="UI.200"/>
      <sheetName val="D.800"/>
      <sheetName val="UI.300"/>
      <sheetName val="UI.400"/>
      <sheetName val="UI.500 "/>
      <sheetName val="UI.500"/>
      <sheetName val="UI.600"/>
      <sheetName val="UI.700"/>
      <sheetName val="UI.800"/>
      <sheetName val="UI.900"/>
      <sheetName val="845.06"/>
    </sheetNames>
    <definedNames>
      <definedName name="_qqq1" refersTo="#ССЫЛКА!" sheetId="1"/>
      <definedName name="aa" refersTo="#ССЫЛКА!" sheetId="1"/>
      <definedName name="aaaaa" refersTo="#ССЫЛКА!" sheetId="1"/>
      <definedName name="ad" refersTo="#ССЫЛКА!" sheetId="1"/>
      <definedName name="asd" refersTo="#ССЫЛКА!" sheetId="1"/>
      <definedName name="bb" refersTo="#ССЫЛКА!" sheetId="1"/>
      <definedName name="CompOt" refersTo="#ССЫЛКА!" sheetId="1"/>
      <definedName name="CompRas" refersTo="#ССЫЛКА!" sheetId="1"/>
      <definedName name="dd" refersTo="#ССЫЛКА!" sheetId="1"/>
      <definedName name="ew" refersTo="#ССЫЛКА!" sheetId="1"/>
      <definedName name="fg" refersTo="#ССЫЛКА!" sheetId="1"/>
      <definedName name="k" refersTo="#ССЫЛКА!" sheetId="1"/>
      <definedName name="qqq" refersTo="#ССЫЛКА!" sheetId="1"/>
      <definedName name="qs" refersTo="#ССЫЛКА!" sheetId="1"/>
      <definedName name="sdff" refersTo="#ССЫЛКА!" sheetId="1"/>
      <definedName name="sf" refersTo="#ССЫЛКА!" sheetId="1"/>
      <definedName name="we" refersTo="#ССЫЛКА!" sheetId="1"/>
      <definedName name="zdasd" refersTo="#ССЫЛКА!" sheetId="1"/>
      <definedName name="АААААААА" refersTo="#ССЫЛКА!" sheetId="1"/>
      <definedName name="ап" refersTo="#ССЫЛКА!" sheetId="1"/>
      <definedName name="в23ё" refersTo="#ССЫЛКА!" sheetId="1"/>
      <definedName name="вв" refersTo="#ССЫЛКА!" sheetId="1"/>
      <definedName name="й" refersTo="#ССЫЛКА!" sheetId="1"/>
      <definedName name="йй" refersTo="#ССЫЛКА!" sheetId="1"/>
      <definedName name="ке" refersTo="#ССЫЛКА!" sheetId="1"/>
      <definedName name="лшгщшодо" refersTo="#ССЫЛКА!" sheetId="1"/>
      <definedName name="мым" refersTo="#ССЫЛКА!" sheetId="1"/>
      <definedName name="с" refersTo="#ССЫЛКА!" sheetId="1"/>
      <definedName name="сс" refersTo="#ССЫЛКА!" sheetId="1"/>
      <definedName name="сссс" refersTo="#ССЫЛКА!" sheetId="1"/>
      <definedName name="ссы" refersTo="#ССЫЛКА!" sheetId="1"/>
      <definedName name="у" refersTo="#ССЫЛКА!" sheetId="1"/>
      <definedName name="ук" refersTo="#ССЫЛКА!" sheetId="1"/>
      <definedName name="ц" refersTo="#ССЫЛКА!" sheetId="1"/>
      <definedName name="цу" refersTo="#ССЫЛКА!" sheetId="1"/>
      <definedName name="ш" refersTo="#ССЫЛКА!" sheetId="1"/>
      <definedName name="шш" refersTo="#ССЫЛКА!" sheetId="1"/>
      <definedName name="щ" refersTo="#ССЫЛКА!" sheetId="1"/>
      <definedName name="ыв" refersTo="#ССЫЛКА!" sheetId="1"/>
      <definedName name="ыыыы" refersTo="#ССЫЛКА!" sheetId="1"/>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data"/>
      <sheetName val="Coefficients &amp; result"/>
      <sheetName val="XNPV"/>
      <sheetName val="Залог"/>
      <sheetName val="Лист1"/>
      <sheetName val="Input quantitative data"/>
      <sheetName val="ИТОГ"/>
      <sheetName val="вопросы для обсуждения"/>
      <sheetName val="Ratios UKB"/>
      <sheetName val="МСБУ for import"/>
      <sheetName val="Industry"/>
      <sheetName val="ОборБалФормОтч"/>
      <sheetName val="Выб.ОРС"/>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2">
          <cell r="D2" t="str">
            <v>Отрасль</v>
          </cell>
        </row>
        <row r="3">
          <cell r="D3" t="str">
            <v>Пищевая промышленность (производство пищевых продуктов, включая напитки)</v>
          </cell>
        </row>
        <row r="4">
          <cell r="D4" t="str">
            <v>Производство табачных изделий</v>
          </cell>
        </row>
        <row r="5">
          <cell r="D5" t="str">
            <v>Легкая и кожевенная промышленности</v>
          </cell>
        </row>
        <row r="6">
          <cell r="D6" t="str">
            <v>Деревообрабатывающая промышленность</v>
          </cell>
        </row>
        <row r="7">
          <cell r="D7" t="str">
            <v>Целлюлозно-бумажная промышленность (производство бемаги и картона)</v>
          </cell>
        </row>
        <row r="8">
          <cell r="D8" t="str">
            <v>Издательское дело (включая издание  музыкальных и других звукозаписей на грампластинках, компакт-дисках и лентах)</v>
          </cell>
        </row>
        <row r="9">
          <cell r="D9" t="str">
            <v>Химическая промышленность (производство    промышленных    газов, красителей и пигментов, прочих неорганических и органических веществ, удобрений и азотных соединений, синтетического каучука, лака и красок, фармацевтической продукции, парфюмерных и космет</v>
          </cell>
        </row>
        <row r="10">
          <cell r="D10" t="str">
            <v>Производство резиновых и пластмассовых изделий</v>
          </cell>
        </row>
        <row r="11">
          <cell r="D11" t="str">
            <v>Производство неметаллических  минеральных продуктов (производство стекла и изделий из стекла, керамических изделий, огнеупоров, кирпича,    черепицы    и    прочих    строительных    изделий    из    обожженной    глины, цемента, извести гипса, бетона, ре</v>
          </cell>
        </row>
        <row r="12">
          <cell r="D12" t="str">
            <v>Металлургическая промышленность и производство готовых металлических изделий  (производство чугуна, стали, ферросплавов, обработка цветных и драгоценных металлов, алюминия, свинца, цинка, олова, меди, прочих цветных металлов, производство строительных мет</v>
          </cell>
        </row>
        <row r="13">
          <cell r="D13" t="str">
            <v>Производство и распределение электроэнергии, газа и воды</v>
          </cell>
        </row>
        <row r="14">
          <cell r="D14" t="str">
            <v>Вторичная переработка (обработка    металлических и неметаллических  отходов и лома)</v>
          </cell>
        </row>
        <row r="15">
          <cell r="D15" t="str">
            <v xml:space="preserve">Производство машин и оборудования, кроме транспортного </v>
          </cell>
        </row>
        <row r="16">
          <cell r="D16" t="str">
            <v xml:space="preserve">Производство транспортных средств и оборудования </v>
          </cell>
        </row>
        <row r="17">
          <cell r="D17" t="str">
            <v>Производство электротехники, электронного и оптического оборудования</v>
          </cell>
        </row>
        <row r="18">
          <cell r="D18" t="str">
            <v>Прочие обрабатывающие промышленности</v>
          </cell>
        </row>
        <row r="19">
          <cell r="D19" t="str">
            <v>Оптовая торговля</v>
          </cell>
        </row>
        <row r="20">
          <cell r="D20" t="str">
            <v xml:space="preserve">Оптовая торговля ГСМ </v>
          </cell>
        </row>
        <row r="21">
          <cell r="D21" t="str">
            <v>Оптовая торговля: с/х продукция</v>
          </cell>
        </row>
        <row r="22">
          <cell r="D22" t="str">
            <v>Розничная торговля и ремонт изделий домашнего пользования</v>
          </cell>
        </row>
        <row r="23">
          <cell r="D23" t="str">
            <v>Прочие торговые операции</v>
          </cell>
        </row>
        <row r="24">
          <cell r="D24" t="str">
            <v>С/х:выращивание зерновых и зернобобовых</v>
          </cell>
        </row>
        <row r="25">
          <cell r="D25" t="str">
            <v>С/х:выращивание хлопка сырца</v>
          </cell>
        </row>
        <row r="26">
          <cell r="D26" t="str">
            <v>Сельское хозяйство,охота, лесоводство, рыболовство и связанные с ними услуги</v>
          </cell>
        </row>
        <row r="27">
          <cell r="D27" t="str">
            <v>С/х:животноводство,птицеводство</v>
          </cell>
        </row>
        <row r="28">
          <cell r="D28" t="str">
            <v>Прочие с/х отрасли</v>
          </cell>
        </row>
        <row r="29">
          <cell r="D29" t="str">
            <v>Услуги</v>
          </cell>
        </row>
        <row r="30">
          <cell r="D30" t="str">
            <v>Транспортная деятельность</v>
          </cell>
        </row>
        <row r="31">
          <cell r="D31" t="str">
            <v>Почта и связь</v>
          </cell>
        </row>
        <row r="32">
          <cell r="D32" t="str">
            <v>Развлекательный бизнес (гостиницы, рестораны)</v>
          </cell>
        </row>
        <row r="33">
          <cell r="D33" t="str">
            <v xml:space="preserve">Добыча и обогощение/агломерация угля, лигнита и торфа </v>
          </cell>
        </row>
        <row r="34">
          <cell r="D34" t="str">
            <v>Добыча сырой нефти и природного газа и предоставление услуг в этих отраслях, включая предоставление услуг по добыче нефти и газа за вознаграждение или на договорной основе: наклонно-направленное бурение и повторное бурение; ударное бурение, монтаж буровой</v>
          </cell>
        </row>
        <row r="35">
          <cell r="D35" t="str">
            <v xml:space="preserve">Добыча урановой и ториевой руд </v>
          </cell>
        </row>
        <row r="36">
          <cell r="D36" t="str">
            <v>Добыча металлических руд (железных руд, руд цветных металлов, кроме урановой и ториевой)</v>
          </cell>
        </row>
        <row r="37">
          <cell r="D37" t="str">
            <v>Прочие горнодобывающие отрасли (добыча камня для строительства, глины, песка, известняка, гипса и мела, добыча    минерального    сырья    для    химической    промышленности    и    производства    удобрений, добыча и производство соли)</v>
          </cell>
        </row>
        <row r="38">
          <cell r="D38" t="str">
            <v>Финансовое посредничество (банки, финансовые компании, лизинговые компании)</v>
          </cell>
        </row>
        <row r="39">
          <cell r="D39" t="str">
            <v>Страхование (страховые компании и пенсионные фонды)</v>
          </cell>
        </row>
        <row r="40">
          <cell r="D40" t="str">
            <v>Прочие (фондовые биржи, товарные биржи, обменные пункты, ломбарды, брокеры по ипотечным операциям)</v>
          </cell>
        </row>
        <row r="41">
          <cell r="D41" t="str">
            <v xml:space="preserve">Гражданское строительство, реконструкция, капитальный и текущий ремонт зданий и сооружений </v>
          </cell>
        </row>
        <row r="42">
          <cell r="D42" t="str">
            <v>Промышленное строительство, реконструкция, капитальный и текущий ремонт  зданий и сооружений</v>
          </cell>
        </row>
        <row r="43">
          <cell r="D43" t="str">
            <v>Гос.управление, образование, здравоохранение</v>
          </cell>
        </row>
      </sheetData>
      <sheetData sheetId="11" refreshError="1"/>
      <sheetData sheetId="12" refreshError="1"/>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нализ"/>
      <sheetName val="Коэффициенты"/>
      <sheetName val="#ССЫЛКА"/>
      <sheetName val="_ССЫЛКА"/>
      <sheetName val="NPV"/>
      <sheetName val="Форма2"/>
      <sheetName val="Форма1"/>
      <sheetName val="14.1.2.2.(Услуги связи)"/>
      <sheetName val="ЦентрЗатр"/>
      <sheetName val="1NK"/>
      <sheetName val="ТЭП старая"/>
      <sheetName val="Добычанефти4"/>
      <sheetName val="поставкасравн13"/>
      <sheetName val="поставка сравн13"/>
      <sheetName val="N_SVOD"/>
      <sheetName val="объемы"/>
      <sheetName val="из сем"/>
      <sheetName val="ОборБалФормОтч"/>
      <sheetName val="ИзменяемыеДанные"/>
      <sheetName val="14_1_2_2_(Услуги_связи)1"/>
      <sheetName val="14_1_2_2_(Услуги_связи)"/>
      <sheetName val="14_1_2_2_(Услуги_связи)2"/>
      <sheetName val="7.1"/>
      <sheetName val="Сдача "/>
      <sheetName val="Ф4_КБМ+АФ"/>
      <sheetName val="Справочник"/>
      <sheetName val="14_1_2_2__Услуги связи_"/>
      <sheetName val="Treatment Summary"/>
      <sheetName val="Пром1"/>
      <sheetName val="Форма3.6"/>
      <sheetName val="Бюджет"/>
      <sheetName val="ЕдИзм"/>
      <sheetName val="Предпр"/>
      <sheetName val="Assumptions"/>
      <sheetName val="  2.3.2"/>
      <sheetName val="11"/>
      <sheetName val="Содержание"/>
      <sheetName val="Добыча нефти4"/>
      <sheetName val="#REF"/>
      <sheetName val="Control"/>
      <sheetName val="Register"/>
      <sheetName val="Comp06"/>
      <sheetName val="Income $"/>
      <sheetName val="2 БО"/>
      <sheetName val="10 БО (kzt)"/>
      <sheetName val="7НК"/>
      <sheetName val="3НК"/>
      <sheetName val="FES"/>
      <sheetName val="1кв. "/>
      <sheetName val="2кв."/>
      <sheetName val="Займы"/>
      <sheetName val="indices"/>
      <sheetName val="Инв.вл тыс.ед"/>
      <sheetName val="вход.параметры"/>
      <sheetName val="исп.см."/>
      <sheetName val="справка"/>
      <sheetName val="группа"/>
      <sheetName val="д.7.001"/>
      <sheetName val="L-1 Займ БРК инвест цели"/>
      <sheetName val="G-1"/>
      <sheetName val="1Утв ТК  Capex 07 "/>
      <sheetName val="май"/>
      <sheetName val="апрель"/>
      <sheetName val="Фонд 15гор"/>
      <sheetName val="Фонд Кар-с"/>
      <sheetName val="Фонд Купола"/>
      <sheetName val="Фонд 14 гор."/>
      <sheetName val="Фонд 16 гор."/>
      <sheetName val="Фонд 17 гор."/>
      <sheetName val="Фонд 18 гор."/>
      <sheetName val="материалы"/>
      <sheetName val="Статьи затрат"/>
      <sheetName val="Справка ИЦА"/>
      <sheetName val="Keys"/>
      <sheetName val="Prelim Cost"/>
      <sheetName val="Расчет2000Прямой"/>
      <sheetName val="Месяц"/>
      <sheetName val="ОСВ"/>
      <sheetName val="по 2007 году план на 2008 год"/>
      <sheetName val="5NK "/>
      <sheetName val="Пр2"/>
      <sheetName val="Add-s test"/>
      <sheetName val="АЗФ"/>
      <sheetName val="АК"/>
      <sheetName val="Актюбе"/>
      <sheetName val="ССГПО"/>
      <sheetName val="июнь"/>
      <sheetName val="май 203"/>
      <sheetName val="Лист6"/>
      <sheetName val="Лист1"/>
      <sheetName val="ОТиТБ"/>
      <sheetName val="2002(v1)"/>
      <sheetName val="list"/>
      <sheetName val="AFS"/>
      <sheetName val="БиВи (290)"/>
      <sheetName val="СписокТЭП"/>
      <sheetName val="Лист5"/>
      <sheetName val="L-1"/>
      <sheetName val="Базовые данные"/>
      <sheetName val="14_1_2_2_(Услуги_связи)3"/>
      <sheetName val="ТЭП_старая"/>
      <sheetName val="поставка_сравн13"/>
      <sheetName val="из_сем"/>
      <sheetName val="Сдача_"/>
      <sheetName val="7_1"/>
      <sheetName val="Treatment_Summary"/>
      <sheetName val="Форма3_6"/>
      <sheetName val="14_1_2_2__Услуги_связи_"/>
      <sheetName val="Базовые_данные"/>
      <sheetName val="L-1_Займ_БРК_инвест_цели"/>
      <sheetName val="исп_см_"/>
      <sheetName val="Добыча_нефти4"/>
      <sheetName val="Лист3"/>
      <sheetName val="6БО"/>
      <sheetName val="Форма 3"/>
      <sheetName val="Форма 2"/>
      <sheetName val="точн2"/>
      <sheetName val="__2_3_2"/>
      <sheetName val="Income_$"/>
      <sheetName val="2_БО"/>
      <sheetName val="10_БО_(kzt)"/>
      <sheetName val="1кв__"/>
      <sheetName val="2кв_"/>
      <sheetName val="Инв_вл_тыс_ед"/>
      <sheetName val="вход_параметры"/>
      <sheetName val="д_7_001"/>
      <sheetName val="1Утв_ТК__Capex_07_"/>
      <sheetName val="Статьи_затрат"/>
      <sheetName val="Справка_ИЦА"/>
      <sheetName val="Фонд_15гор"/>
      <sheetName val="Фонд_Кар-с"/>
      <sheetName val="Фонд_Купола"/>
      <sheetName val="Фонд_14_гор_"/>
      <sheetName val="Фонд_16_гор_"/>
      <sheetName val="Фонд_17_гор_"/>
      <sheetName val="Фонд_18_гор_"/>
      <sheetName val="Prelim_Cost"/>
      <sheetName val="по_2007_году_план_на_2008_год"/>
      <sheetName val="5NK_"/>
      <sheetName val="Add-s_test"/>
      <sheetName val="Зам.нгду-1"/>
      <sheetName val="Зам.ОЭПУ(доб)"/>
      <sheetName val="замер"/>
      <sheetName val="обв"/>
      <sheetName val="тех режим"/>
      <sheetName val="Зам.нгду-2(наг)"/>
      <sheetName val="исходные данные"/>
      <sheetName val="приложение№3"/>
      <sheetName val="Нефть"/>
      <sheetName val="LME_prices"/>
      <sheetName val="I. Прогноз доходов"/>
      <sheetName val="МодельППП (Свод)"/>
      <sheetName val="общие данные"/>
      <sheetName val="отделы"/>
      <sheetName val="Sheet1"/>
      <sheetName val="2002(v2)"/>
      <sheetName val="Титул1"/>
      <sheetName val="Макро"/>
      <sheetName val="текст"/>
      <sheetName val="филиалы"/>
      <sheetName val="ФП"/>
      <sheetName val="флормиро"/>
      <sheetName val="450 (2)"/>
      <sheetName val="ввод-вывод ОС авг2004- 2005"/>
      <sheetName val="BS new"/>
      <sheetName val="2007 0,01"/>
      <sheetName val="Накл"/>
      <sheetName val="Loans out"/>
      <sheetName val="Гр5(о)"/>
      <sheetName val="Сводная"/>
      <sheetName val="свод"/>
      <sheetName val="2.8. стр-ра себестоимости"/>
      <sheetName val="Industry"/>
      <sheetName val="ГБ"/>
      <sheetName val="Hidden"/>
      <sheetName val="МАТЕР.433,452"/>
      <sheetName val="мат расходы"/>
      <sheetName val="Спр_ пласт"/>
      <sheetName val="Sheet5"/>
      <sheetName val="Sheet2"/>
      <sheetName val="РСза 6-м 2012"/>
      <sheetName val="#REF!"/>
      <sheetName val="Capex"/>
      <sheetName val="класс"/>
      <sheetName val="01-45"/>
      <sheetName val="Подразд"/>
      <sheetName val="Dictionaries"/>
      <sheetName val="Баланс"/>
      <sheetName val="КР материалы"/>
      <sheetName val="Movements"/>
      <sheetName val="База"/>
      <sheetName val="сброс"/>
      <sheetName val="план"/>
      <sheetName val="9-1"/>
      <sheetName val="4"/>
      <sheetName val="1-1"/>
      <sheetName val="1"/>
      <sheetName val="Потребители"/>
      <sheetName val="Блоки"/>
      <sheetName val="КАТО"/>
      <sheetName val="ОПГЗ"/>
      <sheetName val="План ГЗ"/>
      <sheetName val="Преискурант"/>
      <sheetName val="ЯНВАРЬ"/>
      <sheetName val=" 2.3.2"/>
      <sheetName val="Предпосылки"/>
      <sheetName val="IS"/>
      <sheetName val="Форма 18"/>
      <sheetName val="списки"/>
      <sheetName val="факт 2005 г."/>
      <sheetName val="3.ФОТ"/>
      <sheetName val="4.Налоги"/>
      <sheetName val="Штатка"/>
      <sheetName val="Инвестиции"/>
      <sheetName val="Прибыль"/>
      <sheetName val="смета"/>
      <sheetName val="Исполнение по БЕ"/>
      <sheetName val="Технический"/>
      <sheetName val="Тарифы"/>
      <sheetName val="2_2 ОтклОТМ"/>
      <sheetName val="1_3_2 ОТМ"/>
      <sheetName val="Перем. затр"/>
      <sheetName val="ИП_ДО_БЛ "/>
      <sheetName val="1 вариант  2009 "/>
      <sheetName val="14_1_2_2_(Услуги_связи)4"/>
      <sheetName val="ТЭП_старая1"/>
      <sheetName val="поставка_сравн131"/>
      <sheetName val="из_сем1"/>
      <sheetName val="Сдача_1"/>
      <sheetName val="7_11"/>
      <sheetName val="14_1_2_2__Услуги_связи_1"/>
      <sheetName val="Добыча_нефти41"/>
      <sheetName val="Форма3_61"/>
      <sheetName val="Treatment_Summary1"/>
      <sheetName val="L-1_Займ_БРК_инвест_цели1"/>
      <sheetName val="__2_3_21"/>
      <sheetName val="Income_$1"/>
      <sheetName val="2_БО1"/>
      <sheetName val="10_БО_(kzt)1"/>
      <sheetName val="1кв__1"/>
      <sheetName val="2кв_1"/>
      <sheetName val="Инв_вл_тыс_ед1"/>
      <sheetName val="вход_параметры1"/>
      <sheetName val="1Утв_ТК__Capex_07_1"/>
      <sheetName val="исп_см_1"/>
      <sheetName val="д_7_0011"/>
      <sheetName val="Статьи_затрат1"/>
      <sheetName val="Справка_ИЦА1"/>
      <sheetName val="Фонд_15гор1"/>
      <sheetName val="Фонд_Кар-с1"/>
      <sheetName val="Фонд_Купола1"/>
      <sheetName val="Фонд_14_гор_1"/>
      <sheetName val="Фонд_16_гор_1"/>
      <sheetName val="Фонд_17_гор_1"/>
      <sheetName val="Фонд_18_гор_1"/>
      <sheetName val="Prelim_Cost1"/>
      <sheetName val="по_2007_году_план_на_2008_год1"/>
      <sheetName val="5NK_1"/>
      <sheetName val="Add-s_test1"/>
      <sheetName val="БиВи_(290)"/>
      <sheetName val="май_203"/>
      <sheetName val="Базовые_данные1"/>
      <sheetName val="I__Прогноз_доходов"/>
      <sheetName val="МодельППП_(Свод)"/>
      <sheetName val="общие_данные"/>
      <sheetName val="мат_расходы"/>
      <sheetName val="Форма_3"/>
      <sheetName val="Форма_2"/>
      <sheetName val="450_(2)"/>
      <sheetName val="ввод-вывод_ОС_авг2004-_2005"/>
      <sheetName val="BS_new"/>
      <sheetName val="2007_0,01"/>
      <sheetName val="Loans_out"/>
      <sheetName val="МАТЕР_433,452"/>
      <sheetName val="исходные_данные"/>
      <sheetName val="Зам_нгду-1"/>
      <sheetName val="Зам_ОЭПУ(доб)"/>
      <sheetName val="тех_режим"/>
      <sheetName val="Зам_нгду-2(наг)"/>
      <sheetName val="2_8__стр-ра_себестоимости"/>
      <sheetName val="План_ГЗ"/>
      <sheetName val="1_вариант__2009_"/>
      <sheetName val="11-005"/>
      <sheetName val="Форма_18"/>
      <sheetName val="XREF"/>
      <sheetName val="Бонды стр.341"/>
      <sheetName val="S|C_2008_Budget"/>
      <sheetName val="доп.дан."/>
      <sheetName val="turnover"/>
      <sheetName val="suppl-pack"/>
      <sheetName val="0. Данные"/>
      <sheetName val="Ком плат"/>
      <sheetName val="Ф3"/>
      <sheetName val="элементы"/>
      <sheetName val="Спр__пласт"/>
      <sheetName val="Остатки по бухучету"/>
      <sheetName val="Data"/>
      <sheetName val="Авансы-1"/>
      <sheetName val="Тарифы и цены "/>
      <sheetName val="UNITPRICES"/>
      <sheetName val="pp&amp;e mvt for 2003"/>
      <sheetName val="2.2 ОтклОТМ"/>
      <sheetName val="1.3.2 ОТМ"/>
      <sheetName val="29"/>
      <sheetName val="22"/>
      <sheetName val="янв 07"/>
      <sheetName val="финпл "/>
      <sheetName val="макропоказ"/>
      <sheetName val="3а"/>
      <sheetName val="4а"/>
      <sheetName val="5"/>
      <sheetName val="Налоги на транспорт"/>
      <sheetName val="Информация по введенным добываю"/>
      <sheetName val="общ"/>
      <sheetName val="Лист2"/>
      <sheetName val="константы"/>
      <sheetName val="Финпоки1"/>
      <sheetName val="Параметры"/>
      <sheetName val="ПО НОВОМУ ШТАТНОМУ"/>
      <sheetName val="34-143"/>
      <sheetName val="PYTB"/>
      <sheetName val="101"/>
      <sheetName val="КОРП-1"/>
      <sheetName val="ковер"/>
      <sheetName val="СПгнг"/>
      <sheetName val="ИнвестицииСвод"/>
      <sheetName val="План закупок 2012"/>
      <sheetName val="общ.фонд  "/>
      <sheetName val="Другие"/>
      <sheetName val="Прочие"/>
      <sheetName val="собственный капитал"/>
      <sheetName val="A-20"/>
    </sheetNames>
    <sheetDataSet>
      <sheetData sheetId="0" refreshError="1"/>
      <sheetData sheetId="1" refreshError="1"/>
      <sheetData sheetId="2" refreshError="1">
        <row r="13">
          <cell r="C13" t="str">
            <v/>
          </cell>
          <cell r="D13" t="str">
            <v/>
          </cell>
        </row>
        <row r="14">
          <cell r="C14" t="str">
            <v/>
          </cell>
          <cell r="D14" t="str">
            <v/>
          </cell>
        </row>
        <row r="15">
          <cell r="C15" t="str">
            <v/>
          </cell>
          <cell r="D15" t="str">
            <v/>
          </cell>
        </row>
        <row r="16">
          <cell r="C16" t="str">
            <v/>
          </cell>
          <cell r="D16" t="str">
            <v/>
          </cell>
        </row>
        <row r="17">
          <cell r="C17" t="str">
            <v/>
          </cell>
          <cell r="D17" t="str">
            <v/>
          </cell>
        </row>
        <row r="18">
          <cell r="C18">
            <v>0</v>
          </cell>
          <cell r="D18">
            <v>0</v>
          </cell>
        </row>
        <row r="19">
          <cell r="C19" t="str">
            <v/>
          </cell>
          <cell r="D19" t="str">
            <v/>
          </cell>
        </row>
        <row r="20">
          <cell r="C20">
            <v>0</v>
          </cell>
          <cell r="D20">
            <v>0</v>
          </cell>
        </row>
        <row r="21">
          <cell r="C21" t="str">
            <v/>
          </cell>
          <cell r="D21" t="str">
            <v/>
          </cell>
        </row>
        <row r="22">
          <cell r="C22">
            <v>0</v>
          </cell>
          <cell r="D22">
            <v>0</v>
          </cell>
        </row>
        <row r="23">
          <cell r="C23" t="str">
            <v/>
          </cell>
          <cell r="D23" t="str">
            <v/>
          </cell>
        </row>
        <row r="24">
          <cell r="C24">
            <v>0</v>
          </cell>
          <cell r="D24">
            <v>0</v>
          </cell>
        </row>
        <row r="25">
          <cell r="C25" t="str">
            <v/>
          </cell>
          <cell r="D25" t="str">
            <v/>
          </cell>
        </row>
        <row r="26">
          <cell r="C26" t="str">
            <v/>
          </cell>
          <cell r="D26" t="str">
            <v/>
          </cell>
        </row>
        <row r="27">
          <cell r="C27">
            <v>0</v>
          </cell>
          <cell r="D27">
            <v>0</v>
          </cell>
        </row>
        <row r="28">
          <cell r="C28" t="str">
            <v/>
          </cell>
          <cell r="D28" t="str">
            <v/>
          </cell>
        </row>
        <row r="29">
          <cell r="C29" t="str">
            <v/>
          </cell>
          <cell r="D29" t="str">
            <v/>
          </cell>
        </row>
        <row r="30">
          <cell r="C30" t="str">
            <v/>
          </cell>
          <cell r="D30" t="str">
            <v/>
          </cell>
        </row>
      </sheetData>
      <sheetData sheetId="3">
        <row r="13">
          <cell r="C13" t="str">
            <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refreshError="1"/>
      <sheetData sheetId="140" refreshError="1"/>
      <sheetData sheetId="141" refreshError="1"/>
      <sheetData sheetId="142" refreshError="1"/>
      <sheetData sheetId="143" refreshError="1"/>
      <sheetData sheetId="144" refreshError="1"/>
      <sheetData sheetId="145" refreshError="1"/>
      <sheetData sheetId="146"/>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sheetData sheetId="319" refreshError="1"/>
      <sheetData sheetId="320"/>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одержание"/>
      <sheetName val="Прил. 1"/>
      <sheetName val="Прил. 2"/>
      <sheetName val="Прил. 3"/>
      <sheetName val="Прил. 4"/>
      <sheetName val="Прил. 5"/>
      <sheetName val="Прил. 6"/>
      <sheetName val="Прил. 8"/>
      <sheetName val="Прил. 9"/>
      <sheetName val="Прил. 10"/>
      <sheetName val="Прил. 11"/>
      <sheetName val="Прил. 12"/>
      <sheetName val="Прил. 13.1"/>
      <sheetName val="Прил. 13.2"/>
      <sheetName val="Прил. 13.3"/>
      <sheetName val="Прил.14.1"/>
      <sheetName val="Прил. 14.2"/>
      <sheetName val="Прил. 15"/>
      <sheetName val="Прил.16"/>
      <sheetName val="Прил.17"/>
      <sheetName val="Прил. 18"/>
      <sheetName val="Прил. 19.1"/>
      <sheetName val="Прил. 19.2"/>
      <sheetName val="Прил. 20.1"/>
      <sheetName val="Прил. 20.2"/>
      <sheetName val="Прил. 20.3"/>
      <sheetName val="Прил. 20.4"/>
      <sheetName val="Прил. 20.5"/>
      <sheetName val="Прил. 21.1"/>
      <sheetName val="Прил. 21.2"/>
      <sheetName val="Прил. 21.3"/>
      <sheetName val="Прил. 21.4"/>
      <sheetName val="Прил. 22"/>
      <sheetName val="Прил. 23"/>
      <sheetName val="шапочка"/>
      <sheetName val="#ССЫЛК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4">
          <cell r="A14" t="str">
            <v xml:space="preserve"> к решению Совета директоров</v>
          </cell>
        </row>
        <row r="15">
          <cell r="A15" t="str">
            <v xml:space="preserve"> к Протоколу Правления</v>
          </cell>
        </row>
      </sheetData>
      <sheetData sheetId="35"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гнг"/>
      <sheetName val="январь"/>
      <sheetName val="февраль"/>
      <sheetName val="март"/>
      <sheetName val="1-й кв"/>
      <sheetName val="апрель"/>
      <sheetName val="май"/>
      <sheetName val="июнь"/>
      <sheetName val="2-й кв"/>
      <sheetName val="июль"/>
      <sheetName val="август"/>
      <sheetName val="сентябрь"/>
      <sheetName val="октябрь"/>
      <sheetName val="НОЯБРЬ"/>
      <sheetName val="декабрь"/>
      <sheetName val="3-й кв"/>
      <sheetName val="4-кв"/>
      <sheetName val="год"/>
      <sheetName val="ОТиТБ"/>
      <sheetName val="ОборБалФормОтч"/>
      <sheetName val="FES"/>
      <sheetName val="Статьи"/>
      <sheetName val="Форма2"/>
      <sheetName val="жд тарифы"/>
      <sheetName val="бартер"/>
      <sheetName val="ИзменяемыеДанные"/>
      <sheetName val="1 класс"/>
      <sheetName val="2 класс"/>
      <sheetName val="3 класс"/>
      <sheetName val="4 класс"/>
      <sheetName val="5 класс"/>
      <sheetName val="МО 0012"/>
      <sheetName val="д.7.001"/>
      <sheetName val="t0_name"/>
      <sheetName val="поставка сравн13"/>
      <sheetName val="класс"/>
      <sheetName val="ведомость"/>
      <sheetName val="s"/>
      <sheetName val="SMSTemp"/>
      <sheetName val="Пром1"/>
      <sheetName val="Лист1"/>
      <sheetName val="Об-я св-а"/>
      <sheetName val="Cost 99v98"/>
      <sheetName val="Hidden"/>
      <sheetName val="#ССЫЛКА"/>
      <sheetName val="ДДСАБ"/>
      <sheetName val="ДДСККБ"/>
      <sheetName val="TS"/>
      <sheetName val="из сем"/>
      <sheetName val="СписокТЭП"/>
      <sheetName val="рев дф (1.08.) (3)"/>
      <sheetName val="Лв 1715 (сб)"/>
      <sheetName val="Intercompany transactions"/>
      <sheetName val="1-й_кв"/>
      <sheetName val="2-й_кв"/>
      <sheetName val="3-й_кв"/>
      <sheetName val="жд_тарифы"/>
      <sheetName val="МО_0012"/>
      <sheetName val="д_7_001"/>
      <sheetName val="1_класс"/>
      <sheetName val="2_класс"/>
      <sheetName val="3_класс"/>
      <sheetName val="4_класс"/>
      <sheetName val="5_класс"/>
      <sheetName val="F100-Trial BS"/>
      <sheetName val="I. Прогноз доходов"/>
      <sheetName val="2003 (215862 тн)"/>
      <sheetName val="UPDATE"/>
      <sheetName val="KAPAK"/>
      <sheetName val="YÖNETİCİ ÖZETİ"/>
      <sheetName val="YÖN ÖZET DATA"/>
      <sheetName val="yk2A-GEL.TAB."/>
      <sheetName val="AYLIK"/>
      <sheetName val="KUMULATIF"/>
      <sheetName val="YARATILAN FON"/>
      <sheetName val="SATIŞ VERGİ İSK"/>
      <sheetName val="SATIŞ LİTRE"/>
      <sheetName val="KONSOLIDE"/>
      <sheetName val="AEFES"/>
      <sheetName val="EFPA"/>
      <sheetName val="TARBES"/>
      <sheetName val="DEĞERLEME"/>
      <sheetName val="IHRACAT"/>
      <sheetName val="AMORT K.TAZM"/>
      <sheetName val="DİĞER GEL.GİD."/>
      <sheetName val="GRUPİÇİ FAİZ GİD."/>
      <sheetName val="KREDİ FAİZ-REEL FAİZ"/>
      <sheetName val="GRUPİÇİ KİRA GEL."/>
      <sheetName val="TL GELIR TAB"/>
      <sheetName val="TL F.Y. DATA"/>
      <sheetName val="TL G.Y. DATA"/>
      <sheetName val="TL B.Y. DATA"/>
      <sheetName val="G.Y. AYLIK"/>
      <sheetName val="G.Y. KÜM"/>
      <sheetName val="B.Y. AYLIK"/>
      <sheetName val="B.Y. KÜM"/>
      <sheetName val="R.B.Y. AYLIK"/>
      <sheetName val="R.B.Y. KÜM"/>
      <sheetName val="шапочка"/>
      <sheetName val="поставка_сравн13"/>
      <sheetName val="Об-я_св-а"/>
      <sheetName val="Cost_99v98"/>
      <sheetName val="из_сем"/>
      <sheetName val="рев_дф_(1_08_)_(3)"/>
      <sheetName val="Лист3"/>
      <sheetName val="4.11  Libertel"/>
      <sheetName val="Финпоки1"/>
      <sheetName val="Технический"/>
      <sheetName val="1-й_кв2"/>
      <sheetName val="2-й_кв2"/>
      <sheetName val="3-й_кв2"/>
      <sheetName val="жд_тарифы2"/>
      <sheetName val="МО_00122"/>
      <sheetName val="1_класс2"/>
      <sheetName val="2_класс2"/>
      <sheetName val="3_класс2"/>
      <sheetName val="4_класс2"/>
      <sheetName val="5_класс2"/>
      <sheetName val="Лв_1715_(сб)1"/>
      <sheetName val="д_7_0012"/>
      <sheetName val="поставка_сравн132"/>
      <sheetName val="Об-я_св-а2"/>
      <sheetName val="Intercompany_transactions1"/>
      <sheetName val="Cost_99v982"/>
      <sheetName val="из_сем2"/>
      <sheetName val="F100-Trial_BS1"/>
      <sheetName val="рев_дф_(1_08_)_(3)2"/>
      <sheetName val="2003_(215862_тн)1"/>
      <sheetName val="I__Прогноз_доходов1"/>
      <sheetName val="YÖNETİCİ_ÖZETİ1"/>
      <sheetName val="YÖN_ÖZET_DATA1"/>
      <sheetName val="yk2A-GEL_TAB_1"/>
      <sheetName val="YARATILAN_FON1"/>
      <sheetName val="SATIŞ_VERGİ_İSK1"/>
      <sheetName val="SATIŞ_LİTRE1"/>
      <sheetName val="AMORT_K_TAZM1"/>
      <sheetName val="DİĞER_GEL_GİD_1"/>
      <sheetName val="GRUPİÇİ_FAİZ_GİD_1"/>
      <sheetName val="KREDİ_FAİZ-REEL_FAİZ1"/>
      <sheetName val="GRUPİÇİ_KİRA_GEL_1"/>
      <sheetName val="TL_GELIR_TAB1"/>
      <sheetName val="TL_F_Y__DATA1"/>
      <sheetName val="TL_G_Y__DATA1"/>
      <sheetName val="TL_B_Y__DATA1"/>
      <sheetName val="G_Y__AYLIK1"/>
      <sheetName val="G_Y__KÜM1"/>
      <sheetName val="B_Y__AYLIK1"/>
      <sheetName val="B_Y__KÜM1"/>
      <sheetName val="R_B_Y__AYLIK1"/>
      <sheetName val="R_B_Y__KÜM1"/>
      <sheetName val="4_11__Libertel1"/>
      <sheetName val="1-й_кв1"/>
      <sheetName val="2-й_кв1"/>
      <sheetName val="3-й_кв1"/>
      <sheetName val="жд_тарифы1"/>
      <sheetName val="МО_00121"/>
      <sheetName val="1_класс1"/>
      <sheetName val="2_класс1"/>
      <sheetName val="3_класс1"/>
      <sheetName val="4_класс1"/>
      <sheetName val="5_класс1"/>
      <sheetName val="Лв_1715_(сб)"/>
      <sheetName val="д_7_0011"/>
      <sheetName val="поставка_сравн131"/>
      <sheetName val="Об-я_св-а1"/>
      <sheetName val="Intercompany_transactions"/>
      <sheetName val="Cost_99v981"/>
      <sheetName val="из_сем1"/>
      <sheetName val="F100-Trial_BS"/>
      <sheetName val="рев_дф_(1_08_)_(3)1"/>
      <sheetName val="2003_(215862_тн)"/>
      <sheetName val="I__Прогноз_доходов"/>
      <sheetName val="YÖNETİCİ_ÖZETİ"/>
      <sheetName val="YÖN_ÖZET_DATA"/>
      <sheetName val="yk2A-GEL_TAB_"/>
      <sheetName val="YARATILAN_FON"/>
      <sheetName val="SATIŞ_VERGİ_İSK"/>
      <sheetName val="SATIŞ_LİTRE"/>
      <sheetName val="AMORT_K_TAZM"/>
      <sheetName val="DİĞER_GEL_GİD_"/>
      <sheetName val="GRUPİÇİ_FAİZ_GİD_"/>
      <sheetName val="KREDİ_FAİZ-REEL_FAİZ"/>
      <sheetName val="GRUPİÇİ_KİRA_GEL_"/>
      <sheetName val="TL_GELIR_TAB"/>
      <sheetName val="TL_F_Y__DATA"/>
      <sheetName val="TL_G_Y__DATA"/>
      <sheetName val="TL_B_Y__DATA"/>
      <sheetName val="G_Y__AYLIK"/>
      <sheetName val="G_Y__KÜM"/>
      <sheetName val="B_Y__AYLIK"/>
      <sheetName val="B_Y__KÜM"/>
      <sheetName val="R_B_Y__AYLIK"/>
      <sheetName val="R_B_Y__KÜM"/>
      <sheetName val="4_11__Libertel"/>
      <sheetName val="Приложение 7 (ЕНП)"/>
      <sheetName val="Control"/>
      <sheetName val="2в"/>
      <sheetName val="Input TD"/>
      <sheetName val="р1 СНГ"/>
      <sheetName val="Районы"/>
      <sheetName val="9мес"/>
      <sheetName val="Sep"/>
      <sheetName val="Фонд 18гор"/>
      <sheetName val="янв (2)"/>
      <sheetName val="ИП_ДО_БЛ "/>
    </sheetNames>
    <sheetDataSet>
      <sheetData sheetId="0" refreshError="1">
        <row r="1">
          <cell r="A1" t="str">
            <v>Группа</v>
          </cell>
          <cell r="B1" t="str">
            <v>Наименование груза</v>
          </cell>
        </row>
        <row r="2">
          <cell r="A2">
            <v>2</v>
          </cell>
          <cell r="B2" t="str">
            <v>Мясо и субпродукты пищевые мясные</v>
          </cell>
          <cell r="C2">
            <v>561</v>
          </cell>
        </row>
        <row r="3">
          <cell r="A3">
            <v>3</v>
          </cell>
          <cell r="B3" t="str">
            <v>Рыба и др. водные беспозозвоночные</v>
          </cell>
          <cell r="C3">
            <v>572</v>
          </cell>
        </row>
        <row r="4">
          <cell r="A4">
            <v>4</v>
          </cell>
          <cell r="B4" t="str">
            <v>Молоко и молочные,яйца,прод.пищ</v>
          </cell>
          <cell r="C4">
            <v>552</v>
          </cell>
        </row>
        <row r="5">
          <cell r="A5">
            <v>5</v>
          </cell>
          <cell r="B5" t="str">
            <v>Продукты животного происходения не пищ.</v>
          </cell>
          <cell r="C5">
            <v>564</v>
          </cell>
        </row>
        <row r="6">
          <cell r="A6">
            <v>6</v>
          </cell>
          <cell r="B6" t="str">
            <v>Растения живые, цветы</v>
          </cell>
          <cell r="C6" t="str">
            <v>112</v>
          </cell>
        </row>
        <row r="7">
          <cell r="A7">
            <v>7</v>
          </cell>
          <cell r="B7" t="str">
            <v>Овощи,клубни пищевые</v>
          </cell>
          <cell r="C7" t="str">
            <v>041</v>
          </cell>
        </row>
        <row r="8">
          <cell r="A8">
            <v>8</v>
          </cell>
          <cell r="B8" t="str">
            <v>Фрукты съедобные</v>
          </cell>
          <cell r="C8">
            <v>51</v>
          </cell>
        </row>
        <row r="9">
          <cell r="A9">
            <v>9</v>
          </cell>
          <cell r="B9" t="str">
            <v>Кофе,чай,пряности</v>
          </cell>
          <cell r="C9" t="str">
            <v>516</v>
          </cell>
        </row>
        <row r="10">
          <cell r="A10">
            <v>10</v>
          </cell>
          <cell r="B10" t="str">
            <v>Зерно</v>
          </cell>
          <cell r="C10">
            <v>18</v>
          </cell>
        </row>
        <row r="11">
          <cell r="A11">
            <v>11</v>
          </cell>
          <cell r="B11" t="str">
            <v>Продукты муком.производства, солод</v>
          </cell>
          <cell r="C11">
            <v>504</v>
          </cell>
        </row>
        <row r="12">
          <cell r="A12">
            <v>12</v>
          </cell>
          <cell r="B12" t="str">
            <v>Семена,солома,фураж</v>
          </cell>
          <cell r="C12" t="str">
            <v>054</v>
          </cell>
        </row>
        <row r="13">
          <cell r="A13">
            <v>13</v>
          </cell>
          <cell r="B13" t="str">
            <v xml:space="preserve">Шеллак,смолы,экстракты </v>
          </cell>
          <cell r="C13" t="str">
            <v>441</v>
          </cell>
        </row>
        <row r="14">
          <cell r="A14">
            <v>15</v>
          </cell>
          <cell r="B14" t="str">
            <v>Жиры,масла животн. и растит. пищевые</v>
          </cell>
          <cell r="C14" t="str">
            <v>563</v>
          </cell>
        </row>
        <row r="15">
          <cell r="A15">
            <v>16</v>
          </cell>
          <cell r="B15" t="str">
            <v>Изделия из мяса и рыбы</v>
          </cell>
          <cell r="C15" t="str">
            <v>562</v>
          </cell>
        </row>
        <row r="16">
          <cell r="A16">
            <v>17</v>
          </cell>
          <cell r="B16" t="str">
            <v>сахар и конд.изделия из сахара</v>
          </cell>
          <cell r="C16" t="str">
            <v>521</v>
          </cell>
        </row>
        <row r="17">
          <cell r="A17">
            <v>18</v>
          </cell>
          <cell r="B17" t="str">
            <v>Какао и изд. из него</v>
          </cell>
          <cell r="C17">
            <v>514</v>
          </cell>
        </row>
        <row r="18">
          <cell r="A18">
            <v>19</v>
          </cell>
          <cell r="B18" t="str">
            <v>Изд. из зерна,муки, хлебобул.</v>
          </cell>
          <cell r="C18" t="str">
            <v>513</v>
          </cell>
        </row>
        <row r="19">
          <cell r="A19">
            <v>20</v>
          </cell>
          <cell r="B19" t="str">
            <v>изделия из овощей плодов и др. растений</v>
          </cell>
          <cell r="C19" t="str">
            <v>581</v>
          </cell>
        </row>
        <row r="20">
          <cell r="A20">
            <v>21</v>
          </cell>
          <cell r="B20" t="str">
            <v>Продукты пищевые прочие</v>
          </cell>
          <cell r="C20" t="str">
            <v>516</v>
          </cell>
        </row>
        <row r="21">
          <cell r="A21">
            <v>22</v>
          </cell>
          <cell r="B21" t="str">
            <v>Напитки,нап.алкогольные и уксус.</v>
          </cell>
          <cell r="C21">
            <v>593</v>
          </cell>
        </row>
        <row r="22">
          <cell r="A22">
            <v>23</v>
          </cell>
          <cell r="B22" t="str">
            <v>Отходы пищ.пром.корма для животных</v>
          </cell>
          <cell r="C22" t="str">
            <v>542</v>
          </cell>
        </row>
        <row r="23">
          <cell r="A23">
            <v>24</v>
          </cell>
          <cell r="B23" t="str">
            <v>Табак,таб.изделия</v>
          </cell>
          <cell r="C23" t="str">
            <v>072</v>
          </cell>
        </row>
        <row r="24">
          <cell r="A24">
            <v>25</v>
          </cell>
          <cell r="B24" t="str">
            <v>Соль,сера,земля и камени, гипс,известь,цемент</v>
          </cell>
          <cell r="C24" t="str">
            <v>531</v>
          </cell>
        </row>
        <row r="25">
          <cell r="A25">
            <v>26</v>
          </cell>
          <cell r="B25" t="str">
            <v>Руды,шлаки,зола</v>
          </cell>
          <cell r="C25" t="str">
            <v>141</v>
          </cell>
        </row>
        <row r="26">
          <cell r="A26">
            <v>27</v>
          </cell>
          <cell r="B26" t="str">
            <v>Топливо мин.уголь, нефтепродукты</v>
          </cell>
          <cell r="C26" t="str">
            <v>211</v>
          </cell>
        </row>
        <row r="27">
          <cell r="A27">
            <v>28</v>
          </cell>
          <cell r="B27" t="str">
            <v>Продукты неорганической химии</v>
          </cell>
          <cell r="C27" t="str">
            <v>487</v>
          </cell>
        </row>
        <row r="28">
          <cell r="A28">
            <v>29</v>
          </cell>
          <cell r="B28" t="str">
            <v>Продукты органической химии</v>
          </cell>
          <cell r="C28" t="str">
            <v>711</v>
          </cell>
        </row>
        <row r="29">
          <cell r="A29">
            <v>30</v>
          </cell>
          <cell r="B29" t="str">
            <v>Изделия фармацевтические</v>
          </cell>
          <cell r="C29" t="str">
            <v>078</v>
          </cell>
        </row>
        <row r="30">
          <cell r="A30">
            <v>31</v>
          </cell>
          <cell r="B30" t="str">
            <v>Удобрения</v>
          </cell>
          <cell r="C30" t="str">
            <v>433</v>
          </cell>
        </row>
        <row r="31">
          <cell r="A31">
            <v>32</v>
          </cell>
          <cell r="B31" t="str">
            <v>Экстраты, красители,краски,лаки, замазки</v>
          </cell>
          <cell r="C31" t="str">
            <v>466</v>
          </cell>
        </row>
        <row r="32">
          <cell r="A32">
            <v>33</v>
          </cell>
          <cell r="B32" t="str">
            <v>Масла эфирные, изделия парфюмерные</v>
          </cell>
          <cell r="C32" t="str">
            <v>442</v>
          </cell>
        </row>
        <row r="33">
          <cell r="A33">
            <v>34</v>
          </cell>
          <cell r="B33" t="str">
            <v>мыло,сред.моющие, чистящие, воски</v>
          </cell>
          <cell r="C33" t="str">
            <v>756</v>
          </cell>
        </row>
        <row r="34">
          <cell r="A34">
            <v>35</v>
          </cell>
          <cell r="B34" t="str">
            <v>Вещества белковые, ферменты</v>
          </cell>
          <cell r="C34" t="str">
            <v>464</v>
          </cell>
        </row>
        <row r="35">
          <cell r="A35">
            <v>36</v>
          </cell>
          <cell r="B35" t="str">
            <v>Порох,вещества взрывчатые и пиротехнич.</v>
          </cell>
          <cell r="C35" t="str">
            <v>693</v>
          </cell>
        </row>
        <row r="36">
          <cell r="A36">
            <v>37</v>
          </cell>
          <cell r="B36" t="str">
            <v>Фото и кинотовары</v>
          </cell>
          <cell r="C36" t="str">
            <v>462</v>
          </cell>
        </row>
        <row r="37">
          <cell r="A37">
            <v>38</v>
          </cell>
          <cell r="B37" t="str">
            <v xml:space="preserve">Изделия хим.пром. различные </v>
          </cell>
          <cell r="C37" t="str">
            <v>475</v>
          </cell>
        </row>
        <row r="38">
          <cell r="A38">
            <v>39</v>
          </cell>
          <cell r="B38" t="str">
            <v>Пластмассы и изделия из них</v>
          </cell>
          <cell r="C38" t="str">
            <v>461</v>
          </cell>
        </row>
        <row r="39">
          <cell r="A39">
            <v>40</v>
          </cell>
          <cell r="B39" t="str">
            <v>Каучук и изделия из них</v>
          </cell>
          <cell r="C39" t="str">
            <v>451</v>
          </cell>
        </row>
        <row r="40">
          <cell r="A40">
            <v>41</v>
          </cell>
          <cell r="B40" t="str">
            <v>Кожи, шкуры (кроме меховых шкур)</v>
          </cell>
          <cell r="C40" t="str">
            <v>077</v>
          </cell>
        </row>
        <row r="41">
          <cell r="A41">
            <v>42</v>
          </cell>
          <cell r="B41" t="str">
            <v>Изделия из кожи, шорно-седельные</v>
          </cell>
          <cell r="C41" t="str">
            <v>653</v>
          </cell>
        </row>
        <row r="42">
          <cell r="A42">
            <v>44</v>
          </cell>
          <cell r="B42" t="str">
            <v>Древесина и изделия из древесины</v>
          </cell>
          <cell r="C42" t="str">
            <v>081</v>
          </cell>
        </row>
        <row r="43">
          <cell r="A43">
            <v>46</v>
          </cell>
          <cell r="B43" t="str">
            <v xml:space="preserve">Изделия из соломы, альфы, </v>
          </cell>
          <cell r="C43" t="str">
            <v>685</v>
          </cell>
        </row>
        <row r="44">
          <cell r="A44">
            <v>47</v>
          </cell>
          <cell r="B44" t="str">
            <v>масса бумажная из древесины, целлюлоза</v>
          </cell>
          <cell r="C44" t="str">
            <v>131</v>
          </cell>
        </row>
        <row r="45">
          <cell r="A45">
            <v>48</v>
          </cell>
          <cell r="B45" t="str">
            <v>Бумага,картон и изделия из них</v>
          </cell>
          <cell r="C45" t="str">
            <v>132</v>
          </cell>
        </row>
        <row r="46">
          <cell r="A46">
            <v>49</v>
          </cell>
          <cell r="B46" t="str">
            <v>Книги,газеты,репрод.и др. полиграф-кой пром.</v>
          </cell>
          <cell r="C46" t="str">
            <v>671</v>
          </cell>
        </row>
        <row r="47">
          <cell r="A47">
            <v>51</v>
          </cell>
          <cell r="B47" t="str">
            <v>Шерсть, волос животных</v>
          </cell>
          <cell r="C47" t="str">
            <v>076</v>
          </cell>
        </row>
        <row r="48">
          <cell r="A48">
            <v>52</v>
          </cell>
          <cell r="B48" t="str">
            <v>Хлопок</v>
          </cell>
          <cell r="C48" t="str">
            <v>611</v>
          </cell>
        </row>
        <row r="49">
          <cell r="A49">
            <v>53</v>
          </cell>
          <cell r="B49" t="str">
            <v>Материалы текстильные и изделия из них</v>
          </cell>
          <cell r="C49" t="str">
            <v>621</v>
          </cell>
        </row>
        <row r="50">
          <cell r="A50">
            <v>54</v>
          </cell>
          <cell r="B50" t="str">
            <v>Волокна синтетическ. или искуственные</v>
          </cell>
          <cell r="C50" t="str">
            <v>622</v>
          </cell>
        </row>
        <row r="51">
          <cell r="A51">
            <v>55</v>
          </cell>
          <cell r="B51" t="str">
            <v>Волокна</v>
          </cell>
          <cell r="C51" t="str">
            <v>631</v>
          </cell>
        </row>
        <row r="52">
          <cell r="A52">
            <v>56</v>
          </cell>
          <cell r="B52" t="str">
            <v>Вата,войлок,ватин</v>
          </cell>
          <cell r="C52" t="str">
            <v>626</v>
          </cell>
        </row>
        <row r="53">
          <cell r="A53">
            <v>57</v>
          </cell>
          <cell r="B53" t="str">
            <v>Ковры,покрытия напольные.</v>
          </cell>
          <cell r="C53" t="str">
            <v>685</v>
          </cell>
        </row>
        <row r="54">
          <cell r="A54">
            <v>58</v>
          </cell>
          <cell r="B54" t="str">
            <v>Ткани специальные, кружева, габелены</v>
          </cell>
          <cell r="C54" t="str">
            <v>631</v>
          </cell>
        </row>
        <row r="55">
          <cell r="A55">
            <v>59</v>
          </cell>
          <cell r="B55" t="str">
            <v>Ткани пропитанные, окрашенные технич.</v>
          </cell>
          <cell r="C55" t="str">
            <v>626</v>
          </cell>
        </row>
        <row r="56">
          <cell r="A56">
            <v>60</v>
          </cell>
          <cell r="B56" t="str">
            <v>Изделия трикотажные и вязаные</v>
          </cell>
          <cell r="C56" t="str">
            <v>633</v>
          </cell>
        </row>
        <row r="57">
          <cell r="A57">
            <v>61</v>
          </cell>
          <cell r="B57" t="str">
            <v xml:space="preserve">Одежда тикотажная </v>
          </cell>
          <cell r="C57" t="str">
            <v>633</v>
          </cell>
        </row>
        <row r="58">
          <cell r="A58">
            <v>62</v>
          </cell>
          <cell r="B58" t="str">
            <v>Одежда кроме трикот.</v>
          </cell>
          <cell r="C58" t="str">
            <v>634</v>
          </cell>
        </row>
        <row r="59">
          <cell r="A59">
            <v>63</v>
          </cell>
          <cell r="B59" t="str">
            <v>Изделия текстильные готовые</v>
          </cell>
          <cell r="C59" t="str">
            <v>632</v>
          </cell>
        </row>
        <row r="60">
          <cell r="A60">
            <v>64</v>
          </cell>
          <cell r="B60" t="str">
            <v>Обувь, гамаши и аналог.</v>
          </cell>
          <cell r="C60" t="str">
            <v>654</v>
          </cell>
        </row>
        <row r="61">
          <cell r="A61">
            <v>68</v>
          </cell>
          <cell r="B61" t="str">
            <v>Изделия из камня, гипса, цемента</v>
          </cell>
          <cell r="C61" t="str">
            <v>264</v>
          </cell>
        </row>
        <row r="62">
          <cell r="A62">
            <v>69</v>
          </cell>
          <cell r="B62" t="str">
            <v>Изделия керамические</v>
          </cell>
          <cell r="C62" t="str">
            <v>268</v>
          </cell>
        </row>
        <row r="63">
          <cell r="A63">
            <v>70</v>
          </cell>
          <cell r="B63" t="str">
            <v>Стекло и изделия из него</v>
          </cell>
          <cell r="C63" t="str">
            <v>267</v>
          </cell>
        </row>
        <row r="64">
          <cell r="A64">
            <v>72</v>
          </cell>
          <cell r="B64" t="str">
            <v>Железо и сталь</v>
          </cell>
          <cell r="C64" t="str">
            <v>411</v>
          </cell>
        </row>
        <row r="65">
          <cell r="A65">
            <v>73</v>
          </cell>
          <cell r="B65" t="str">
            <v>Изделия из железа и стали</v>
          </cell>
          <cell r="C65" t="str">
            <v>323</v>
          </cell>
        </row>
        <row r="66">
          <cell r="A66">
            <v>74</v>
          </cell>
          <cell r="B66" t="str">
            <v>Медь и изделия из нее</v>
          </cell>
          <cell r="C66" t="str">
            <v>333</v>
          </cell>
        </row>
        <row r="67">
          <cell r="A67">
            <v>76</v>
          </cell>
          <cell r="B67" t="str">
            <v>Алюминий и изделия из него</v>
          </cell>
          <cell r="C67" t="str">
            <v>416</v>
          </cell>
        </row>
        <row r="68">
          <cell r="A68">
            <v>78</v>
          </cell>
          <cell r="B68" t="str">
            <v>Свинец и изделия из него</v>
          </cell>
          <cell r="C68" t="str">
            <v>416</v>
          </cell>
        </row>
        <row r="69">
          <cell r="A69">
            <v>79</v>
          </cell>
          <cell r="B69" t="str">
            <v>Цинк и изделия из него</v>
          </cell>
          <cell r="C69" t="str">
            <v>331</v>
          </cell>
        </row>
        <row r="70">
          <cell r="A70">
            <v>81</v>
          </cell>
          <cell r="B70" t="str">
            <v>Металлы цветные прочие</v>
          </cell>
          <cell r="C70" t="str">
            <v>331</v>
          </cell>
        </row>
        <row r="71">
          <cell r="A71">
            <v>82</v>
          </cell>
          <cell r="B71" t="str">
            <v>Инструменты, изделия режущие</v>
          </cell>
          <cell r="C71" t="str">
            <v>411</v>
          </cell>
        </row>
        <row r="72">
          <cell r="A72">
            <v>83</v>
          </cell>
          <cell r="B72" t="str">
            <v>Изделия различные из неблагородных металлов</v>
          </cell>
          <cell r="C72" t="str">
            <v>415</v>
          </cell>
        </row>
        <row r="73">
          <cell r="A73">
            <v>84</v>
          </cell>
          <cell r="B73" t="str">
            <v>Реакторы ядерные, котлы, машины и мех.уст-ва</v>
          </cell>
          <cell r="C73" t="str">
            <v>351</v>
          </cell>
        </row>
        <row r="74">
          <cell r="A74">
            <v>85</v>
          </cell>
          <cell r="B74" t="str">
            <v>Электротехнические  изделия</v>
          </cell>
          <cell r="C74" t="str">
            <v>404</v>
          </cell>
        </row>
        <row r="75">
          <cell r="A75">
            <v>86</v>
          </cell>
          <cell r="B75" t="str">
            <v>Состав подвижной рельсовый и материалы ж.д.</v>
          </cell>
          <cell r="C75" t="str">
            <v>422</v>
          </cell>
        </row>
        <row r="76">
          <cell r="A76">
            <v>87</v>
          </cell>
          <cell r="B76" t="str">
            <v>Тягачи,автомобили и др. тран-ные средства</v>
          </cell>
          <cell r="C76" t="str">
            <v>381</v>
          </cell>
        </row>
        <row r="77">
          <cell r="A77">
            <v>89</v>
          </cell>
          <cell r="B77" t="str">
            <v>Суда,лодки и др. плавучие средства</v>
          </cell>
          <cell r="C77" t="str">
            <v>391</v>
          </cell>
        </row>
        <row r="78">
          <cell r="A78">
            <v>90</v>
          </cell>
          <cell r="B78" t="str">
            <v xml:space="preserve">Аппараты, оборудование и инструменты </v>
          </cell>
          <cell r="C78" t="str">
            <v>401</v>
          </cell>
        </row>
        <row r="79">
          <cell r="A79">
            <v>92</v>
          </cell>
          <cell r="B79" t="str">
            <v>музыкальные инструменты и их части.</v>
          </cell>
          <cell r="C79" t="str">
            <v>681</v>
          </cell>
        </row>
        <row r="80">
          <cell r="A80">
            <v>93</v>
          </cell>
          <cell r="B80" t="str">
            <v>Оружие,боеприпасы их части</v>
          </cell>
          <cell r="C80" t="str">
            <v>682</v>
          </cell>
        </row>
        <row r="81">
          <cell r="A81">
            <v>94</v>
          </cell>
          <cell r="B81" t="str">
            <v>Мебель</v>
          </cell>
          <cell r="C81" t="str">
            <v>127</v>
          </cell>
        </row>
        <row r="82">
          <cell r="A82">
            <v>95</v>
          </cell>
          <cell r="B82" t="str">
            <v>Игрушки,игры и тд.товары для досуга</v>
          </cell>
          <cell r="C82" t="str">
            <v>683</v>
          </cell>
        </row>
        <row r="83">
          <cell r="A83">
            <v>96</v>
          </cell>
          <cell r="B83" t="str">
            <v>Товары различные</v>
          </cell>
          <cell r="C83" t="str">
            <v>641</v>
          </cell>
        </row>
        <row r="84">
          <cell r="A84">
            <v>99</v>
          </cell>
          <cell r="B84" t="str">
            <v>Контейнеры большой грузоподьемности</v>
          </cell>
          <cell r="C84" t="str">
            <v>391</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sheetData sheetId="100"/>
      <sheetData sheetId="101"/>
      <sheetData sheetId="102"/>
      <sheetData sheetId="103"/>
      <sheetData sheetId="104" refreshError="1"/>
      <sheetData sheetId="105" refreshError="1"/>
      <sheetData sheetId="106" refreshError="1"/>
      <sheetData sheetId="107" refreshError="1"/>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окТЭП"/>
      <sheetName val="Форма2"/>
      <sheetName val="Пром1"/>
      <sheetName val="СПгнг"/>
      <sheetName val="ОТиТБ"/>
      <sheetName val="2.2 ОтклОТМ"/>
      <sheetName val="1.3.2 ОТМ"/>
      <sheetName val="Предпр"/>
      <sheetName val="ЦентрЗатр"/>
      <sheetName val="ЕдИзм"/>
      <sheetName val="I. Прогноз доходов"/>
      <sheetName val="жд тарифы"/>
      <sheetName val="1NK"/>
      <sheetName val="ОборБалФормОтч"/>
      <sheetName val="МО 0012"/>
      <sheetName val="Статьи ТЭП_старая структура"/>
      <sheetName val="Добыча нефти4"/>
      <sheetName val="поставка сравн13"/>
      <sheetName val="Notes IS"/>
      <sheetName val="Input TD"/>
      <sheetName val="Сверка"/>
      <sheetName val="t0_name"/>
      <sheetName val="ИД"/>
      <sheetName val="Prelim Cost"/>
      <sheetName val="#ССЫЛКА"/>
      <sheetName val="бартер"/>
      <sheetName val="Отпуск продукции"/>
      <sheetName val="1 класс"/>
      <sheetName val="2 класс"/>
      <sheetName val="3 класс"/>
      <sheetName val="4 класс"/>
      <sheetName val="5 класс"/>
      <sheetName val="спецпит,проездн."/>
      <sheetName val="13 NGDO"/>
      <sheetName val="1"/>
      <sheetName val="MS"/>
      <sheetName val="КБ"/>
      <sheetName val="табель"/>
      <sheetName val="FES"/>
      <sheetName val="14.1.2.2.(Услуги связи)"/>
      <sheetName val="Форма1"/>
      <sheetName val="10 БО (kzt)"/>
      <sheetName val="Баланс"/>
      <sheetName val="Сеть"/>
      <sheetName val="общие данные"/>
      <sheetName val="Бюджет"/>
      <sheetName val="Лист1"/>
      <sheetName val="2_2_ОтклОТМ"/>
      <sheetName val="1_3_2_ОТМ"/>
      <sheetName val="1кв. "/>
      <sheetName val="2кв."/>
      <sheetName val="смета"/>
      <sheetName val="Sheet5"/>
      <sheetName val="Штатное 2012-2015"/>
      <sheetName val="Cash flow 2011"/>
      <sheetName val="Loans out"/>
      <sheetName val="МодельППП (Свод)"/>
      <sheetName val="VLOOKUP"/>
      <sheetName val="INPUTMASTER"/>
      <sheetName val="АТиК"/>
      <sheetName val="Способ закупки"/>
      <sheetName val="Datasheet"/>
      <sheetName val="Потребители"/>
      <sheetName val="Блоки"/>
      <sheetName val="Сдача "/>
      <sheetName val="Пр2"/>
      <sheetName val="ввод-вывод ОС авг2004- 2005"/>
      <sheetName val="Форма3.6"/>
      <sheetName val="элементы"/>
      <sheetName val="5NK "/>
      <sheetName val="L-1"/>
      <sheetName val="Нефть"/>
      <sheetName val="флормиро"/>
      <sheetName val="из сем"/>
      <sheetName val="ПРОГНОЗ_1"/>
      <sheetName val="  2.3.2"/>
      <sheetName val="PL12"/>
      <sheetName val="отделы"/>
      <sheetName val="MATRIX_DA_10"/>
      <sheetName val="list"/>
      <sheetName val="План произв-ва (мес.) (бюджет)"/>
      <sheetName val="янв (2)"/>
      <sheetName val="рев дф (1.08.) (3)"/>
      <sheetName val="заявка (2)"/>
      <sheetName val="Материалы для АУП"/>
      <sheetName val="ГТМ"/>
      <sheetName val="тех реж"/>
      <sheetName val="Кап затраты ОМГ 16"/>
      <sheetName val="Сотрудники"/>
      <sheetName val="замер"/>
      <sheetName val="s"/>
      <sheetName val="ЭКРБ"/>
      <sheetName val="1 (2)"/>
      <sheetName val="Об-я св-а"/>
      <sheetName val="2в"/>
      <sheetName val="МОП"/>
      <sheetName val="13_NGDO"/>
      <sheetName val="Добыча_нефти4"/>
      <sheetName val="14_1_2_2_(Услуги_связи)"/>
      <sheetName val="поставка_сравн13"/>
      <sheetName val="жд_тарифы"/>
      <sheetName val="1кв__"/>
      <sheetName val="2кв_"/>
      <sheetName val="янв_(2)"/>
      <sheetName val="рев_дф_(1_08_)_(3)"/>
      <sheetName val="заявка_(2)"/>
      <sheetName val="Материалы_для_АУП"/>
      <sheetName val="МодельППП_(Свод)"/>
      <sheetName val="Input_TD"/>
      <sheetName val="2_2_ОтклОТМ1"/>
      <sheetName val="1_3_2_ОТМ1"/>
      <sheetName val="МО_0012"/>
      <sheetName val="Статьи_ТЭП_старая_структура"/>
      <sheetName val="I__Прогноз_доходов"/>
      <sheetName val="Notes_IS"/>
      <sheetName val="Prelim_Cost"/>
      <sheetName val="Отпуск_продукции"/>
      <sheetName val="1_класс"/>
      <sheetName val="2_класс"/>
      <sheetName val="3_класс"/>
      <sheetName val="4_класс"/>
      <sheetName val="5_класс"/>
      <sheetName val="спецпит,проездн_"/>
      <sheetName val="План_произв-ва_(мес_)_(бюджет)"/>
      <sheetName val="10_БО_(kzt)"/>
      <sheetName val="общие_данные"/>
      <sheetName val="тех_реж"/>
      <sheetName val="Кап_затраты_ОМГ_16"/>
      <sheetName val="1_(2)"/>
      <sheetName val="ввод-вывод_ОС_авг2004-_2005"/>
      <sheetName val="Loans_out"/>
      <sheetName val="Штатное_2012-2015"/>
      <sheetName val="Об-я_св-а"/>
      <sheetName val="Cash_flow_2011"/>
      <sheetName val="5NK_"/>
      <sheetName val="из_сем"/>
      <sheetName val="__2_3_2"/>
      <sheetName val="Форма3_6"/>
      <sheetName val="7НК"/>
      <sheetName val="апрель 09."/>
      <sheetName val="AFS"/>
      <sheetName val="Титул1"/>
      <sheetName val="д.7.001"/>
      <sheetName val="Приложение 7 (ЕНП)"/>
      <sheetName val="Направления обучения"/>
      <sheetName val="Hidden"/>
      <sheetName val="потр"/>
      <sheetName val="СН"/>
      <sheetName val="УУ 9 мес.2014"/>
      <sheetName val="WBS elements RS-v.02A"/>
      <sheetName val="Гр5(о)"/>
      <sheetName val="BS new"/>
      <sheetName val="сортамент"/>
      <sheetName val="Заполните"/>
      <sheetName val="План"/>
      <sheetName val="Факт"/>
      <sheetName val=""/>
      <sheetName val="PP&amp;E mvt for 2003"/>
      <sheetName val="Capex"/>
      <sheetName val="БПО"/>
      <sheetName val="13_NGDO1"/>
      <sheetName val="Добыча_нефти41"/>
      <sheetName val="14_1_2_2_(Услуги_связи)1"/>
      <sheetName val="поставка_сравн131"/>
      <sheetName val="жд_тарифы1"/>
      <sheetName val="1кв__1"/>
      <sheetName val="2кв_1"/>
      <sheetName val="рев_дф_(1_08_)_(3)1"/>
      <sheetName val="заявка_(2)1"/>
      <sheetName val="янв_(2)1"/>
      <sheetName val="Материалы_для_АУП1"/>
      <sheetName val="МодельППП_(Свод)1"/>
      <sheetName val="Input_TD1"/>
      <sheetName val="2_2_ОтклОТМ2"/>
      <sheetName val="1_3_2_ОТМ2"/>
      <sheetName val="МО_00121"/>
      <sheetName val="Статьи_ТЭП_старая_структура1"/>
      <sheetName val="I__Прогноз_доходов1"/>
      <sheetName val="Notes_IS1"/>
      <sheetName val="Prelim_Cost1"/>
      <sheetName val="Отпуск_продукции1"/>
      <sheetName val="1_класс1"/>
      <sheetName val="2_класс1"/>
      <sheetName val="3_класс1"/>
      <sheetName val="4_класс1"/>
      <sheetName val="5_класс1"/>
      <sheetName val="спецпит,проездн_1"/>
      <sheetName val="План_произв-ва_(мес_)_(бюджет)1"/>
      <sheetName val="10_БО_(kzt)1"/>
      <sheetName val="общие_данные1"/>
      <sheetName val="тех_реж1"/>
      <sheetName val="Кап_затраты_ОМГ_161"/>
      <sheetName val="ввод-вывод_ОС_авг2004-_20051"/>
      <sheetName val="Loans_out1"/>
      <sheetName val="1_(2)1"/>
      <sheetName val="Об-я_св-а1"/>
      <sheetName val="Штатное_2012-20151"/>
      <sheetName val="Cash_flow_20111"/>
      <sheetName val="5NK_1"/>
      <sheetName val="из_сем1"/>
      <sheetName val="__2_3_21"/>
      <sheetName val="Форма3_61"/>
      <sheetName val="апрель_09_"/>
      <sheetName val="Макро"/>
      <sheetName val="Balance Sheet"/>
      <sheetName val="Прайс 2005"/>
      <sheetName val="Лист5"/>
      <sheetName val="Лист3"/>
      <sheetName val="точн2"/>
      <sheetName val="БиВи (290)"/>
      <sheetName val="450 (2)"/>
      <sheetName val="Накл"/>
      <sheetName val="шкала"/>
      <sheetName val="Спецификация"/>
      <sheetName val="Преискурант"/>
      <sheetName val="Табельные номера сотрудников"/>
      <sheetName val="Лист2"/>
      <sheetName val="Sep"/>
      <sheetName val="массив ДЗО"/>
      <sheetName val="форма 3 смета затрат"/>
      <sheetName val="новая №5"/>
      <sheetName val="Movements"/>
      <sheetName val="Собственный капитал"/>
      <sheetName val="Пок"/>
      <sheetName val="черновик"/>
      <sheetName val="Sales F"/>
      <sheetName val="ОП_свод"/>
      <sheetName val="глина"/>
      <sheetName val="Лв 1715 (сб)"/>
      <sheetName val="База"/>
      <sheetName val="Ведомость"/>
      <sheetName val="линии"/>
      <sheetName val="нагр.МВт"/>
      <sheetName val="Показатели январь"/>
      <sheetName val="сут.баланс по РДЦ"/>
      <sheetName val="Справочник"/>
      <sheetName val="Итоговая таблица"/>
      <sheetName val="I KEY INFORMATION"/>
      <sheetName val="Осн. пара"/>
      <sheetName val="сброс"/>
      <sheetName val="LME_prices"/>
      <sheetName val="Способ_закупки"/>
      <sheetName val="УУ_9_мес_2014"/>
      <sheetName val="д_7_001"/>
      <sheetName val="Сдача_"/>
      <sheetName val="Приложение_7_(ЕНП)"/>
      <sheetName val="WBS_elements_RS-v_02A"/>
      <sheetName val="Направления_обучения"/>
      <sheetName val="ДД"/>
      <sheetName val="Затраты"/>
      <sheetName val="исп_см_"/>
      <sheetName val="BS_new"/>
      <sheetName val="БиВи_(290)"/>
      <sheetName val="450_(2)"/>
      <sheetName val="2002(v2)"/>
      <sheetName val="Осн"/>
      <sheetName val="Тариф"/>
      <sheetName val="Доход"/>
      <sheetName val="БСП"/>
      <sheetName val="Ф3 2019"/>
      <sheetName val="Ф4 2019"/>
      <sheetName val="ДДС"/>
      <sheetName val="КПН"/>
      <sheetName val="БФП"/>
      <sheetName val="Loan"/>
      <sheetName val="07"/>
      <sheetName val="04.1.2"/>
      <sheetName val="04.1.4-05.1.4"/>
      <sheetName val="04.1.5"/>
      <sheetName val="04.1.8"/>
      <sheetName val="04.1.9"/>
      <sheetName val="04.1.99"/>
      <sheetName val="04.2"/>
      <sheetName val="04.2.5"/>
      <sheetName val="04.3.1"/>
      <sheetName val="04.3.2"/>
      <sheetName val="04.4"/>
      <sheetName val="04.5.2"/>
      <sheetName val="04.5.3"/>
      <sheetName val="04.6.1"/>
      <sheetName val="04.6.2"/>
      <sheetName val="04.6.3"/>
      <sheetName val="04.7.1"/>
      <sheetName val="04.7.3 "/>
      <sheetName val="04.7.7"/>
      <sheetName val="04.7.8"/>
      <sheetName val="04.7.9"/>
      <sheetName val="04.7.10"/>
      <sheetName val="04.7.11"/>
      <sheetName val="04.7.12"/>
      <sheetName val="04.7.15"/>
      <sheetName val="04.7.16"/>
      <sheetName val="04.7.99"/>
      <sheetName val="04.8.1"/>
      <sheetName val="04.8.2"/>
      <sheetName val="04.8.3"/>
      <sheetName val="04.8.4"/>
      <sheetName val="04.8.5"/>
      <sheetName val="04.8.6"/>
      <sheetName val="04.8.7"/>
      <sheetName val="04.8.8"/>
      <sheetName val="04.8.12"/>
      <sheetName val="04.8.13"/>
      <sheetName val="04.8.14"/>
      <sheetName val="04.8.99"/>
      <sheetName val="Сигма"/>
      <sheetName val="Расчет ФОТ"/>
      <sheetName val="график смен 2020"/>
      <sheetName val="05.1.3"/>
      <sheetName val="05.1.7"/>
      <sheetName val="05.2"/>
      <sheetName val="5.2.7"/>
      <sheetName val="05.3.1"/>
      <sheetName val="05.3.2"/>
      <sheetName val="05.4"/>
      <sheetName val="05.5.1"/>
      <sheetName val="05.5.2"/>
      <sheetName val="05.5.6"/>
      <sheetName val="05.5.8"/>
      <sheetName val="05.5.9"/>
      <sheetName val="05.5.10"/>
      <sheetName val="05.5.11"/>
      <sheetName val="05.5.13"/>
      <sheetName val="05.5.14"/>
      <sheetName val="05.5.15"/>
      <sheetName val="05.5.16"/>
      <sheetName val="05.5.18"/>
      <sheetName val="05.5.19"/>
      <sheetName val="05.5.20"/>
      <sheetName val="05.5.21"/>
      <sheetName val="04.8.10-05.5.22"/>
      <sheetName val="05.5.24"/>
      <sheetName val="05.6.1"/>
      <sheetName val="05.6.2"/>
      <sheetName val="05.6.3"/>
      <sheetName val="05.6.6"/>
      <sheetName val="05.6.8"/>
      <sheetName val="05.6.10"/>
      <sheetName val="05.6.13"/>
      <sheetName val="05.6.14"/>
      <sheetName val="05.6.99"/>
      <sheetName val="10.1"/>
      <sheetName val="10.2"/>
      <sheetName val="10.3"/>
      <sheetName val="11.2"/>
      <sheetName val="11.3"/>
      <sheetName val="11.4"/>
      <sheetName val="Depreciation"/>
      <sheetName val="налоговая амортиз ФА"/>
      <sheetName val="TB-300699-Final"/>
      <sheetName val="capex_kzt"/>
      <sheetName val="2_2_ОтклОТМ3"/>
      <sheetName val="1_3_2_ОТМ3"/>
      <sheetName val="жд_тарифы2"/>
      <sheetName val="МО_00122"/>
      <sheetName val="Статьи_ТЭП_старая_структура2"/>
      <sheetName val="Добыча_нефти42"/>
      <sheetName val="поставка_сравн132"/>
      <sheetName val="I__Прогноз_доходов2"/>
      <sheetName val="Notes_IS2"/>
      <sheetName val="Input_TD2"/>
      <sheetName val="Prelim_Cost2"/>
      <sheetName val="1_класс2"/>
      <sheetName val="2_класс2"/>
      <sheetName val="3_класс2"/>
      <sheetName val="4_класс2"/>
      <sheetName val="5_класс2"/>
      <sheetName val="Отпуск_продукции2"/>
      <sheetName val="спецпит,проездн_2"/>
      <sheetName val="13_NGDO2"/>
      <sheetName val="общие_данные2"/>
      <sheetName val="Loans_out2"/>
      <sheetName val="МодельППП_(Свод)2"/>
      <sheetName val="14_1_2_2_(Услуги_связи)2"/>
      <sheetName val="10_БО_(kzt)2"/>
      <sheetName val="1кв__2"/>
      <sheetName val="2кв_2"/>
      <sheetName val="Штатное_2012-20152"/>
      <sheetName val="Cash_flow_20112"/>
      <sheetName val="ввод-вывод_ОС_авг2004-_20052"/>
      <sheetName val="Форма3_62"/>
      <sheetName val="5NK_2"/>
      <sheetName val="из_сем2"/>
      <sheetName val="__2_3_22"/>
      <sheetName val="План_произв-ва_(мес_)_(бюджет)2"/>
      <sheetName val="янв_(2)2"/>
      <sheetName val="рев_дф_(1_08_)_(3)2"/>
      <sheetName val="заявка_(2)2"/>
      <sheetName val="Материалы_для_АУП2"/>
      <sheetName val="тех_реж2"/>
      <sheetName val="Кап_затраты_ОМГ_162"/>
      <sheetName val="1_(2)2"/>
      <sheetName val="Об-я_св-а2"/>
      <sheetName val="апрель_09_1"/>
      <sheetName val="PP&amp;E_mvt_for_2003"/>
      <sheetName val="Прайс_2005"/>
      <sheetName val="Лист4"/>
      <sheetName val="a"/>
      <sheetName val="ЦФО"/>
      <sheetName val="наличие_НДС"/>
      <sheetName val="Тип_учета"/>
      <sheetName val="tob-assump"/>
      <sheetName val="Info"/>
      <sheetName val="книга предпосылок"/>
      <sheetName val="Данные"/>
      <sheetName val="sov tot"/>
      <sheetName val="консалт"/>
      <sheetName val="бензин по авто"/>
      <sheetName val="др адм"/>
      <sheetName val="Осн.ср-ва"/>
      <sheetName val=" По скв"/>
      <sheetName val="8180 (8181,8182)"/>
      <sheetName val="8082"/>
      <sheetName val="8250"/>
      <sheetName val="8140"/>
      <sheetName val="8070"/>
      <sheetName val="8145"/>
      <sheetName val="8200"/>
      <sheetName val="8113"/>
      <sheetName val="XREF"/>
      <sheetName val="8210"/>
      <sheetName val="Проект"/>
      <sheetName val="ati"/>
      <sheetName val="I1"/>
      <sheetName val="I2"/>
      <sheetName val="Dictionaries"/>
      <sheetName val="2003 (215862 тн)"/>
      <sheetName val="NOV"/>
      <sheetName val="конфир"/>
      <sheetName val="IS"/>
      <sheetName val="таблица"/>
      <sheetName val="Астана рус"/>
      <sheetName val="Алматы рус"/>
      <sheetName val="общие"/>
      <sheetName val="январь"/>
      <sheetName val="Data-in"/>
      <sheetName val="по 2007 году план на 2008 год"/>
      <sheetName val="ПО НОВОМУ ШТАТНОМУ"/>
      <sheetName val="100 159 -полигр ус (2)"/>
      <sheetName val="хозтов"/>
      <sheetName val="Статьи"/>
      <sheetName val="Выбор"/>
      <sheetName val="Апрель"/>
      <sheetName val="Сентябрь"/>
      <sheetName val="Ноябрь"/>
      <sheetName val="Квартал"/>
      <sheetName val="Июль"/>
      <sheetName val="Март"/>
      <sheetName val="Июнь"/>
      <sheetName val="Содержание"/>
      <sheetName val="Scenar"/>
      <sheetName val="МТ_CapexDepreciation"/>
      <sheetName val="МУНАЙТАС L-1"/>
      <sheetName val="класс"/>
      <sheetName val="Астана_рус"/>
      <sheetName val="Алматы_рус"/>
      <sheetName val=" 2019 на 24"/>
      <sheetName val="ремонт 25"/>
      <sheetName val="Факт 2017"/>
      <sheetName val="Sheet2"/>
      <sheetName val="Дефл"/>
    </sheetNames>
    <sheetDataSet>
      <sheetData sheetId="0" refreshError="1">
        <row r="1">
          <cell r="A1" t="str">
            <v>КодПок</v>
          </cell>
          <cell r="B1" t="str">
            <v>НаимПок</v>
          </cell>
          <cell r="C1" t="str">
            <v>КодЕдИзм</v>
          </cell>
        </row>
        <row r="2">
          <cell r="A2" t="str">
            <v>1</v>
          </cell>
          <cell r="B2" t="str">
            <v>Объем добычи нефти и газоконденсата</v>
          </cell>
          <cell r="C2" t="str">
            <v>31</v>
          </cell>
        </row>
        <row r="3">
          <cell r="A3" t="str">
            <v>1.1</v>
          </cell>
          <cell r="B3" t="str">
            <v>Поставка нефти</v>
          </cell>
          <cell r="C3" t="str">
            <v>31</v>
          </cell>
        </row>
        <row r="4">
          <cell r="A4" t="str">
            <v>1.1.1</v>
          </cell>
          <cell r="B4" t="str">
            <v xml:space="preserve">  в т.ч.  Внутренний рынок</v>
          </cell>
          <cell r="C4" t="str">
            <v>31</v>
          </cell>
        </row>
        <row r="5">
          <cell r="A5" t="str">
            <v>1.1.2</v>
          </cell>
          <cell r="B5" t="str">
            <v xml:space="preserve">           Дальнее зарубежье</v>
          </cell>
          <cell r="C5" t="str">
            <v>31</v>
          </cell>
        </row>
        <row r="6">
          <cell r="A6" t="str">
            <v>1.1.3</v>
          </cell>
          <cell r="B6" t="str">
            <v xml:space="preserve">           Ближнее зарубежье</v>
          </cell>
          <cell r="C6" t="str">
            <v>31</v>
          </cell>
        </row>
        <row r="7">
          <cell r="A7" t="str">
            <v>10</v>
          </cell>
          <cell r="B7" t="str">
            <v>Объем реализации природного газа</v>
          </cell>
          <cell r="C7" t="str">
            <v>42</v>
          </cell>
        </row>
        <row r="8">
          <cell r="A8" t="str">
            <v>11</v>
          </cell>
          <cell r="B8" t="str">
            <v>Средняя цена 1 т.  Нефти</v>
          </cell>
          <cell r="C8" t="str">
            <v>10</v>
          </cell>
        </row>
        <row r="9">
          <cell r="A9" t="str">
            <v>12</v>
          </cell>
          <cell r="B9" t="str">
            <v>Себестоимость добычи      1 т. нефти</v>
          </cell>
          <cell r="C9" t="str">
            <v>10</v>
          </cell>
        </row>
        <row r="10">
          <cell r="A10" t="str">
            <v>13</v>
          </cell>
          <cell r="B10" t="str">
            <v>Среднесписочная численность</v>
          </cell>
          <cell r="C10" t="str">
            <v>70</v>
          </cell>
        </row>
        <row r="11">
          <cell r="A11" t="str">
            <v>14</v>
          </cell>
          <cell r="B11" t="str">
            <v>Среднемесячная заработная плата</v>
          </cell>
          <cell r="C11" t="str">
            <v>10</v>
          </cell>
        </row>
        <row r="12">
          <cell r="A12" t="str">
            <v>15</v>
          </cell>
          <cell r="B12" t="str">
            <v>Затраты на 1 т</v>
          </cell>
          <cell r="C12" t="str">
            <v>10</v>
          </cell>
        </row>
        <row r="13">
          <cell r="A13" t="str">
            <v>15.1</v>
          </cell>
          <cell r="B13" t="str">
            <v xml:space="preserve">  в т.ч. производственная себестоимость</v>
          </cell>
          <cell r="C13" t="str">
            <v>10</v>
          </cell>
        </row>
        <row r="14">
          <cell r="A14" t="str">
            <v>2</v>
          </cell>
          <cell r="B14" t="str">
            <v>Доп.задание по добыче нефти</v>
          </cell>
          <cell r="C14" t="str">
            <v>31</v>
          </cell>
        </row>
        <row r="15">
          <cell r="A15" t="str">
            <v>20</v>
          </cell>
          <cell r="B15" t="str">
            <v>Доходы</v>
          </cell>
          <cell r="C15" t="str">
            <v>12</v>
          </cell>
        </row>
        <row r="16">
          <cell r="A16" t="str">
            <v>21</v>
          </cell>
          <cell r="B16" t="str">
            <v>Затраты</v>
          </cell>
          <cell r="C16" t="str">
            <v>12</v>
          </cell>
        </row>
        <row r="17">
          <cell r="A17" t="str">
            <v>21.1</v>
          </cell>
          <cell r="B17" t="str">
            <v xml:space="preserve"> В т.ч производственная себестоимость</v>
          </cell>
          <cell r="C17" t="str">
            <v>12</v>
          </cell>
        </row>
        <row r="18">
          <cell r="A18" t="str">
            <v>21.1.1</v>
          </cell>
          <cell r="B18" t="str">
            <v xml:space="preserve">   Расходы периода</v>
          </cell>
          <cell r="C18" t="str">
            <v>12</v>
          </cell>
        </row>
        <row r="19">
          <cell r="A19" t="str">
            <v>21.1.1.1</v>
          </cell>
          <cell r="B19" t="str">
            <v xml:space="preserve">     в т.ч административные и общехозяйственные расходы</v>
          </cell>
          <cell r="C19" t="str">
            <v>12</v>
          </cell>
        </row>
        <row r="20">
          <cell r="A20" t="str">
            <v>21.1.1.1.1</v>
          </cell>
          <cell r="B20" t="str">
            <v xml:space="preserve">        в т.ч административные расходы</v>
          </cell>
          <cell r="C20" t="str">
            <v>12</v>
          </cell>
        </row>
        <row r="21">
          <cell r="A21" t="str">
            <v>22</v>
          </cell>
          <cell r="B21" t="str">
            <v>Чистый доход</v>
          </cell>
          <cell r="C21" t="str">
            <v>12</v>
          </cell>
        </row>
        <row r="22">
          <cell r="A22" t="str">
            <v>23</v>
          </cell>
          <cell r="B22" t="str">
            <v>Внесено платежей в бюджет и внебюдж. Фонды</v>
          </cell>
          <cell r="C22" t="str">
            <v>12</v>
          </cell>
        </row>
        <row r="23">
          <cell r="A23" t="str">
            <v>24</v>
          </cell>
          <cell r="B23" t="str">
            <v>Дебиторская задолженность</v>
          </cell>
          <cell r="C23" t="str">
            <v>12</v>
          </cell>
        </row>
        <row r="24">
          <cell r="A24" t="str">
            <v>25</v>
          </cell>
          <cell r="B24" t="str">
            <v>Кредиторская задолженность</v>
          </cell>
          <cell r="C24" t="str">
            <v>12</v>
          </cell>
        </row>
        <row r="25">
          <cell r="A25" t="str">
            <v>25.1</v>
          </cell>
          <cell r="B25" t="str">
            <v xml:space="preserve">      в т.ч.     перед   бюджетом</v>
          </cell>
          <cell r="C25" t="str">
            <v>12</v>
          </cell>
        </row>
        <row r="26">
          <cell r="A26" t="str">
            <v>25.2</v>
          </cell>
          <cell r="B26" t="str">
            <v xml:space="preserve">                   по зарплате</v>
          </cell>
          <cell r="C26" t="str">
            <v>12</v>
          </cell>
        </row>
        <row r="27">
          <cell r="A27" t="str">
            <v>26</v>
          </cell>
          <cell r="B27" t="str">
            <v>Капвложения - всего</v>
          </cell>
          <cell r="C27" t="str">
            <v>12</v>
          </cell>
        </row>
        <row r="28">
          <cell r="A28" t="str">
            <v>26.1</v>
          </cell>
          <cell r="B28" t="str">
            <v>Капвложения за счет собственных средств</v>
          </cell>
          <cell r="C28" t="str">
            <v>12</v>
          </cell>
        </row>
        <row r="29">
          <cell r="A29" t="str">
            <v>26.1.1</v>
          </cell>
          <cell r="B29" t="str">
            <v>в т.ч. в производство</v>
          </cell>
          <cell r="C29" t="str">
            <v>12</v>
          </cell>
        </row>
        <row r="30">
          <cell r="A30" t="str">
            <v>26.1.2</v>
          </cell>
          <cell r="B30" t="str">
            <v>в соц.сферу и др.непроизводственные</v>
          </cell>
          <cell r="C30" t="str">
            <v>12</v>
          </cell>
        </row>
        <row r="31">
          <cell r="A31" t="str">
            <v>26.2</v>
          </cell>
          <cell r="B31" t="str">
            <v>Капвложения за счет заемных средств</v>
          </cell>
          <cell r="C31" t="str">
            <v>12</v>
          </cell>
        </row>
        <row r="32">
          <cell r="A32" t="str">
            <v>26.2.1</v>
          </cell>
          <cell r="B32" t="str">
            <v>в т.ч. в производство</v>
          </cell>
          <cell r="C32" t="str">
            <v>12</v>
          </cell>
        </row>
        <row r="33">
          <cell r="A33" t="str">
            <v>26.2.2</v>
          </cell>
          <cell r="B33" t="str">
            <v>в соц.сферу и др.непроизводственные</v>
          </cell>
          <cell r="C33" t="str">
            <v>12</v>
          </cell>
        </row>
        <row r="34">
          <cell r="A34" t="str">
            <v>3</v>
          </cell>
          <cell r="B34" t="str">
            <v>Объем добычи газа</v>
          </cell>
          <cell r="C34" t="str">
            <v>42</v>
          </cell>
        </row>
        <row r="35">
          <cell r="A35" t="str">
            <v>4</v>
          </cell>
          <cell r="B35" t="str">
            <v>Объем  переработки</v>
          </cell>
          <cell r="C35" t="str">
            <v>31</v>
          </cell>
        </row>
        <row r="36">
          <cell r="A36" t="str">
            <v>5</v>
          </cell>
          <cell r="B36" t="str">
            <v>Объем траспортировки нефти</v>
          </cell>
          <cell r="C36" t="str">
            <v>31</v>
          </cell>
        </row>
        <row r="37">
          <cell r="A37" t="str">
            <v>6</v>
          </cell>
          <cell r="B37" t="str">
            <v>Объем грузооборота нефти</v>
          </cell>
          <cell r="C37" t="str">
            <v>31</v>
          </cell>
        </row>
        <row r="38">
          <cell r="A38" t="str">
            <v>7</v>
          </cell>
          <cell r="B38" t="str">
            <v>Поставка воды</v>
          </cell>
          <cell r="C38" t="str">
            <v>41</v>
          </cell>
        </row>
        <row r="39">
          <cell r="A39" t="str">
            <v>8</v>
          </cell>
          <cell r="B39" t="str">
            <v>Объем траспортировки газа</v>
          </cell>
          <cell r="C39" t="str">
            <v>42</v>
          </cell>
        </row>
        <row r="40">
          <cell r="A40" t="str">
            <v>9</v>
          </cell>
          <cell r="B40" t="str">
            <v>Объем траспортировки грузов морем</v>
          </cell>
          <cell r="C40" t="str">
            <v>31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ow r="3">
          <cell r="A3">
            <v>1</v>
          </cell>
        </row>
      </sheetData>
      <sheetData sheetId="230">
        <row r="3">
          <cell r="A3">
            <v>1</v>
          </cell>
        </row>
      </sheetData>
      <sheetData sheetId="231">
        <row r="3">
          <cell r="A3">
            <v>1</v>
          </cell>
        </row>
      </sheetData>
      <sheetData sheetId="232">
        <row r="3">
          <cell r="A3">
            <v>1</v>
          </cell>
        </row>
      </sheetData>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sheetData sheetId="242"/>
      <sheetData sheetId="243"/>
      <sheetData sheetId="244"/>
      <sheetData sheetId="245"/>
      <sheetData sheetId="246">
        <row r="3">
          <cell r="A3">
            <v>1</v>
          </cell>
        </row>
      </sheetData>
      <sheetData sheetId="247"/>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 sheetId="347" refreshError="1"/>
      <sheetData sheetId="348" refreshError="1"/>
      <sheetData sheetId="349" refreshError="1"/>
      <sheetData sheetId="350" refreshError="1"/>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refreshError="1"/>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refreshError="1"/>
      <sheetData sheetId="393" refreshError="1"/>
      <sheetData sheetId="394"/>
      <sheetData sheetId="395"/>
      <sheetData sheetId="396" refreshError="1"/>
      <sheetData sheetId="397" refreshError="1"/>
      <sheetData sheetId="398">
        <row r="3">
          <cell r="A3">
            <v>1</v>
          </cell>
        </row>
      </sheetData>
      <sheetData sheetId="399">
        <row r="3">
          <cell r="A3">
            <v>1</v>
          </cell>
        </row>
      </sheetData>
      <sheetData sheetId="400">
        <row r="3">
          <cell r="A3">
            <v>1</v>
          </cell>
        </row>
      </sheetData>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sheetData sheetId="438" refreshError="1"/>
      <sheetData sheetId="439"/>
      <sheetData sheetId="440"/>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sheetData sheetId="457" refreshError="1"/>
      <sheetData sheetId="458" refreshError="1"/>
      <sheetData sheetId="459" refreshError="1"/>
      <sheetData sheetId="460"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_CRED_30-06-97"/>
      <sheetName val="\\kzwalmzhashian\Halyk\Document"/>
      <sheetName val="СписокТЭП"/>
      <sheetName val="Ввод"/>
    </sheetNames>
    <definedNames>
      <definedName name="Упорядочить_по_областям"/>
    </definedNames>
    <sheetDataSet>
      <sheetData sheetId="0" refreshError="1"/>
      <sheetData sheetId="1" refreshError="1"/>
      <sheetData sheetId="2" refreshError="1"/>
      <sheetData sheetId="3" refreshError="1"/>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руппа"/>
      <sheetName val="классы"/>
      <sheetName val="1-й кв"/>
      <sheetName val="2-й кв"/>
      <sheetName val="3-й кв"/>
      <sheetName val="4-й кв"/>
      <sheetName val="1 полуг"/>
      <sheetName val="2 полуг"/>
      <sheetName val="год 2001"/>
      <sheetName val="12"/>
      <sheetName val="11"/>
      <sheetName val="10"/>
      <sheetName val="09"/>
      <sheetName val="08"/>
      <sheetName val="07"/>
      <sheetName val="06"/>
      <sheetName val="05"/>
      <sheetName val="04"/>
      <sheetName val="03"/>
      <sheetName val="02"/>
      <sheetName val="01"/>
      <sheetName val="класс"/>
      <sheetName val="Форма2"/>
      <sheetName val="A4.100"/>
      <sheetName val="ЦО-12-01"/>
      <sheetName val="СПгнг"/>
      <sheetName val="LME_prices"/>
      <sheetName val="коэфф"/>
      <sheetName val="Баланс"/>
      <sheetName val="FS-97"/>
      <sheetName val="предприятия"/>
      <sheetName val="рев на 09.06."/>
      <sheetName val="факт 2005 г."/>
      <sheetName val="ИзменяемыеДанные"/>
      <sheetName val="ДДСАБ"/>
      <sheetName val="ДДСККБ"/>
      <sheetName val="ОТиТБ"/>
      <sheetName val="зоны"/>
      <sheetName val="UNITPRICES"/>
      <sheetName val="Добыча нефти4"/>
      <sheetName val="поставка сравн13"/>
      <sheetName val="кап_затраты"/>
      <sheetName val="Test of FA Installation"/>
      <sheetName val="Additions"/>
      <sheetName val="1-й_кв"/>
      <sheetName val="2-й_кв"/>
      <sheetName val="3-й_кв"/>
      <sheetName val="4-й_кв"/>
      <sheetName val="1_полуг"/>
      <sheetName val="2_полуг"/>
      <sheetName val="год_2001"/>
      <sheetName val="A4_100"/>
      <sheetName val="XLR_NoRangeSheet"/>
      <sheetName val="МО 0012"/>
      <sheetName val="Форма1"/>
      <sheetName val="ЦО-12-01.xls"/>
      <sheetName val="СписокТЭП"/>
      <sheetName val="НДПИ"/>
      <sheetName val="definitions"/>
      <sheetName val="рев_на_09_06_"/>
      <sheetName val="факт_2005_г_"/>
      <sheetName val="ввод-вывод ОС авг2004- 2005"/>
      <sheetName val="%D0%A6%D0%9E-12-01.xls"/>
      <sheetName val="ОборБалФормОтч"/>
      <sheetName val="ТитулЛистОтч"/>
      <sheetName val="данные"/>
      <sheetName val="1-й_кв2"/>
      <sheetName val="2-й_кв2"/>
      <sheetName val="3-й_кв2"/>
      <sheetName val="4-й_кв2"/>
      <sheetName val="1_полуг2"/>
      <sheetName val="2_полуг2"/>
      <sheetName val="год_20012"/>
      <sheetName val="A4_1002"/>
      <sheetName val="Test_of_FA_Installation1"/>
      <sheetName val="рев_на_09_06_2"/>
      <sheetName val="факт_2005_г_2"/>
      <sheetName val="Добыча_нефти41"/>
      <sheetName val="поставка_сравн131"/>
      <sheetName val="МО_00121"/>
      <sheetName val="ЦО-12-01_xls1"/>
      <sheetName val="ввод-вывод_ОС_авг2004-_20051"/>
      <sheetName val="%D0%A6%D0%9E-12-01_xls1"/>
      <sheetName val="1-й_кв1"/>
      <sheetName val="2-й_кв1"/>
      <sheetName val="3-й_кв1"/>
      <sheetName val="4-й_кв1"/>
      <sheetName val="1_полуг1"/>
      <sheetName val="2_полуг1"/>
      <sheetName val="год_20011"/>
      <sheetName val="A4_1001"/>
      <sheetName val="Test_of_FA_Installation"/>
      <sheetName val="рев_на_09_06_1"/>
      <sheetName val="факт_2005_г_1"/>
      <sheetName val="Добыча_нефти4"/>
      <sheetName val="поставка_сравн13"/>
      <sheetName val="МО_0012"/>
      <sheetName val="ЦО-12-01_xls"/>
      <sheetName val="ввод-вывод_ОС_авг2004-_2005"/>
      <sheetName val="%D0%A6%D0%9E-12-01_xls"/>
      <sheetName val="ЦЕХА"/>
      <sheetName val="TT"/>
      <sheetName val="Нефть"/>
      <sheetName val="р1 СНГ"/>
      <sheetName val="Районы"/>
      <sheetName val="завод (2)"/>
      <sheetName val="тех реж (2)"/>
      <sheetName val="Лист3"/>
    </sheetNames>
    <sheetDataSet>
      <sheetData sheetId="0" refreshError="1">
        <row r="1">
          <cell r="A1" t="str">
            <v>Группа</v>
          </cell>
          <cell r="B1" t="str">
            <v>Наименование</v>
          </cell>
          <cell r="C1" t="str">
            <v>Класс</v>
          </cell>
        </row>
        <row r="2">
          <cell r="A2">
            <v>758</v>
          </cell>
          <cell r="B2" t="str">
            <v>Химикаты прочие</v>
          </cell>
          <cell r="C2">
            <v>3</v>
          </cell>
        </row>
        <row r="3">
          <cell r="A3">
            <v>757</v>
          </cell>
          <cell r="B3" t="str">
            <v>Химикаты прочие</v>
          </cell>
          <cell r="C3">
            <v>3</v>
          </cell>
        </row>
        <row r="4">
          <cell r="A4">
            <v>756</v>
          </cell>
          <cell r="B4" t="str">
            <v>Синтетические моющие средства</v>
          </cell>
          <cell r="C4">
            <v>3</v>
          </cell>
        </row>
        <row r="5">
          <cell r="A5">
            <v>755</v>
          </cell>
          <cell r="B5" t="str">
            <v>Химикаты фотографические</v>
          </cell>
          <cell r="C5">
            <v>3</v>
          </cell>
        </row>
        <row r="6">
          <cell r="A6">
            <v>754</v>
          </cell>
          <cell r="B6" t="str">
            <v>Растворители, флотореагенты</v>
          </cell>
          <cell r="C6">
            <v>3</v>
          </cell>
        </row>
        <row r="7">
          <cell r="A7">
            <v>753</v>
          </cell>
          <cell r="B7" t="str">
            <v>Поверхностно-активные препараты</v>
          </cell>
          <cell r="C7">
            <v>3</v>
          </cell>
        </row>
        <row r="8">
          <cell r="A8">
            <v>752</v>
          </cell>
          <cell r="B8" t="str">
            <v>Пластификаторы и пенообразователи</v>
          </cell>
          <cell r="C8">
            <v>3</v>
          </cell>
        </row>
        <row r="9">
          <cell r="A9">
            <v>751</v>
          </cell>
          <cell r="B9" t="str">
            <v>Пестициды</v>
          </cell>
          <cell r="C9">
            <v>3</v>
          </cell>
        </row>
        <row r="10">
          <cell r="A10">
            <v>742</v>
          </cell>
          <cell r="B10" t="str">
            <v>Прочие органические соединения</v>
          </cell>
          <cell r="C10">
            <v>3</v>
          </cell>
        </row>
        <row r="11">
          <cell r="A11">
            <v>732</v>
          </cell>
          <cell r="B11" t="str">
            <v>Нитросоединения</v>
          </cell>
          <cell r="C11">
            <v>3</v>
          </cell>
        </row>
        <row r="12">
          <cell r="A12">
            <v>731</v>
          </cell>
          <cell r="B12" t="str">
            <v>Амины,амиды и их производные (азотные соед)</v>
          </cell>
          <cell r="C12">
            <v>3</v>
          </cell>
        </row>
        <row r="13">
          <cell r="A13">
            <v>726</v>
          </cell>
          <cell r="B13" t="str">
            <v>Оксиды,пероксиды</v>
          </cell>
          <cell r="C13">
            <v>3</v>
          </cell>
        </row>
        <row r="14">
          <cell r="A14">
            <v>725</v>
          </cell>
          <cell r="B14" t="str">
            <v xml:space="preserve">Эфиры и ацетали </v>
          </cell>
          <cell r="C14">
            <v>3</v>
          </cell>
        </row>
        <row r="15">
          <cell r="A15">
            <v>724</v>
          </cell>
          <cell r="B15" t="str">
            <v>Кислоты органические и их соли</v>
          </cell>
          <cell r="C15">
            <v>3</v>
          </cell>
        </row>
        <row r="16">
          <cell r="A16">
            <v>723</v>
          </cell>
          <cell r="B16" t="str">
            <v>Альдегиды, кетоны и ангидриды</v>
          </cell>
          <cell r="C16">
            <v>3</v>
          </cell>
        </row>
        <row r="17">
          <cell r="A17">
            <v>722</v>
          </cell>
          <cell r="B17" t="str">
            <v>Фенолы,фенолоспирты и их производные</v>
          </cell>
          <cell r="C17">
            <v>3</v>
          </cell>
        </row>
        <row r="18">
          <cell r="A18">
            <v>721</v>
          </cell>
          <cell r="B18" t="str">
            <v>Спирты и их производные (органические)</v>
          </cell>
          <cell r="C18">
            <v>3</v>
          </cell>
        </row>
        <row r="19">
          <cell r="A19">
            <v>713</v>
          </cell>
          <cell r="B19" t="str">
            <v>Производные углеводородов прочие</v>
          </cell>
          <cell r="C19">
            <v>3</v>
          </cell>
        </row>
        <row r="20">
          <cell r="A20">
            <v>712</v>
          </cell>
          <cell r="B20" t="str">
            <v>Галогенопроизводственные углеводороды</v>
          </cell>
          <cell r="C20">
            <v>3</v>
          </cell>
        </row>
        <row r="21">
          <cell r="A21">
            <v>711</v>
          </cell>
          <cell r="B21" t="str">
            <v>Углеводороды</v>
          </cell>
          <cell r="C21">
            <v>3</v>
          </cell>
        </row>
        <row r="22">
          <cell r="A22">
            <v>693</v>
          </cell>
          <cell r="B22" t="str">
            <v>Грузы для которых не установлен отдельный тариф</v>
          </cell>
          <cell r="C22">
            <v>2</v>
          </cell>
        </row>
        <row r="23">
          <cell r="A23">
            <v>692</v>
          </cell>
          <cell r="B23" t="str">
            <v>Утиль сырье</v>
          </cell>
          <cell r="C23">
            <v>3</v>
          </cell>
        </row>
        <row r="24">
          <cell r="A24">
            <v>691</v>
          </cell>
          <cell r="B24" t="str">
            <v>Домашние вещи</v>
          </cell>
          <cell r="C24">
            <v>2</v>
          </cell>
        </row>
        <row r="25">
          <cell r="A25">
            <v>685</v>
          </cell>
          <cell r="B25" t="str">
            <v>Изделия из камыша, лозы, лыка</v>
          </cell>
          <cell r="C25">
            <v>3</v>
          </cell>
        </row>
        <row r="26">
          <cell r="A26">
            <v>684</v>
          </cell>
          <cell r="B26" t="str">
            <v>Принадлежности школьно-писменные и канц</v>
          </cell>
          <cell r="C26">
            <v>2</v>
          </cell>
        </row>
        <row r="27">
          <cell r="A27">
            <v>683</v>
          </cell>
          <cell r="B27" t="str">
            <v>Игры, игрушки</v>
          </cell>
          <cell r="C27">
            <v>3</v>
          </cell>
        </row>
        <row r="28">
          <cell r="A28">
            <v>682</v>
          </cell>
          <cell r="B28" t="str">
            <v>Инвентарь спортивный</v>
          </cell>
          <cell r="C28">
            <v>3</v>
          </cell>
        </row>
        <row r="29">
          <cell r="A29">
            <v>681</v>
          </cell>
          <cell r="B29" t="str">
            <v>Инструменты музыкальные</v>
          </cell>
          <cell r="C29">
            <v>3</v>
          </cell>
        </row>
        <row r="30">
          <cell r="A30">
            <v>671</v>
          </cell>
          <cell r="B30" t="str">
            <v>Книги, брошюры, газеты,журналы и т.д.</v>
          </cell>
          <cell r="C30">
            <v>3</v>
          </cell>
        </row>
        <row r="31">
          <cell r="A31">
            <v>662</v>
          </cell>
          <cell r="B31" t="str">
            <v>Тара стеклянная</v>
          </cell>
          <cell r="C31">
            <v>2</v>
          </cell>
        </row>
        <row r="32">
          <cell r="A32">
            <v>661</v>
          </cell>
          <cell r="B32" t="str">
            <v>Посуда и другие изделия стеклянные</v>
          </cell>
          <cell r="C32">
            <v>3</v>
          </cell>
        </row>
        <row r="33">
          <cell r="A33">
            <v>654</v>
          </cell>
          <cell r="B33" t="str">
            <v>Обувь</v>
          </cell>
          <cell r="C33">
            <v>3</v>
          </cell>
        </row>
        <row r="34">
          <cell r="A34">
            <v>653</v>
          </cell>
          <cell r="B34" t="str">
            <v>Изделия из кожи, волоса, щетины</v>
          </cell>
          <cell r="C34">
            <v>3</v>
          </cell>
        </row>
        <row r="35">
          <cell r="A35">
            <v>652</v>
          </cell>
          <cell r="B35" t="str">
            <v>кожа искуственная</v>
          </cell>
          <cell r="C35">
            <v>3</v>
          </cell>
        </row>
        <row r="36">
          <cell r="A36">
            <v>651</v>
          </cell>
          <cell r="B36" t="str">
            <v>Меха, кожи и шкуры выделанные</v>
          </cell>
          <cell r="C36">
            <v>3</v>
          </cell>
        </row>
        <row r="37">
          <cell r="A37">
            <v>641</v>
          </cell>
          <cell r="B37" t="str">
            <v>Галантирея и изделия ювелирные</v>
          </cell>
          <cell r="C37">
            <v>3</v>
          </cell>
        </row>
        <row r="38">
          <cell r="A38">
            <v>635</v>
          </cell>
          <cell r="B38" t="str">
            <v>Ковры и изделия ковровые</v>
          </cell>
          <cell r="C38">
            <v>3</v>
          </cell>
        </row>
        <row r="39">
          <cell r="A39">
            <v>634</v>
          </cell>
          <cell r="B39" t="str">
            <v>Изделия швейные</v>
          </cell>
          <cell r="C39">
            <v>3</v>
          </cell>
        </row>
        <row r="40">
          <cell r="A40">
            <v>633</v>
          </cell>
          <cell r="B40" t="str">
            <v>Изделия трикотажные</v>
          </cell>
          <cell r="C40">
            <v>3</v>
          </cell>
        </row>
        <row r="41">
          <cell r="A41">
            <v>632</v>
          </cell>
          <cell r="B41" t="str">
            <v>Прочие изделия швейной и текстильн. Пром.</v>
          </cell>
          <cell r="C41">
            <v>3</v>
          </cell>
        </row>
        <row r="42">
          <cell r="A42">
            <v>631</v>
          </cell>
          <cell r="B42" t="str">
            <v>Ткани</v>
          </cell>
          <cell r="C42">
            <v>3</v>
          </cell>
        </row>
        <row r="43">
          <cell r="A43">
            <v>626</v>
          </cell>
          <cell r="B43" t="str">
            <v>Войлок и изделия войлочные</v>
          </cell>
          <cell r="C43">
            <v>3</v>
          </cell>
        </row>
        <row r="44">
          <cell r="A44">
            <v>625</v>
          </cell>
          <cell r="B44" t="str">
            <v>Вата льняная, шерстяная</v>
          </cell>
          <cell r="C44">
            <v>3</v>
          </cell>
        </row>
        <row r="45">
          <cell r="A45">
            <v>624</v>
          </cell>
          <cell r="B45" t="str">
            <v>Вата хлопчато-бумажная</v>
          </cell>
          <cell r="C45">
            <v>3</v>
          </cell>
        </row>
        <row r="46">
          <cell r="A46">
            <v>623</v>
          </cell>
          <cell r="B46" t="str">
            <v>Изделия крученые, кроме ниток</v>
          </cell>
          <cell r="C46">
            <v>3</v>
          </cell>
        </row>
        <row r="47">
          <cell r="A47">
            <v>622</v>
          </cell>
          <cell r="B47" t="str">
            <v>Пряжа инити всякие и шелк-сырец</v>
          </cell>
          <cell r="C47">
            <v>3</v>
          </cell>
        </row>
        <row r="48">
          <cell r="A48">
            <v>621</v>
          </cell>
          <cell r="B48" t="str">
            <v>Волокна всякие</v>
          </cell>
          <cell r="C48">
            <v>3</v>
          </cell>
        </row>
        <row r="49">
          <cell r="A49">
            <v>611</v>
          </cell>
          <cell r="B49" t="str">
            <v>Волокно хлопковое</v>
          </cell>
          <cell r="C49">
            <v>3</v>
          </cell>
        </row>
        <row r="50">
          <cell r="A50">
            <v>602</v>
          </cell>
          <cell r="B50" t="str">
            <v>Вода и лед обыкновенные</v>
          </cell>
          <cell r="C50">
            <v>3</v>
          </cell>
        </row>
        <row r="51">
          <cell r="A51">
            <v>595</v>
          </cell>
          <cell r="B51" t="str">
            <v>Напитки безалкогольные и мин.вода</v>
          </cell>
          <cell r="C51">
            <v>3</v>
          </cell>
        </row>
        <row r="52">
          <cell r="A52">
            <v>594</v>
          </cell>
          <cell r="B52" t="str">
            <v>Спирт</v>
          </cell>
          <cell r="C52">
            <v>3</v>
          </cell>
        </row>
        <row r="53">
          <cell r="A53">
            <v>593</v>
          </cell>
          <cell r="B53" t="str">
            <v>Водка</v>
          </cell>
          <cell r="C53">
            <v>3</v>
          </cell>
        </row>
        <row r="54">
          <cell r="A54">
            <v>592</v>
          </cell>
          <cell r="B54" t="str">
            <v>Пиво</v>
          </cell>
          <cell r="C54">
            <v>3</v>
          </cell>
        </row>
        <row r="55">
          <cell r="A55">
            <v>591</v>
          </cell>
          <cell r="B55" t="str">
            <v>Вино всякое</v>
          </cell>
          <cell r="C55">
            <v>3</v>
          </cell>
        </row>
        <row r="56">
          <cell r="A56">
            <v>584</v>
          </cell>
          <cell r="B56" t="str">
            <v>Соки</v>
          </cell>
          <cell r="C56">
            <v>2</v>
          </cell>
        </row>
        <row r="57">
          <cell r="A57">
            <v>583</v>
          </cell>
          <cell r="B57" t="str">
            <v>Овощи, картофель и грибы сушенные</v>
          </cell>
          <cell r="C57">
            <v>2</v>
          </cell>
        </row>
        <row r="58">
          <cell r="A58">
            <v>582</v>
          </cell>
          <cell r="B58" t="str">
            <v>Фрукты и ягоды сушенные</v>
          </cell>
          <cell r="C58">
            <v>2</v>
          </cell>
        </row>
        <row r="59">
          <cell r="A59">
            <v>581</v>
          </cell>
          <cell r="B59" t="str">
            <v>Консервы всякие фруктово-ягодные и грибы</v>
          </cell>
          <cell r="C59">
            <v>2</v>
          </cell>
        </row>
        <row r="60">
          <cell r="A60">
            <v>574</v>
          </cell>
          <cell r="B60" t="str">
            <v>Гракс (остатки жиротопления)</v>
          </cell>
          <cell r="C60">
            <v>2</v>
          </cell>
        </row>
        <row r="61">
          <cell r="A61">
            <v>572</v>
          </cell>
          <cell r="B61" t="str">
            <v>Морепродукты свежые и охлажденные</v>
          </cell>
          <cell r="C61">
            <v>2</v>
          </cell>
        </row>
        <row r="62">
          <cell r="A62">
            <v>564</v>
          </cell>
          <cell r="B62" t="str">
            <v>Жиры и сало животных и птиц</v>
          </cell>
          <cell r="C62">
            <v>2</v>
          </cell>
        </row>
        <row r="63">
          <cell r="A63">
            <v>563</v>
          </cell>
          <cell r="B63" t="str">
            <v>Жиры и сало животных и птиц</v>
          </cell>
          <cell r="C63">
            <v>2</v>
          </cell>
        </row>
        <row r="64">
          <cell r="A64">
            <v>562</v>
          </cell>
          <cell r="B64" t="str">
            <v>Изделия колбасные и копченности</v>
          </cell>
          <cell r="C64">
            <v>2</v>
          </cell>
        </row>
        <row r="65">
          <cell r="A65">
            <v>561</v>
          </cell>
          <cell r="B65" t="str">
            <v>Мясо и субпродукты</v>
          </cell>
          <cell r="C65">
            <v>2</v>
          </cell>
        </row>
        <row r="66">
          <cell r="A66">
            <v>556</v>
          </cell>
          <cell r="B66" t="str">
            <v>Масло растительное</v>
          </cell>
          <cell r="C66">
            <v>2</v>
          </cell>
        </row>
        <row r="67">
          <cell r="A67">
            <v>555</v>
          </cell>
          <cell r="B67" t="str">
            <v>Яйца</v>
          </cell>
          <cell r="C67">
            <v>2</v>
          </cell>
        </row>
        <row r="68">
          <cell r="A68">
            <v>554</v>
          </cell>
          <cell r="B68" t="str">
            <v>Продукция маргариновая и саломас</v>
          </cell>
          <cell r="C68">
            <v>2</v>
          </cell>
        </row>
        <row r="69">
          <cell r="A69">
            <v>553</v>
          </cell>
          <cell r="B69" t="str">
            <v>Масло животное, сыр</v>
          </cell>
          <cell r="C69">
            <v>2</v>
          </cell>
        </row>
        <row r="70">
          <cell r="A70">
            <v>552</v>
          </cell>
          <cell r="B70" t="str">
            <v>Молочные продукты</v>
          </cell>
          <cell r="C70">
            <v>2</v>
          </cell>
        </row>
        <row r="71">
          <cell r="A71">
            <v>551</v>
          </cell>
          <cell r="B71" t="str">
            <v>Молоко</v>
          </cell>
          <cell r="C71">
            <v>2</v>
          </cell>
        </row>
        <row r="72">
          <cell r="A72">
            <v>542</v>
          </cell>
          <cell r="B72" t="str">
            <v>Жмыхи, шроты, мука кормовая</v>
          </cell>
          <cell r="C72">
            <v>2</v>
          </cell>
        </row>
        <row r="73">
          <cell r="A73">
            <v>541</v>
          </cell>
          <cell r="B73" t="str">
            <v>Комбикорма</v>
          </cell>
          <cell r="C73">
            <v>2</v>
          </cell>
        </row>
        <row r="74">
          <cell r="A74">
            <v>531</v>
          </cell>
          <cell r="B74" t="str">
            <v>Соль поваренная</v>
          </cell>
          <cell r="C74">
            <v>2</v>
          </cell>
        </row>
        <row r="75">
          <cell r="A75">
            <v>521</v>
          </cell>
          <cell r="B75" t="str">
            <v>Сахар</v>
          </cell>
          <cell r="C75">
            <v>2</v>
          </cell>
        </row>
        <row r="76">
          <cell r="A76">
            <v>517</v>
          </cell>
          <cell r="B76" t="str">
            <v>Изделия табачно-махорочные</v>
          </cell>
          <cell r="C76">
            <v>3</v>
          </cell>
        </row>
        <row r="77">
          <cell r="A77">
            <v>516</v>
          </cell>
          <cell r="B77" t="str">
            <v>Концентраты пищевые,пряности</v>
          </cell>
          <cell r="C77">
            <v>2</v>
          </cell>
        </row>
        <row r="78">
          <cell r="A78">
            <v>515</v>
          </cell>
          <cell r="B78" t="str">
            <v>Продукция крахмоло-паточной промышл.</v>
          </cell>
          <cell r="C78">
            <v>3</v>
          </cell>
        </row>
        <row r="79">
          <cell r="A79">
            <v>514</v>
          </cell>
          <cell r="B79" t="str">
            <v>Изделия кондитерские сахаристые, мед</v>
          </cell>
          <cell r="C79">
            <v>2</v>
          </cell>
        </row>
        <row r="80">
          <cell r="A80">
            <v>513</v>
          </cell>
          <cell r="B80" t="str">
            <v>Изделия кондитерские мучные</v>
          </cell>
          <cell r="C80">
            <v>2</v>
          </cell>
        </row>
        <row r="81">
          <cell r="A81">
            <v>512</v>
          </cell>
          <cell r="B81" t="str">
            <v>Изделия макаронные</v>
          </cell>
          <cell r="C81">
            <v>2</v>
          </cell>
        </row>
        <row r="82">
          <cell r="A82">
            <v>511</v>
          </cell>
          <cell r="B82" t="str">
            <v>Хлеб и изделия хлебобулочные</v>
          </cell>
          <cell r="C82">
            <v>2</v>
          </cell>
        </row>
        <row r="83">
          <cell r="A83">
            <v>505</v>
          </cell>
          <cell r="B83" t="str">
            <v>Отруби и отходы мукомольного произв.</v>
          </cell>
          <cell r="C83">
            <v>2</v>
          </cell>
        </row>
        <row r="84">
          <cell r="A84">
            <v>504</v>
          </cell>
          <cell r="B84" t="str">
            <v>Прочие продукты перемола</v>
          </cell>
          <cell r="C84">
            <v>2</v>
          </cell>
        </row>
        <row r="85">
          <cell r="A85">
            <v>503</v>
          </cell>
          <cell r="B85" t="str">
            <v>Крупа</v>
          </cell>
          <cell r="C85">
            <v>2</v>
          </cell>
        </row>
        <row r="86">
          <cell r="A86">
            <v>502</v>
          </cell>
          <cell r="B86" t="str">
            <v>Мука ржаная</v>
          </cell>
          <cell r="C86">
            <v>2</v>
          </cell>
        </row>
        <row r="87">
          <cell r="A87">
            <v>501</v>
          </cell>
          <cell r="B87" t="str">
            <v>Мука пшеничная</v>
          </cell>
          <cell r="C87">
            <v>2</v>
          </cell>
        </row>
        <row r="88">
          <cell r="A88">
            <v>489</v>
          </cell>
          <cell r="B88" t="str">
            <v>Газы, кроме энергетических не поименнов.</v>
          </cell>
          <cell r="C88">
            <v>3</v>
          </cell>
        </row>
        <row r="89">
          <cell r="A89">
            <v>488</v>
          </cell>
          <cell r="B89" t="str">
            <v>Газы, кроме энергетических</v>
          </cell>
          <cell r="C89">
            <v>3</v>
          </cell>
        </row>
        <row r="90">
          <cell r="A90">
            <v>487</v>
          </cell>
          <cell r="B90" t="str">
            <v>Металлы щелочные, щелочноземельные</v>
          </cell>
          <cell r="C90">
            <v>3</v>
          </cell>
        </row>
        <row r="91">
          <cell r="A91">
            <v>486</v>
          </cell>
          <cell r="B91" t="str">
            <v>Сорбенты и катализаторы, коагулянты</v>
          </cell>
          <cell r="C91">
            <v>3</v>
          </cell>
        </row>
        <row r="92">
          <cell r="A92">
            <v>485</v>
          </cell>
          <cell r="B92" t="str">
            <v>Соли безкислородных кислот</v>
          </cell>
          <cell r="C92">
            <v>3</v>
          </cell>
        </row>
        <row r="93">
          <cell r="A93">
            <v>484</v>
          </cell>
          <cell r="B93" t="str">
            <v>Соли кислородных кислот</v>
          </cell>
          <cell r="C93">
            <v>3</v>
          </cell>
        </row>
        <row r="94">
          <cell r="A94">
            <v>483</v>
          </cell>
          <cell r="B94" t="str">
            <v>Соли кислородных кислот</v>
          </cell>
          <cell r="C94">
            <v>3</v>
          </cell>
        </row>
        <row r="95">
          <cell r="A95">
            <v>482</v>
          </cell>
          <cell r="B95" t="str">
            <v>Основания и содопродукты</v>
          </cell>
          <cell r="C95">
            <v>2</v>
          </cell>
        </row>
        <row r="96">
          <cell r="A96">
            <v>481</v>
          </cell>
          <cell r="B96" t="str">
            <v>Кислоты,оксиды,пероксиды и ангедриды</v>
          </cell>
          <cell r="C96">
            <v>3</v>
          </cell>
        </row>
        <row r="97">
          <cell r="A97">
            <v>475</v>
          </cell>
          <cell r="B97" t="str">
            <v>Прочая продукция коксохимич.промышл.</v>
          </cell>
          <cell r="C97">
            <v>3</v>
          </cell>
        </row>
        <row r="98">
          <cell r="A98">
            <v>474</v>
          </cell>
          <cell r="B98" t="str">
            <v>Уголь древестный</v>
          </cell>
          <cell r="C98">
            <v>3</v>
          </cell>
        </row>
        <row r="99">
          <cell r="A99">
            <v>473</v>
          </cell>
          <cell r="B99" t="str">
            <v>Электроды графитированные и угольные</v>
          </cell>
          <cell r="C99">
            <v>3</v>
          </cell>
        </row>
        <row r="100">
          <cell r="A100">
            <v>472</v>
          </cell>
          <cell r="B100" t="str">
            <v>Масла, кроме нефтеных</v>
          </cell>
          <cell r="C100">
            <v>3</v>
          </cell>
        </row>
        <row r="101">
          <cell r="A101">
            <v>471</v>
          </cell>
          <cell r="B101" t="str">
            <v>Смолы, кроме синтетических и природных</v>
          </cell>
          <cell r="C101">
            <v>3</v>
          </cell>
        </row>
        <row r="102">
          <cell r="A102">
            <v>467</v>
          </cell>
          <cell r="B102" t="str">
            <v>Продукты промежуточные для красителей</v>
          </cell>
          <cell r="C102">
            <v>3</v>
          </cell>
        </row>
        <row r="103">
          <cell r="A103">
            <v>466</v>
          </cell>
          <cell r="B103" t="str">
            <v>Материалы лакокрасочные</v>
          </cell>
          <cell r="C103">
            <v>3</v>
          </cell>
        </row>
        <row r="104">
          <cell r="A104">
            <v>465</v>
          </cell>
          <cell r="B104" t="str">
            <v>Смола природные</v>
          </cell>
          <cell r="C104">
            <v>3</v>
          </cell>
        </row>
        <row r="105">
          <cell r="A105">
            <v>464</v>
          </cell>
          <cell r="B105" t="str">
            <v>Клей</v>
          </cell>
          <cell r="C105">
            <v>3</v>
          </cell>
        </row>
        <row r="106">
          <cell r="A106">
            <v>463</v>
          </cell>
          <cell r="B106" t="str">
            <v>Волокна искуственные</v>
          </cell>
          <cell r="C106">
            <v>3</v>
          </cell>
        </row>
        <row r="107">
          <cell r="A107">
            <v>462</v>
          </cell>
          <cell r="B107" t="str">
            <v>Изделия из смолы синтетич. и пластич.</v>
          </cell>
          <cell r="C107">
            <v>3</v>
          </cell>
        </row>
        <row r="108">
          <cell r="A108">
            <v>461</v>
          </cell>
          <cell r="B108" t="str">
            <v>Смолы синтетические и пластические</v>
          </cell>
          <cell r="C108">
            <v>3</v>
          </cell>
        </row>
        <row r="109">
          <cell r="A109">
            <v>454</v>
          </cell>
          <cell r="B109" t="str">
            <v>Углерод технический (сажа)</v>
          </cell>
          <cell r="C109">
            <v>3</v>
          </cell>
        </row>
        <row r="110">
          <cell r="A110">
            <v>453</v>
          </cell>
          <cell r="B110" t="str">
            <v>Изделия резино-техн.восстановленные</v>
          </cell>
          <cell r="C110">
            <v>3</v>
          </cell>
        </row>
        <row r="111">
          <cell r="A111">
            <v>452</v>
          </cell>
          <cell r="B111" t="str">
            <v>Изделия резино-техн. и эбонитовые</v>
          </cell>
          <cell r="C111">
            <v>3</v>
          </cell>
        </row>
        <row r="112">
          <cell r="A112">
            <v>451</v>
          </cell>
          <cell r="B112" t="str">
            <v>Каучуки, резина, сажа</v>
          </cell>
          <cell r="C112">
            <v>2</v>
          </cell>
        </row>
        <row r="113">
          <cell r="A113">
            <v>443</v>
          </cell>
          <cell r="B113" t="str">
            <v>Мыло</v>
          </cell>
          <cell r="C113">
            <v>2</v>
          </cell>
        </row>
        <row r="114">
          <cell r="A114">
            <v>442</v>
          </cell>
          <cell r="B114" t="str">
            <v>Продукция парфюмерная</v>
          </cell>
          <cell r="C114">
            <v>3</v>
          </cell>
        </row>
        <row r="115">
          <cell r="A115">
            <v>441</v>
          </cell>
          <cell r="B115" t="str">
            <v>Медикаменты,фармпроизводства</v>
          </cell>
          <cell r="C115">
            <v>3</v>
          </cell>
        </row>
        <row r="116">
          <cell r="A116">
            <v>436</v>
          </cell>
          <cell r="B116" t="str">
            <v>Удобрения минеральные прочие</v>
          </cell>
          <cell r="C116">
            <v>2</v>
          </cell>
        </row>
        <row r="117">
          <cell r="A117">
            <v>435</v>
          </cell>
          <cell r="B117" t="str">
            <v>Удобрения фосфорные</v>
          </cell>
          <cell r="C117">
            <v>2</v>
          </cell>
        </row>
        <row r="118">
          <cell r="A118">
            <v>434</v>
          </cell>
          <cell r="B118" t="str">
            <v>Удобрения калийные</v>
          </cell>
          <cell r="C118">
            <v>2</v>
          </cell>
        </row>
        <row r="119">
          <cell r="A119">
            <v>433</v>
          </cell>
          <cell r="B119" t="str">
            <v>Удобрения азотные</v>
          </cell>
          <cell r="C119">
            <v>2</v>
          </cell>
        </row>
        <row r="120">
          <cell r="A120">
            <v>432</v>
          </cell>
          <cell r="B120" t="str">
            <v>Аммиак водный</v>
          </cell>
          <cell r="C120">
            <v>2</v>
          </cell>
        </row>
        <row r="121">
          <cell r="A121">
            <v>431</v>
          </cell>
          <cell r="B121" t="str">
            <v>Сырье для произв. Удобрений</v>
          </cell>
          <cell r="C121">
            <v>1</v>
          </cell>
        </row>
        <row r="122">
          <cell r="A122">
            <v>423</v>
          </cell>
          <cell r="B122" t="str">
            <v>Краны на ж.д. ходу</v>
          </cell>
          <cell r="C122">
            <v>2</v>
          </cell>
        </row>
        <row r="123">
          <cell r="A123">
            <v>422</v>
          </cell>
          <cell r="B123" t="str">
            <v>Локомотивы</v>
          </cell>
          <cell r="C123">
            <v>2</v>
          </cell>
        </row>
        <row r="124">
          <cell r="A124">
            <v>421</v>
          </cell>
          <cell r="B124" t="str">
            <v>Вагоны всякие</v>
          </cell>
          <cell r="C124">
            <v>2</v>
          </cell>
        </row>
        <row r="125">
          <cell r="A125">
            <v>418</v>
          </cell>
          <cell r="B125" t="str">
            <v>Посуда алюминивая</v>
          </cell>
          <cell r="C125">
            <v>3</v>
          </cell>
        </row>
        <row r="126">
          <cell r="A126">
            <v>417</v>
          </cell>
          <cell r="B126" t="str">
            <v>Изделия кабельные</v>
          </cell>
          <cell r="C126">
            <v>3</v>
          </cell>
        </row>
        <row r="127">
          <cell r="A127">
            <v>416</v>
          </cell>
          <cell r="B127" t="str">
            <v>Изделия из цветных металлов произ\назн.</v>
          </cell>
          <cell r="C127">
            <v>3</v>
          </cell>
        </row>
        <row r="128">
          <cell r="A128">
            <v>415</v>
          </cell>
          <cell r="B128" t="str">
            <v>Прочие изделия металлический</v>
          </cell>
          <cell r="C128">
            <v>3</v>
          </cell>
        </row>
        <row r="129">
          <cell r="A129">
            <v>414</v>
          </cell>
          <cell r="B129" t="str">
            <v>Части ж.д. подв. Состава и пути</v>
          </cell>
          <cell r="C129">
            <v>3</v>
          </cell>
        </row>
        <row r="130">
          <cell r="A130">
            <v>413</v>
          </cell>
          <cell r="B130" t="str">
            <v>Мебель металлическая</v>
          </cell>
          <cell r="C130">
            <v>3</v>
          </cell>
        </row>
        <row r="131">
          <cell r="A131">
            <v>412</v>
          </cell>
          <cell r="B131" t="str">
            <v>Емкости и тара металлические</v>
          </cell>
          <cell r="C131">
            <v>3</v>
          </cell>
        </row>
        <row r="132">
          <cell r="A132">
            <v>411</v>
          </cell>
          <cell r="B132" t="str">
            <v>Изделия из черных металлов произ\назн.</v>
          </cell>
          <cell r="C132">
            <v>3</v>
          </cell>
        </row>
        <row r="133">
          <cell r="A133">
            <v>405</v>
          </cell>
          <cell r="B133" t="str">
            <v>Весы всякие, кроме аналитических</v>
          </cell>
          <cell r="C133">
            <v>3</v>
          </cell>
        </row>
        <row r="134">
          <cell r="A134">
            <v>404</v>
          </cell>
          <cell r="B134" t="str">
            <v>Машины и приборы электробытовые</v>
          </cell>
          <cell r="C134">
            <v>3</v>
          </cell>
        </row>
        <row r="135">
          <cell r="A135">
            <v>403</v>
          </cell>
          <cell r="B135" t="str">
            <v>Лампы накаливания и фанари</v>
          </cell>
          <cell r="C135">
            <v>3</v>
          </cell>
        </row>
        <row r="136">
          <cell r="A136">
            <v>402</v>
          </cell>
          <cell r="B136" t="str">
            <v>Продукция радиопромышленности</v>
          </cell>
          <cell r="C136">
            <v>3</v>
          </cell>
        </row>
        <row r="137">
          <cell r="A137">
            <v>401</v>
          </cell>
          <cell r="B137" t="str">
            <v>Аппараты и приборы, кроме электробыт.</v>
          </cell>
          <cell r="C137">
            <v>3</v>
          </cell>
        </row>
        <row r="138">
          <cell r="A138">
            <v>391</v>
          </cell>
          <cell r="B138" t="str">
            <v>Средства транспортирования и части</v>
          </cell>
          <cell r="C138">
            <v>3</v>
          </cell>
        </row>
        <row r="139">
          <cell r="A139">
            <v>381</v>
          </cell>
          <cell r="B139" t="str">
            <v>Автомобили и их части</v>
          </cell>
          <cell r="C139">
            <v>3</v>
          </cell>
        </row>
        <row r="140">
          <cell r="A140">
            <v>371</v>
          </cell>
          <cell r="B140" t="str">
            <v>Конструкции металлические</v>
          </cell>
          <cell r="C140">
            <v>3</v>
          </cell>
        </row>
        <row r="141">
          <cell r="A141">
            <v>362</v>
          </cell>
          <cell r="B141" t="str">
            <v>Тракторы и их части</v>
          </cell>
          <cell r="C141">
            <v>2</v>
          </cell>
        </row>
        <row r="142">
          <cell r="A142">
            <v>361</v>
          </cell>
          <cell r="B142" t="str">
            <v>Машины и их части, сельхоз.</v>
          </cell>
          <cell r="C142">
            <v>2</v>
          </cell>
        </row>
        <row r="143">
          <cell r="A143">
            <v>351</v>
          </cell>
          <cell r="B143" t="str">
            <v>Машины и их части, кроме сельхоз.</v>
          </cell>
          <cell r="C143">
            <v>3</v>
          </cell>
        </row>
        <row r="144">
          <cell r="A144">
            <v>341</v>
          </cell>
          <cell r="B144" t="str">
            <v>Шлаки металлургические для переплавки</v>
          </cell>
          <cell r="C144">
            <v>1</v>
          </cell>
        </row>
        <row r="145">
          <cell r="A145">
            <v>341</v>
          </cell>
          <cell r="B145" t="str">
            <v>Шлаки металлургические для переплавки</v>
          </cell>
          <cell r="C145">
            <v>2</v>
          </cell>
        </row>
        <row r="146">
          <cell r="A146">
            <v>333</v>
          </cell>
          <cell r="B146" t="str">
            <v>Лом и отходы цветных металлов</v>
          </cell>
          <cell r="C146">
            <v>3</v>
          </cell>
        </row>
        <row r="147">
          <cell r="A147">
            <v>332</v>
          </cell>
          <cell r="B147" t="str">
            <v>Прокат цветных металлов</v>
          </cell>
          <cell r="C147">
            <v>3</v>
          </cell>
        </row>
        <row r="148">
          <cell r="A148">
            <v>331</v>
          </cell>
          <cell r="B148" t="str">
            <v>Металлы цветные и их сплавы</v>
          </cell>
          <cell r="C148">
            <v>3</v>
          </cell>
        </row>
        <row r="149">
          <cell r="A149">
            <v>324</v>
          </cell>
          <cell r="B149" t="str">
            <v>Прочие виды проката черных металлов</v>
          </cell>
          <cell r="C149">
            <v>3</v>
          </cell>
        </row>
        <row r="150">
          <cell r="A150">
            <v>323</v>
          </cell>
          <cell r="B150" t="str">
            <v>Труды из черных металлов</v>
          </cell>
          <cell r="C150">
            <v>3</v>
          </cell>
        </row>
        <row r="151">
          <cell r="A151">
            <v>322</v>
          </cell>
          <cell r="B151" t="str">
            <v>Балки и швеллеры</v>
          </cell>
          <cell r="C151">
            <v>3</v>
          </cell>
        </row>
        <row r="152">
          <cell r="A152">
            <v>321</v>
          </cell>
          <cell r="B152" t="str">
            <v>Рельсы</v>
          </cell>
          <cell r="C152">
            <v>3</v>
          </cell>
        </row>
        <row r="153">
          <cell r="A153">
            <v>316</v>
          </cell>
          <cell r="B153" t="str">
            <v>Лом черных металлов</v>
          </cell>
          <cell r="C153">
            <v>3</v>
          </cell>
        </row>
        <row r="154">
          <cell r="A154">
            <v>315</v>
          </cell>
          <cell r="B154" t="str">
            <v>Прочие черные металлы</v>
          </cell>
          <cell r="C154">
            <v>3</v>
          </cell>
        </row>
        <row r="155">
          <cell r="A155">
            <v>314</v>
          </cell>
          <cell r="B155" t="str">
            <v>Заготовки стальные</v>
          </cell>
          <cell r="C155">
            <v>3</v>
          </cell>
        </row>
        <row r="156">
          <cell r="A156">
            <v>313</v>
          </cell>
          <cell r="B156" t="str">
            <v>Ферросплавы</v>
          </cell>
          <cell r="C156">
            <v>3</v>
          </cell>
        </row>
        <row r="157">
          <cell r="A157">
            <v>312</v>
          </cell>
          <cell r="B157" t="str">
            <v>Сталь в слитках</v>
          </cell>
          <cell r="C157">
            <v>3</v>
          </cell>
        </row>
        <row r="158">
          <cell r="A158">
            <v>311</v>
          </cell>
          <cell r="B158" t="str">
            <v>Чугун</v>
          </cell>
          <cell r="C158">
            <v>2</v>
          </cell>
        </row>
        <row r="159">
          <cell r="A159">
            <v>304</v>
          </cell>
          <cell r="B159" t="str">
            <v>Асбест и слюда</v>
          </cell>
          <cell r="C159">
            <v>1</v>
          </cell>
        </row>
        <row r="160">
          <cell r="A160">
            <v>303</v>
          </cell>
          <cell r="B160" t="str">
            <v>Материалы огнеупорные</v>
          </cell>
          <cell r="C160">
            <v>2</v>
          </cell>
        </row>
        <row r="161">
          <cell r="A161">
            <v>302</v>
          </cell>
          <cell r="B161" t="str">
            <v>Кирпич огнеупорный</v>
          </cell>
          <cell r="C161">
            <v>2</v>
          </cell>
        </row>
        <row r="162">
          <cell r="A162">
            <v>301</v>
          </cell>
          <cell r="B162" t="str">
            <v>Сырье огнеупорное</v>
          </cell>
          <cell r="C162">
            <v>1</v>
          </cell>
        </row>
        <row r="163">
          <cell r="A163">
            <v>292</v>
          </cell>
          <cell r="B163" t="str">
            <v>Гипс,известь,мел для флюсования</v>
          </cell>
          <cell r="C163">
            <v>1</v>
          </cell>
        </row>
        <row r="164">
          <cell r="A164">
            <v>291</v>
          </cell>
          <cell r="B164" t="str">
            <v>Флюсы, (известняк и доломиты)</v>
          </cell>
          <cell r="C164">
            <v>1</v>
          </cell>
        </row>
        <row r="165">
          <cell r="A165">
            <v>281</v>
          </cell>
          <cell r="B165" t="str">
            <v>Цемент</v>
          </cell>
          <cell r="C165">
            <v>1</v>
          </cell>
        </row>
        <row r="166">
          <cell r="A166">
            <v>271</v>
          </cell>
          <cell r="B166" t="str">
            <v>Шлаки гранулированные</v>
          </cell>
          <cell r="C166">
            <v>1</v>
          </cell>
        </row>
        <row r="167">
          <cell r="A167">
            <v>268</v>
          </cell>
          <cell r="B167" t="str">
            <v>Изделия санитарные керамические</v>
          </cell>
          <cell r="C167">
            <v>3</v>
          </cell>
        </row>
        <row r="168">
          <cell r="A168">
            <v>267</v>
          </cell>
          <cell r="B168" t="str">
            <v>Стекло техническое и строительное</v>
          </cell>
          <cell r="C168">
            <v>3</v>
          </cell>
        </row>
        <row r="169">
          <cell r="A169">
            <v>266</v>
          </cell>
          <cell r="B169" t="str">
            <v>Материалы и инструменты абазивные</v>
          </cell>
          <cell r="C169">
            <v>3</v>
          </cell>
        </row>
        <row r="170">
          <cell r="A170">
            <v>265</v>
          </cell>
          <cell r="B170" t="str">
            <v>Трубы керамические</v>
          </cell>
          <cell r="C170">
            <v>1</v>
          </cell>
        </row>
        <row r="171">
          <cell r="A171">
            <v>264</v>
          </cell>
          <cell r="B171" t="str">
            <v>Прочие материалы минирально-строит.</v>
          </cell>
          <cell r="C171">
            <v>1</v>
          </cell>
        </row>
        <row r="172">
          <cell r="A172">
            <v>263</v>
          </cell>
          <cell r="B172" t="str">
            <v>Материалы асфальтовые строительные</v>
          </cell>
          <cell r="C172">
            <v>3</v>
          </cell>
        </row>
        <row r="173">
          <cell r="A173">
            <v>262</v>
          </cell>
          <cell r="B173" t="str">
            <v>Изделия асбестовые технические</v>
          </cell>
          <cell r="C173">
            <v>3</v>
          </cell>
        </row>
        <row r="174">
          <cell r="A174">
            <v>261</v>
          </cell>
          <cell r="B174" t="str">
            <v>Материалы тепло- и звукоизоляционные</v>
          </cell>
          <cell r="C174">
            <v>3</v>
          </cell>
        </row>
        <row r="175">
          <cell r="A175">
            <v>256</v>
          </cell>
          <cell r="B175" t="str">
            <v>Дома сборно-разборные</v>
          </cell>
          <cell r="C175">
            <v>3</v>
          </cell>
        </row>
        <row r="176">
          <cell r="A176">
            <v>255</v>
          </cell>
          <cell r="B176" t="str">
            <v>Черепича и шифер</v>
          </cell>
          <cell r="C176">
            <v>3</v>
          </cell>
        </row>
        <row r="177">
          <cell r="A177">
            <v>254</v>
          </cell>
          <cell r="B177" t="str">
            <v>Конструкции железобетонные</v>
          </cell>
          <cell r="C177">
            <v>2</v>
          </cell>
        </row>
        <row r="178">
          <cell r="A178">
            <v>253</v>
          </cell>
          <cell r="B178" t="str">
            <v>Кирпич строительный</v>
          </cell>
          <cell r="C178">
            <v>1</v>
          </cell>
        </row>
        <row r="179">
          <cell r="A179">
            <v>252</v>
          </cell>
          <cell r="B179" t="str">
            <v>Материалы отделочные</v>
          </cell>
          <cell r="C179">
            <v>3</v>
          </cell>
        </row>
        <row r="180">
          <cell r="A180">
            <v>251</v>
          </cell>
          <cell r="B180" t="str">
            <v>Материалы стеновые</v>
          </cell>
          <cell r="C180">
            <v>2</v>
          </cell>
        </row>
        <row r="181">
          <cell r="A181">
            <v>246</v>
          </cell>
          <cell r="B181" t="str">
            <v>Силикат натрия</v>
          </cell>
          <cell r="C181">
            <v>1</v>
          </cell>
        </row>
        <row r="182">
          <cell r="A182">
            <v>245</v>
          </cell>
          <cell r="B182" t="str">
            <v>Клинкер цементный</v>
          </cell>
          <cell r="C182">
            <v>1</v>
          </cell>
        </row>
        <row r="183">
          <cell r="A183">
            <v>244</v>
          </cell>
          <cell r="B183" t="str">
            <v>Пемза</v>
          </cell>
          <cell r="C183">
            <v>2</v>
          </cell>
        </row>
        <row r="184">
          <cell r="A184">
            <v>243</v>
          </cell>
          <cell r="B184" t="str">
            <v>Материалы абразивные</v>
          </cell>
          <cell r="C184">
            <v>1</v>
          </cell>
        </row>
        <row r="185">
          <cell r="A185">
            <v>242</v>
          </cell>
          <cell r="B185" t="str">
            <v>Руды неметаллические,кроме серных</v>
          </cell>
          <cell r="C185">
            <v>1</v>
          </cell>
        </row>
        <row r="186">
          <cell r="A186">
            <v>241</v>
          </cell>
          <cell r="B186" t="str">
            <v>Земля, песок, глина сырье промышл.</v>
          </cell>
          <cell r="C186">
            <v>1</v>
          </cell>
        </row>
        <row r="187">
          <cell r="A187">
            <v>236</v>
          </cell>
          <cell r="B187" t="str">
            <v>Балласт для железных дорог</v>
          </cell>
          <cell r="C187">
            <v>1</v>
          </cell>
        </row>
        <row r="188">
          <cell r="A188">
            <v>235</v>
          </cell>
          <cell r="B188" t="str">
            <v>Зола, шлаки негранулированные</v>
          </cell>
          <cell r="C188">
            <v>1</v>
          </cell>
        </row>
        <row r="189">
          <cell r="A189">
            <v>234</v>
          </cell>
          <cell r="B189" t="str">
            <v>Заполнители пористые</v>
          </cell>
          <cell r="C189">
            <v>1</v>
          </cell>
        </row>
        <row r="190">
          <cell r="A190">
            <v>233</v>
          </cell>
          <cell r="B190" t="str">
            <v>Гипс,известь,мел</v>
          </cell>
          <cell r="C190">
            <v>1</v>
          </cell>
        </row>
        <row r="191">
          <cell r="A191">
            <v>232</v>
          </cell>
          <cell r="B191" t="str">
            <v>Камни природные строительные</v>
          </cell>
          <cell r="C191">
            <v>1</v>
          </cell>
        </row>
        <row r="192">
          <cell r="A192">
            <v>231</v>
          </cell>
          <cell r="B192" t="str">
            <v>Земля, песок, глина строительные</v>
          </cell>
          <cell r="C192">
            <v>1</v>
          </cell>
        </row>
        <row r="193">
          <cell r="A193">
            <v>226</v>
          </cell>
          <cell r="B193" t="str">
            <v>Газы энергетические</v>
          </cell>
          <cell r="C193">
            <v>1</v>
          </cell>
        </row>
        <row r="194">
          <cell r="A194">
            <v>225</v>
          </cell>
          <cell r="B194" t="str">
            <v>Прочие нефтепродукты темные</v>
          </cell>
          <cell r="C194">
            <v>3</v>
          </cell>
        </row>
        <row r="195">
          <cell r="A195">
            <v>224</v>
          </cell>
          <cell r="B195" t="str">
            <v>Озокерит и продукция восковая</v>
          </cell>
          <cell r="C195">
            <v>2</v>
          </cell>
        </row>
        <row r="196">
          <cell r="A196">
            <v>223</v>
          </cell>
          <cell r="B196" t="str">
            <v>Асфальт, битум и гудрон природные</v>
          </cell>
          <cell r="C196">
            <v>2</v>
          </cell>
        </row>
        <row r="197">
          <cell r="A197">
            <v>222</v>
          </cell>
          <cell r="B197" t="str">
            <v>Битум и гудрон</v>
          </cell>
          <cell r="C197">
            <v>2</v>
          </cell>
        </row>
        <row r="198">
          <cell r="A198">
            <v>221</v>
          </cell>
          <cell r="B198" t="str">
            <v>Мазут</v>
          </cell>
          <cell r="C198">
            <v>2</v>
          </cell>
        </row>
        <row r="199">
          <cell r="A199">
            <v>215</v>
          </cell>
          <cell r="B199" t="str">
            <v>Прочие нефтепродукты светлые</v>
          </cell>
          <cell r="C199">
            <v>3</v>
          </cell>
        </row>
        <row r="200">
          <cell r="A200">
            <v>214</v>
          </cell>
          <cell r="B200" t="str">
            <v>Топливо дизельное</v>
          </cell>
          <cell r="C200">
            <v>3</v>
          </cell>
        </row>
        <row r="201">
          <cell r="A201">
            <v>213</v>
          </cell>
          <cell r="B201" t="str">
            <v>Масла и смазки (нефтяные)</v>
          </cell>
          <cell r="C201">
            <v>3</v>
          </cell>
        </row>
        <row r="202">
          <cell r="A202">
            <v>212</v>
          </cell>
          <cell r="B202" t="str">
            <v>Керосин</v>
          </cell>
          <cell r="C202">
            <v>3</v>
          </cell>
        </row>
        <row r="203">
          <cell r="A203">
            <v>211</v>
          </cell>
          <cell r="B203" t="str">
            <v>Бензин</v>
          </cell>
          <cell r="C203">
            <v>3</v>
          </cell>
        </row>
        <row r="204">
          <cell r="A204">
            <v>201</v>
          </cell>
          <cell r="B204" t="str">
            <v>Нефть сырая</v>
          </cell>
          <cell r="C204">
            <v>2</v>
          </cell>
        </row>
        <row r="205">
          <cell r="A205">
            <v>191</v>
          </cell>
          <cell r="B205" t="str">
            <v>Сланцы горючие</v>
          </cell>
          <cell r="C205">
            <v>1</v>
          </cell>
        </row>
        <row r="206">
          <cell r="A206">
            <v>182</v>
          </cell>
          <cell r="B206" t="str">
            <v>Торф для сельского хозяйства</v>
          </cell>
          <cell r="C206">
            <v>1</v>
          </cell>
        </row>
        <row r="207">
          <cell r="A207">
            <v>181</v>
          </cell>
          <cell r="B207" t="str">
            <v>Торф топливный</v>
          </cell>
          <cell r="C207">
            <v>1</v>
          </cell>
        </row>
        <row r="208">
          <cell r="A208">
            <v>171</v>
          </cell>
          <cell r="B208" t="str">
            <v>Кокс</v>
          </cell>
          <cell r="C208">
            <v>1</v>
          </cell>
        </row>
        <row r="209">
          <cell r="A209">
            <v>161</v>
          </cell>
          <cell r="B209" t="str">
            <v xml:space="preserve">Уголь каменный </v>
          </cell>
          <cell r="C209">
            <v>1</v>
          </cell>
        </row>
        <row r="210">
          <cell r="A210">
            <v>153</v>
          </cell>
          <cell r="B210" t="str">
            <v>Сырье серное, кроме серного колчедана</v>
          </cell>
          <cell r="C210">
            <v>1</v>
          </cell>
        </row>
        <row r="211">
          <cell r="A211">
            <v>152</v>
          </cell>
          <cell r="B211" t="str">
            <v xml:space="preserve">Колчедан серный </v>
          </cell>
          <cell r="C211">
            <v>1</v>
          </cell>
        </row>
        <row r="212">
          <cell r="A212">
            <v>151</v>
          </cell>
          <cell r="B212" t="str">
            <v>Руды и концентраты цветных металлов</v>
          </cell>
          <cell r="C212">
            <v>1</v>
          </cell>
        </row>
        <row r="213">
          <cell r="A213">
            <v>142</v>
          </cell>
          <cell r="B213" t="str">
            <v>Руды и концентраты марганцевые</v>
          </cell>
          <cell r="C213">
            <v>1</v>
          </cell>
        </row>
        <row r="214">
          <cell r="A214">
            <v>141</v>
          </cell>
          <cell r="B214" t="str">
            <v>Руды и концентраты железные</v>
          </cell>
          <cell r="C214">
            <v>1</v>
          </cell>
        </row>
        <row r="215">
          <cell r="A215">
            <v>133</v>
          </cell>
          <cell r="B215" t="str">
            <v>Изделия из бумаги и картона</v>
          </cell>
          <cell r="C215">
            <v>3</v>
          </cell>
        </row>
        <row r="216">
          <cell r="A216">
            <v>132</v>
          </cell>
          <cell r="B216" t="str">
            <v>Бумага и картон</v>
          </cell>
          <cell r="C216">
            <v>3</v>
          </cell>
        </row>
        <row r="217">
          <cell r="A217">
            <v>131</v>
          </cell>
          <cell r="B217" t="str">
            <v>Целлюлоза и масса древестная</v>
          </cell>
          <cell r="C217">
            <v>3</v>
          </cell>
        </row>
        <row r="218">
          <cell r="A218">
            <v>127</v>
          </cell>
          <cell r="B218" t="str">
            <v>Мебель</v>
          </cell>
          <cell r="C218">
            <v>3</v>
          </cell>
        </row>
        <row r="219">
          <cell r="A219">
            <v>126</v>
          </cell>
          <cell r="B219" t="str">
            <v>Спички</v>
          </cell>
          <cell r="C219">
            <v>2</v>
          </cell>
        </row>
        <row r="220">
          <cell r="A220">
            <v>125</v>
          </cell>
          <cell r="B220" t="str">
            <v>Изделия деревянные, кроме мебели</v>
          </cell>
          <cell r="C220">
            <v>3</v>
          </cell>
        </row>
        <row r="221">
          <cell r="A221">
            <v>124</v>
          </cell>
          <cell r="B221" t="str">
            <v xml:space="preserve">Тара деревянная </v>
          </cell>
          <cell r="C221">
            <v>3</v>
          </cell>
        </row>
        <row r="222">
          <cell r="A222">
            <v>123</v>
          </cell>
          <cell r="B222" t="str">
            <v>Тара деревянная новая</v>
          </cell>
          <cell r="C222">
            <v>3</v>
          </cell>
        </row>
        <row r="223">
          <cell r="A223">
            <v>122</v>
          </cell>
          <cell r="B223" t="str">
            <v>Плиты древесностружечные и волокн.</v>
          </cell>
          <cell r="C223">
            <v>3</v>
          </cell>
        </row>
        <row r="224">
          <cell r="A224">
            <v>121</v>
          </cell>
          <cell r="B224" t="str">
            <v>Изделия и детали из древесины</v>
          </cell>
          <cell r="C224">
            <v>3</v>
          </cell>
        </row>
        <row r="225">
          <cell r="A225">
            <v>112</v>
          </cell>
          <cell r="B225" t="str">
            <v>Саженцы деревьев и кустарников. Деревья срезанные</v>
          </cell>
          <cell r="C225">
            <v>1</v>
          </cell>
        </row>
        <row r="226">
          <cell r="A226">
            <v>111</v>
          </cell>
          <cell r="B226" t="str">
            <v>Прочая продукция лесной промышл.</v>
          </cell>
          <cell r="C226">
            <v>1</v>
          </cell>
        </row>
        <row r="227">
          <cell r="A227">
            <v>103</v>
          </cell>
          <cell r="B227" t="str">
            <v>Древесина измельченная</v>
          </cell>
          <cell r="C227">
            <v>1</v>
          </cell>
        </row>
        <row r="228">
          <cell r="A228">
            <v>102</v>
          </cell>
          <cell r="B228" t="str">
            <v>Древесина топливная</v>
          </cell>
          <cell r="C228">
            <v>1</v>
          </cell>
        </row>
        <row r="229">
          <cell r="A229">
            <v>101</v>
          </cell>
          <cell r="B229" t="str">
            <v>Дрова</v>
          </cell>
          <cell r="C229">
            <v>1</v>
          </cell>
        </row>
        <row r="230">
          <cell r="A230">
            <v>94</v>
          </cell>
          <cell r="B230" t="str">
            <v>Фанера  и шпон</v>
          </cell>
          <cell r="C230">
            <v>3</v>
          </cell>
        </row>
        <row r="231">
          <cell r="A231">
            <v>93</v>
          </cell>
          <cell r="B231" t="str">
            <v>Продукция шпалопиления ( пропит)</v>
          </cell>
          <cell r="C231">
            <v>3</v>
          </cell>
        </row>
        <row r="232">
          <cell r="A232">
            <v>92</v>
          </cell>
          <cell r="B232" t="str">
            <v>Продукция шпалопиления (не пропит)</v>
          </cell>
          <cell r="C232">
            <v>3</v>
          </cell>
        </row>
        <row r="233">
          <cell r="A233">
            <v>91</v>
          </cell>
          <cell r="B233" t="str">
            <v>Пиломатериалы</v>
          </cell>
          <cell r="C233">
            <v>2</v>
          </cell>
        </row>
        <row r="234">
          <cell r="A234">
            <v>82</v>
          </cell>
          <cell r="B234" t="str">
            <v>Лесоматериалы крепежные</v>
          </cell>
          <cell r="C234">
            <v>1</v>
          </cell>
        </row>
        <row r="235">
          <cell r="A235">
            <v>81</v>
          </cell>
          <cell r="B235" t="str">
            <v>Лесоматериалы круглые</v>
          </cell>
          <cell r="C235">
            <v>1</v>
          </cell>
        </row>
        <row r="236">
          <cell r="A236">
            <v>78</v>
          </cell>
          <cell r="B236" t="str">
            <v>Удобрения органические</v>
          </cell>
          <cell r="C236">
            <v>3</v>
          </cell>
        </row>
        <row r="237">
          <cell r="A237">
            <v>77</v>
          </cell>
          <cell r="B237" t="str">
            <v>Кожи, шкуры и пушнина не выделанная</v>
          </cell>
          <cell r="C237">
            <v>3</v>
          </cell>
        </row>
        <row r="238">
          <cell r="A238">
            <v>76</v>
          </cell>
          <cell r="B238" t="str">
            <v>Рассада овощная, цветочная</v>
          </cell>
          <cell r="C238">
            <v>2</v>
          </cell>
        </row>
        <row r="239">
          <cell r="A239">
            <v>76</v>
          </cell>
          <cell r="B239" t="str">
            <v>Шерсть, волос, пух, перо</v>
          </cell>
          <cell r="C239">
            <v>3</v>
          </cell>
        </row>
        <row r="240">
          <cell r="A240">
            <v>74</v>
          </cell>
          <cell r="B240" t="str">
            <v>Сырье лекарственное растительное</v>
          </cell>
          <cell r="C240">
            <v>2</v>
          </cell>
        </row>
        <row r="241">
          <cell r="A241">
            <v>73</v>
          </cell>
          <cell r="B241" t="str">
            <v>Культуры прядильные, кроме хлопчатника</v>
          </cell>
          <cell r="C241">
            <v>2</v>
          </cell>
        </row>
        <row r="242">
          <cell r="A242">
            <v>72</v>
          </cell>
          <cell r="B242" t="str">
            <v>Сырье табака и махорки</v>
          </cell>
          <cell r="C242">
            <v>3</v>
          </cell>
        </row>
        <row r="243">
          <cell r="A243">
            <v>71</v>
          </cell>
          <cell r="B243" t="str">
            <v>Сено,салома и корма</v>
          </cell>
          <cell r="C243">
            <v>2</v>
          </cell>
        </row>
        <row r="244">
          <cell r="A244">
            <v>63</v>
          </cell>
          <cell r="B244" t="str">
            <v>Животные прочие,птицы живые</v>
          </cell>
          <cell r="C244">
            <v>2</v>
          </cell>
        </row>
        <row r="245">
          <cell r="A245">
            <v>62</v>
          </cell>
          <cell r="B245" t="str">
            <v xml:space="preserve">Свиньи и поросята                </v>
          </cell>
          <cell r="C245">
            <v>2</v>
          </cell>
        </row>
        <row r="246">
          <cell r="A246">
            <v>61</v>
          </cell>
          <cell r="B246" t="str">
            <v>Крупный и мелкий рогатый скот</v>
          </cell>
          <cell r="C246">
            <v>2</v>
          </cell>
        </row>
        <row r="247">
          <cell r="A247">
            <v>54</v>
          </cell>
          <cell r="B247" t="str">
            <v>Орехи</v>
          </cell>
          <cell r="C247">
            <v>2</v>
          </cell>
        </row>
        <row r="248">
          <cell r="A248">
            <v>53</v>
          </cell>
          <cell r="B248" t="str">
            <v>Цитрусовые</v>
          </cell>
          <cell r="C248">
            <v>2</v>
          </cell>
        </row>
        <row r="249">
          <cell r="A249">
            <v>52</v>
          </cell>
          <cell r="B249" t="str">
            <v xml:space="preserve">Яблоки  </v>
          </cell>
          <cell r="C249">
            <v>2</v>
          </cell>
        </row>
        <row r="250">
          <cell r="A250">
            <v>51</v>
          </cell>
          <cell r="B250" t="str">
            <v>Фрукты и ягоды свежие</v>
          </cell>
          <cell r="C250">
            <v>2</v>
          </cell>
        </row>
        <row r="251">
          <cell r="A251">
            <v>44</v>
          </cell>
          <cell r="B251" t="str">
            <v>Свекла сахарная</v>
          </cell>
          <cell r="C251">
            <v>2</v>
          </cell>
        </row>
        <row r="252">
          <cell r="A252">
            <v>43</v>
          </cell>
          <cell r="B252" t="str">
            <v xml:space="preserve">Картофель  </v>
          </cell>
          <cell r="C252">
            <v>2</v>
          </cell>
        </row>
        <row r="253">
          <cell r="A253">
            <v>42</v>
          </cell>
          <cell r="B253" t="str">
            <v>Бахчевые культуры</v>
          </cell>
          <cell r="C253">
            <v>2</v>
          </cell>
        </row>
        <row r="254">
          <cell r="A254">
            <v>41</v>
          </cell>
          <cell r="B254" t="str">
            <v>Овощи, картофель, бахчевые культуры свежие</v>
          </cell>
          <cell r="C254">
            <v>2</v>
          </cell>
        </row>
        <row r="255">
          <cell r="A255">
            <v>31</v>
          </cell>
          <cell r="B255" t="str">
            <v>Хлопок-сырец</v>
          </cell>
          <cell r="C255">
            <v>2</v>
          </cell>
        </row>
        <row r="256">
          <cell r="A256">
            <v>24</v>
          </cell>
          <cell r="B256" t="str">
            <v>Семена прочие</v>
          </cell>
          <cell r="C256">
            <v>2</v>
          </cell>
        </row>
        <row r="257">
          <cell r="A257">
            <v>23</v>
          </cell>
          <cell r="B257" t="str">
            <v>Семена свеклы сахарной</v>
          </cell>
          <cell r="C257">
            <v>2</v>
          </cell>
        </row>
        <row r="258">
          <cell r="A258">
            <v>22</v>
          </cell>
          <cell r="B258" t="str">
            <v>Семена хлопчатника</v>
          </cell>
          <cell r="C258">
            <v>2</v>
          </cell>
        </row>
        <row r="259">
          <cell r="A259">
            <v>21</v>
          </cell>
          <cell r="B259" t="str">
            <v>Семена технических культур</v>
          </cell>
          <cell r="C259">
            <v>2</v>
          </cell>
        </row>
        <row r="260">
          <cell r="A260">
            <v>18</v>
          </cell>
          <cell r="B260" t="str">
            <v xml:space="preserve">Прочий зерновые </v>
          </cell>
          <cell r="C260">
            <v>2</v>
          </cell>
        </row>
        <row r="261">
          <cell r="A261">
            <v>17</v>
          </cell>
          <cell r="B261" t="str">
            <v xml:space="preserve">Рис </v>
          </cell>
          <cell r="C261">
            <v>2</v>
          </cell>
        </row>
        <row r="262">
          <cell r="A262">
            <v>16</v>
          </cell>
          <cell r="B262" t="str">
            <v>Початки кукурузы</v>
          </cell>
          <cell r="C262">
            <v>2</v>
          </cell>
        </row>
        <row r="263">
          <cell r="A263">
            <v>15</v>
          </cell>
          <cell r="B263" t="str">
            <v>Зерно кукурузы</v>
          </cell>
          <cell r="C263">
            <v>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refreshError="1"/>
      <sheetData sheetId="62" refreshError="1"/>
      <sheetData sheetId="63" refreshError="1"/>
      <sheetData sheetId="64" refreshError="1"/>
      <sheetData sheetId="65" refreshError="1"/>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арс15"/>
      <sheetName val="КСМ131"/>
      <sheetName val="КСМ156"/>
      <sheetName val="Технотрейд110"/>
      <sheetName val="Технотрейд147"/>
      <sheetName val="Технотрейд148"/>
      <sheetName val="Технотрейд149"/>
      <sheetName val="Технотрейд150"/>
      <sheetName val="Технотрейд151"/>
      <sheetName val="Технотрейд159"/>
      <sheetName val="Теско177"/>
      <sheetName val="Кезьмино241"/>
      <sheetName val="Кезьмино278"/>
      <sheetName val="Теско359к"/>
      <sheetName val="ЦМТ366"/>
      <sheetName val="НовЧерем474"/>
      <sheetName val="Старокалуж476"/>
      <sheetName val="Спурт3800 "/>
      <sheetName val="Астиком497"/>
      <sheetName val="Астиком531"/>
      <sheetName val="Астиком563"/>
      <sheetName val="Астиком636"/>
      <sheetName val="Промстроймонолит617"/>
      <sheetName val="АГВ_СТУДИЯ546"/>
      <sheetName val="МытищТогрРяды612"/>
      <sheetName val="Монетчик7231"/>
      <sheetName val="Монетчик7257"/>
      <sheetName val="Монетчик7277"/>
      <sheetName val="Реалинвест7629"/>
      <sheetName val="календарь"/>
      <sheetName val="CRD_ОSB"/>
      <sheetName val="#ССЫЛКА"/>
    </sheetNames>
    <sheetDataSet>
      <sheetData sheetId="0" refreshError="1">
        <row r="1">
          <cell r="B1" t="str">
            <v>Кредитор</v>
          </cell>
          <cell r="E1" t="str">
            <v>Царицинское ОСБ</v>
          </cell>
        </row>
        <row r="2">
          <cell r="B2" t="str">
            <v>Заёмщик</v>
          </cell>
          <cell r="E2" t="str">
            <v>ООО Риэлторская фирма "Ларс"</v>
          </cell>
        </row>
        <row r="3">
          <cell r="B3" t="str">
            <v>Правовая форма</v>
          </cell>
          <cell r="E3" t="str">
            <v>ООО</v>
          </cell>
        </row>
        <row r="4">
          <cell r="B4" t="str">
            <v>Объект стрительства</v>
          </cell>
          <cell r="E4" t="str">
            <v>Покупка векселей Сбербанка России</v>
          </cell>
        </row>
        <row r="5">
          <cell r="B5" t="str">
            <v>Кредитный договор №</v>
          </cell>
          <cell r="E5">
            <v>15</v>
          </cell>
        </row>
        <row r="6">
          <cell r="B6" t="str">
            <v>От</v>
          </cell>
          <cell r="E6">
            <v>36430</v>
          </cell>
        </row>
        <row r="7">
          <cell r="B7" t="str">
            <v>Тип договора</v>
          </cell>
          <cell r="E7" t="str">
            <v>инвестиционный</v>
          </cell>
        </row>
        <row r="8">
          <cell r="B8" t="str">
            <v>Размер кредита</v>
          </cell>
          <cell r="E8">
            <v>346421016.98000002</v>
          </cell>
          <cell r="F8" t="str">
            <v>руб</v>
          </cell>
        </row>
        <row r="9">
          <cell r="B9" t="str">
            <v>Вид обеспечения кредита</v>
          </cell>
          <cell r="E9" t="str">
            <v>залог прав по догов.аренды земли и дог.залога прав по инвестиц.контракту</v>
          </cell>
        </row>
        <row r="10">
          <cell r="B10" t="str">
            <v>Размер обеспечения</v>
          </cell>
        </row>
        <row r="11">
          <cell r="B11" t="str">
            <v>Номер ссудного счета</v>
          </cell>
          <cell r="E11" t="str">
            <v xml:space="preserve">            45207810138060000354</v>
          </cell>
        </row>
        <row r="12">
          <cell r="B12" t="str">
            <v>Дата открытия счета</v>
          </cell>
          <cell r="E12">
            <v>35661</v>
          </cell>
        </row>
        <row r="13">
          <cell r="B13" t="str">
            <v>Дата погашения кредита</v>
          </cell>
          <cell r="E13">
            <v>37160</v>
          </cell>
        </row>
        <row r="14">
          <cell r="B14" t="str">
            <v>Пролонгации  до</v>
          </cell>
          <cell r="E14">
            <v>36796</v>
          </cell>
          <cell r="F14">
            <v>37160</v>
          </cell>
        </row>
        <row r="15">
          <cell r="B15" t="str">
            <v>Процентная ставка</v>
          </cell>
          <cell r="D15" t="str">
            <v>c</v>
          </cell>
          <cell r="E15">
            <v>6</v>
          </cell>
          <cell r="F15">
            <v>36430</v>
          </cell>
          <cell r="G15">
            <v>44.6</v>
          </cell>
          <cell r="H15">
            <v>36610</v>
          </cell>
          <cell r="I15">
            <v>17</v>
          </cell>
          <cell r="J15">
            <v>36627</v>
          </cell>
          <cell r="K15">
            <v>10.199999999999999</v>
          </cell>
          <cell r="L15">
            <v>36797</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36430</v>
          </cell>
          <cell r="D25">
            <v>346421015.98000002</v>
          </cell>
          <cell r="F25">
            <v>0</v>
          </cell>
          <cell r="H25">
            <v>346421015.98000002</v>
          </cell>
        </row>
        <row r="26">
          <cell r="B26">
            <v>36461</v>
          </cell>
          <cell r="H26">
            <v>346421015.98000002</v>
          </cell>
        </row>
        <row r="27">
          <cell r="B27">
            <v>36494</v>
          </cell>
          <cell r="H27">
            <v>346421015.98000002</v>
          </cell>
        </row>
        <row r="28">
          <cell r="B28">
            <v>36497</v>
          </cell>
          <cell r="H28">
            <v>346421015.98000002</v>
          </cell>
          <cell r="J28">
            <v>810000</v>
          </cell>
        </row>
        <row r="29">
          <cell r="B29">
            <v>36510</v>
          </cell>
          <cell r="H29">
            <v>346421015.98000002</v>
          </cell>
          <cell r="J29">
            <v>635000</v>
          </cell>
        </row>
        <row r="30">
          <cell r="B30">
            <v>36511</v>
          </cell>
          <cell r="F30">
            <v>705090.39</v>
          </cell>
          <cell r="H30">
            <v>345715925.59000003</v>
          </cell>
          <cell r="J30">
            <v>3338109.61</v>
          </cell>
        </row>
        <row r="31">
          <cell r="B31">
            <v>36556</v>
          </cell>
          <cell r="H31">
            <v>345715925.59000003</v>
          </cell>
        </row>
        <row r="32">
          <cell r="B32">
            <v>36566</v>
          </cell>
          <cell r="H32">
            <v>345715925.59000003</v>
          </cell>
          <cell r="J32">
            <v>286900</v>
          </cell>
        </row>
        <row r="33">
          <cell r="B33">
            <v>36587</v>
          </cell>
          <cell r="H33">
            <v>345715925.59000003</v>
          </cell>
          <cell r="J33">
            <v>919100</v>
          </cell>
        </row>
        <row r="34">
          <cell r="B34">
            <v>36600</v>
          </cell>
          <cell r="H34">
            <v>345715925.59000003</v>
          </cell>
          <cell r="J34">
            <v>945000</v>
          </cell>
        </row>
        <row r="35">
          <cell r="B35">
            <v>36601</v>
          </cell>
          <cell r="H35">
            <v>345715925.59000003</v>
          </cell>
          <cell r="J35">
            <v>1479570</v>
          </cell>
        </row>
        <row r="36">
          <cell r="B36">
            <v>36605</v>
          </cell>
          <cell r="H36">
            <v>345715925.59000003</v>
          </cell>
          <cell r="J36">
            <v>1528540</v>
          </cell>
        </row>
        <row r="37">
          <cell r="B37">
            <v>36636</v>
          </cell>
          <cell r="H37">
            <v>345715925.59000003</v>
          </cell>
        </row>
        <row r="38">
          <cell r="B38">
            <v>36677</v>
          </cell>
          <cell r="H38">
            <v>345715925.59000003</v>
          </cell>
        </row>
        <row r="39">
          <cell r="B39">
            <v>36696</v>
          </cell>
          <cell r="H39">
            <v>345715925.59000003</v>
          </cell>
          <cell r="J39">
            <v>172460.97</v>
          </cell>
        </row>
        <row r="40">
          <cell r="B40">
            <v>36697</v>
          </cell>
          <cell r="H40">
            <v>345715925.59000003</v>
          </cell>
          <cell r="J40">
            <v>16321952.52</v>
          </cell>
        </row>
        <row r="41">
          <cell r="B41">
            <v>36699</v>
          </cell>
          <cell r="H41">
            <v>345715925.59000003</v>
          </cell>
          <cell r="J41">
            <v>260722.4</v>
          </cell>
        </row>
        <row r="42">
          <cell r="B42">
            <v>36699</v>
          </cell>
          <cell r="H42">
            <v>345715925.59000003</v>
          </cell>
          <cell r="K42">
            <v>8277.6</v>
          </cell>
        </row>
        <row r="43">
          <cell r="B43">
            <v>36700</v>
          </cell>
          <cell r="H43">
            <v>345715925.59000003</v>
          </cell>
          <cell r="J43">
            <v>160181.35999999999</v>
          </cell>
        </row>
        <row r="44">
          <cell r="B44">
            <v>36700</v>
          </cell>
          <cell r="H44">
            <v>345715925.59000003</v>
          </cell>
          <cell r="K44">
            <v>3668.64</v>
          </cell>
        </row>
        <row r="45">
          <cell r="B45">
            <v>36705</v>
          </cell>
          <cell r="H45">
            <v>345715925.59000003</v>
          </cell>
          <cell r="J45">
            <v>1845404.04</v>
          </cell>
        </row>
        <row r="46">
          <cell r="B46">
            <v>36705</v>
          </cell>
          <cell r="H46">
            <v>345715925.59000003</v>
          </cell>
          <cell r="K46">
            <v>16898.96</v>
          </cell>
        </row>
        <row r="47">
          <cell r="B47">
            <v>36707</v>
          </cell>
          <cell r="F47">
            <v>391051.64</v>
          </cell>
          <cell r="H47">
            <v>345324873.95000005</v>
          </cell>
          <cell r="J47">
            <v>28844.33</v>
          </cell>
        </row>
        <row r="48">
          <cell r="B48">
            <v>36707</v>
          </cell>
          <cell r="H48">
            <v>345324873.95000005</v>
          </cell>
          <cell r="K48">
            <v>104.03</v>
          </cell>
        </row>
        <row r="49">
          <cell r="B49">
            <v>36712</v>
          </cell>
          <cell r="F49">
            <v>598200</v>
          </cell>
          <cell r="H49">
            <v>344726673.95000005</v>
          </cell>
        </row>
        <row r="50">
          <cell r="B50">
            <v>36717</v>
          </cell>
          <cell r="H50">
            <v>344726673.95000005</v>
          </cell>
          <cell r="J50">
            <v>2870000</v>
          </cell>
        </row>
        <row r="51">
          <cell r="B51">
            <v>36740</v>
          </cell>
          <cell r="H51">
            <v>344726673.95000005</v>
          </cell>
          <cell r="J51">
            <v>110000</v>
          </cell>
        </row>
        <row r="52">
          <cell r="B52">
            <v>36747</v>
          </cell>
          <cell r="H52">
            <v>344726673.95000005</v>
          </cell>
          <cell r="J52">
            <v>1107712</v>
          </cell>
        </row>
        <row r="53">
          <cell r="B53">
            <v>36754</v>
          </cell>
          <cell r="H53">
            <v>344726673.95000005</v>
          </cell>
          <cell r="J53">
            <v>4604100</v>
          </cell>
        </row>
        <row r="54">
          <cell r="B54">
            <v>36759</v>
          </cell>
          <cell r="H54">
            <v>344726673.95000005</v>
          </cell>
          <cell r="J54">
            <v>2701300</v>
          </cell>
        </row>
        <row r="55">
          <cell r="B55">
            <v>36774</v>
          </cell>
          <cell r="H55">
            <v>344726673.95000005</v>
          </cell>
          <cell r="J55">
            <v>1349300</v>
          </cell>
        </row>
        <row r="56">
          <cell r="B56">
            <v>36781</v>
          </cell>
          <cell r="H56">
            <v>344726673.95000005</v>
          </cell>
          <cell r="J56">
            <v>345000</v>
          </cell>
        </row>
        <row r="57">
          <cell r="B57">
            <v>36789</v>
          </cell>
          <cell r="H57">
            <v>344726673.95000005</v>
          </cell>
          <cell r="J57">
            <v>88800</v>
          </cell>
        </row>
        <row r="58">
          <cell r="B58">
            <v>36790</v>
          </cell>
          <cell r="H58">
            <v>344726673.95000005</v>
          </cell>
          <cell r="J58">
            <v>1984802.02</v>
          </cell>
        </row>
        <row r="59">
          <cell r="B59">
            <v>36790</v>
          </cell>
          <cell r="H59">
            <v>344726673.95000005</v>
          </cell>
          <cell r="K59">
            <v>2387.98</v>
          </cell>
        </row>
        <row r="60">
          <cell r="B60">
            <v>36797</v>
          </cell>
          <cell r="F60">
            <v>339896.53</v>
          </cell>
          <cell r="H60">
            <v>344386777.42000008</v>
          </cell>
          <cell r="J60">
            <v>1117981.1200000001</v>
          </cell>
        </row>
        <row r="61">
          <cell r="B61">
            <v>36805</v>
          </cell>
          <cell r="F61">
            <v>1170000</v>
          </cell>
          <cell r="H61">
            <v>343216777.42000008</v>
          </cell>
        </row>
        <row r="62">
          <cell r="B62">
            <v>36815</v>
          </cell>
          <cell r="F62">
            <v>3200000</v>
          </cell>
          <cell r="H62">
            <v>340016777.42000008</v>
          </cell>
        </row>
        <row r="63">
          <cell r="B63">
            <v>36818</v>
          </cell>
          <cell r="F63">
            <v>800000</v>
          </cell>
          <cell r="H63">
            <v>339216777.42000008</v>
          </cell>
        </row>
        <row r="64">
          <cell r="B64">
            <v>36833</v>
          </cell>
          <cell r="F64">
            <v>650000</v>
          </cell>
          <cell r="H64">
            <v>338566777.42000008</v>
          </cell>
          <cell r="J64">
            <v>646680</v>
          </cell>
        </row>
        <row r="65">
          <cell r="B65">
            <v>36847</v>
          </cell>
          <cell r="H65">
            <v>338566777.42000008</v>
          </cell>
          <cell r="J65">
            <v>277000</v>
          </cell>
        </row>
        <row r="66">
          <cell r="B66">
            <v>36847</v>
          </cell>
          <cell r="H66">
            <v>338566777.42000008</v>
          </cell>
        </row>
        <row r="67">
          <cell r="B67">
            <v>36851</v>
          </cell>
          <cell r="H67">
            <v>338566777.42000008</v>
          </cell>
          <cell r="J67">
            <v>1220173</v>
          </cell>
        </row>
        <row r="68">
          <cell r="B68">
            <v>36854</v>
          </cell>
          <cell r="H68">
            <v>338566777.42000008</v>
          </cell>
          <cell r="J68">
            <v>984737</v>
          </cell>
        </row>
        <row r="69">
          <cell r="B69">
            <v>36854</v>
          </cell>
          <cell r="F69">
            <v>984737</v>
          </cell>
          <cell r="H69">
            <v>337582040.42000008</v>
          </cell>
        </row>
        <row r="70">
          <cell r="B70">
            <v>36857</v>
          </cell>
          <cell r="H70">
            <v>337582040.42000008</v>
          </cell>
          <cell r="J70">
            <v>696250</v>
          </cell>
        </row>
        <row r="71">
          <cell r="B71">
            <v>36857</v>
          </cell>
          <cell r="F71">
            <v>696250</v>
          </cell>
          <cell r="H71">
            <v>336885790.42000008</v>
          </cell>
        </row>
        <row r="72">
          <cell r="B72">
            <v>36861</v>
          </cell>
          <cell r="F72">
            <v>507984</v>
          </cell>
          <cell r="H72">
            <v>336377806.42000008</v>
          </cell>
          <cell r="J72">
            <v>507984</v>
          </cell>
        </row>
        <row r="73">
          <cell r="B73">
            <v>36865</v>
          </cell>
          <cell r="H73">
            <v>336377806.42000008</v>
          </cell>
          <cell r="J73">
            <v>448000</v>
          </cell>
        </row>
        <row r="74">
          <cell r="B74">
            <v>36868</v>
          </cell>
          <cell r="F74">
            <v>733220</v>
          </cell>
          <cell r="H74">
            <v>335644586.42000008</v>
          </cell>
          <cell r="J74">
            <v>733220</v>
          </cell>
        </row>
        <row r="75">
          <cell r="B75">
            <v>36868</v>
          </cell>
          <cell r="H75">
            <v>335644586.42000008</v>
          </cell>
        </row>
        <row r="76">
          <cell r="B76">
            <v>36869</v>
          </cell>
          <cell r="H76">
            <v>335644586.42000008</v>
          </cell>
          <cell r="J76">
            <v>445623</v>
          </cell>
        </row>
        <row r="77">
          <cell r="B77">
            <v>36875</v>
          </cell>
          <cell r="H77">
            <v>335644586.42000008</v>
          </cell>
          <cell r="J77">
            <v>380000</v>
          </cell>
        </row>
        <row r="78">
          <cell r="B78">
            <v>36879</v>
          </cell>
          <cell r="F78">
            <v>124000</v>
          </cell>
          <cell r="H78">
            <v>335520586.42000008</v>
          </cell>
        </row>
        <row r="79">
          <cell r="B79">
            <v>36882</v>
          </cell>
          <cell r="F79">
            <v>284000</v>
          </cell>
          <cell r="H79">
            <v>335236586.42000008</v>
          </cell>
          <cell r="J79">
            <v>1115683.82</v>
          </cell>
        </row>
        <row r="80">
          <cell r="B80">
            <v>36896</v>
          </cell>
          <cell r="F80">
            <v>960000</v>
          </cell>
          <cell r="H80">
            <v>334276586.42000008</v>
          </cell>
        </row>
        <row r="81">
          <cell r="B81">
            <v>36930</v>
          </cell>
          <cell r="H81">
            <v>334276586.42000008</v>
          </cell>
        </row>
        <row r="82">
          <cell r="B82">
            <v>36935</v>
          </cell>
          <cell r="H82">
            <v>334276586.42000008</v>
          </cell>
          <cell r="J82">
            <v>1350000</v>
          </cell>
        </row>
        <row r="83">
          <cell r="B83">
            <v>36942</v>
          </cell>
          <cell r="H83">
            <v>334276586.42000008</v>
          </cell>
          <cell r="J83">
            <v>300000</v>
          </cell>
        </row>
        <row r="84">
          <cell r="B84">
            <v>36950</v>
          </cell>
          <cell r="C84">
            <v>0</v>
          </cell>
          <cell r="D84">
            <v>0</v>
          </cell>
          <cell r="E84">
            <v>0</v>
          </cell>
          <cell r="F84">
            <v>0</v>
          </cell>
          <cell r="G84">
            <v>0</v>
          </cell>
          <cell r="H84">
            <v>334276586.42000008</v>
          </cell>
          <cell r="J84">
            <v>1274000</v>
          </cell>
        </row>
        <row r="85">
          <cell r="B85">
            <v>36952</v>
          </cell>
          <cell r="C85">
            <v>0</v>
          </cell>
          <cell r="D85">
            <v>0</v>
          </cell>
          <cell r="E85">
            <v>0</v>
          </cell>
          <cell r="F85">
            <v>0</v>
          </cell>
          <cell r="G85">
            <v>0</v>
          </cell>
          <cell r="H85">
            <v>334276586.42000008</v>
          </cell>
          <cell r="J85">
            <v>862865</v>
          </cell>
        </row>
        <row r="86">
          <cell r="B86">
            <v>36963</v>
          </cell>
          <cell r="C86">
            <v>0</v>
          </cell>
          <cell r="D86">
            <v>0</v>
          </cell>
          <cell r="E86">
            <v>0</v>
          </cell>
          <cell r="F86">
            <v>0</v>
          </cell>
          <cell r="G86">
            <v>0</v>
          </cell>
          <cell r="H86">
            <v>334276586.42000008</v>
          </cell>
          <cell r="J86">
            <v>189000</v>
          </cell>
        </row>
        <row r="87">
          <cell r="B87">
            <v>36965</v>
          </cell>
          <cell r="C87">
            <v>0</v>
          </cell>
          <cell r="D87">
            <v>0</v>
          </cell>
          <cell r="E87">
            <v>0</v>
          </cell>
          <cell r="F87">
            <v>0</v>
          </cell>
          <cell r="G87">
            <v>0</v>
          </cell>
          <cell r="H87">
            <v>334276586.42000008</v>
          </cell>
          <cell r="J87">
            <v>630000</v>
          </cell>
        </row>
        <row r="88">
          <cell r="B88">
            <v>36966</v>
          </cell>
          <cell r="C88">
            <v>0</v>
          </cell>
          <cell r="D88">
            <v>0</v>
          </cell>
          <cell r="E88">
            <v>0</v>
          </cell>
          <cell r="F88">
            <v>0</v>
          </cell>
          <cell r="G88">
            <v>0</v>
          </cell>
          <cell r="H88">
            <v>334276586.42000008</v>
          </cell>
          <cell r="J88">
            <v>2084160</v>
          </cell>
        </row>
        <row r="89">
          <cell r="B89">
            <v>36969</v>
          </cell>
          <cell r="C89">
            <v>0</v>
          </cell>
          <cell r="D89">
            <v>0</v>
          </cell>
          <cell r="E89">
            <v>0</v>
          </cell>
          <cell r="F89">
            <v>0</v>
          </cell>
          <cell r="G89">
            <v>0</v>
          </cell>
          <cell r="H89">
            <v>334276586.42000008</v>
          </cell>
          <cell r="J89">
            <v>718500</v>
          </cell>
        </row>
        <row r="90">
          <cell r="B90">
            <v>36970</v>
          </cell>
          <cell r="C90">
            <v>0</v>
          </cell>
          <cell r="D90">
            <v>0</v>
          </cell>
          <cell r="E90">
            <v>0</v>
          </cell>
          <cell r="F90">
            <v>0</v>
          </cell>
          <cell r="G90">
            <v>0</v>
          </cell>
          <cell r="H90">
            <v>334276586.42000008</v>
          </cell>
          <cell r="J90">
            <v>1000400</v>
          </cell>
        </row>
      </sheetData>
      <sheetData sheetId="1" refreshError="1">
        <row r="1">
          <cell r="B1" t="str">
            <v>Кредитор</v>
          </cell>
          <cell r="E1" t="str">
            <v xml:space="preserve">                Бабушкинское ОСБ</v>
          </cell>
        </row>
        <row r="2">
          <cell r="B2" t="str">
            <v>Заёмщик</v>
          </cell>
          <cell r="E2" t="str">
            <v xml:space="preserve">                                                    ОАО   "Комбинат строительных материалов"</v>
          </cell>
        </row>
        <row r="3">
          <cell r="B3" t="str">
            <v>Правовая форма</v>
          </cell>
          <cell r="E3" t="str">
            <v xml:space="preserve"> ОАО</v>
          </cell>
        </row>
        <row r="4">
          <cell r="B4" t="str">
            <v>Объект стрительства</v>
          </cell>
          <cell r="E4" t="str">
            <v xml:space="preserve">                                                                                                      завершение стр-ва, создание инфраструктуры и модернизация обор-ния</v>
          </cell>
        </row>
        <row r="5">
          <cell r="B5" t="str">
            <v>Кредитный договор №</v>
          </cell>
          <cell r="E5">
            <v>131</v>
          </cell>
        </row>
        <row r="6">
          <cell r="B6" t="str">
            <v>От</v>
          </cell>
          <cell r="E6">
            <v>36495</v>
          </cell>
        </row>
        <row r="7">
          <cell r="B7" t="str">
            <v>Тип договора</v>
          </cell>
          <cell r="E7" t="str">
            <v xml:space="preserve">          инвестиционный</v>
          </cell>
        </row>
        <row r="8">
          <cell r="B8" t="str">
            <v>Размер кредита</v>
          </cell>
          <cell r="E8" t="str">
            <v xml:space="preserve">  62 000 000руб</v>
          </cell>
        </row>
        <row r="9">
          <cell r="B9" t="str">
            <v>Вид обеспечения кредита</v>
          </cell>
          <cell r="E9" t="str">
            <v xml:space="preserve">                                                                                                                                                 залог технологического оборудования КСМ и личные поручительства руководителей, пор. Юр.лица "Неско"</v>
          </cell>
        </row>
        <row r="10">
          <cell r="B10" t="str">
            <v>Размер обеспечения</v>
          </cell>
          <cell r="E10" t="str">
            <v xml:space="preserve">          89 054 000руб.</v>
          </cell>
        </row>
        <row r="11">
          <cell r="B11" t="str">
            <v>Номер ссудного счета</v>
          </cell>
          <cell r="E11" t="str">
            <v>45207810838220000151</v>
          </cell>
        </row>
        <row r="12">
          <cell r="B12" t="str">
            <v>Дата открытия счета</v>
          </cell>
          <cell r="E12">
            <v>36500</v>
          </cell>
        </row>
        <row r="13">
          <cell r="B13" t="str">
            <v>Дата погашения кредита</v>
          </cell>
          <cell r="E13">
            <v>37589</v>
          </cell>
        </row>
        <row r="14">
          <cell r="B14" t="str">
            <v>Пролонгации  до</v>
          </cell>
        </row>
        <row r="15">
          <cell r="B15" t="str">
            <v>Процентная ставка</v>
          </cell>
          <cell r="D15" t="str">
            <v>c</v>
          </cell>
          <cell r="E15">
            <v>40</v>
          </cell>
          <cell r="F15">
            <v>36500</v>
          </cell>
          <cell r="G15">
            <v>36.1</v>
          </cell>
          <cell r="H15">
            <v>36647</v>
          </cell>
          <cell r="I15">
            <v>25.5</v>
          </cell>
          <cell r="J15">
            <v>36739</v>
          </cell>
        </row>
        <row r="16">
          <cell r="B16" t="str">
            <v>Продолж. проц. ставка</v>
          </cell>
          <cell r="D16" t="str">
            <v>c</v>
          </cell>
          <cell r="E16">
            <v>24</v>
          </cell>
          <cell r="F16">
            <v>36867</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36500</v>
          </cell>
          <cell r="D25">
            <v>1493000</v>
          </cell>
          <cell r="F25">
            <v>0</v>
          </cell>
          <cell r="H25">
            <v>1493000</v>
          </cell>
        </row>
        <row r="26">
          <cell r="B26">
            <v>36501</v>
          </cell>
          <cell r="D26">
            <v>1338933</v>
          </cell>
          <cell r="H26">
            <v>2831933</v>
          </cell>
        </row>
        <row r="27">
          <cell r="B27">
            <v>36508</v>
          </cell>
          <cell r="D27">
            <v>2100000</v>
          </cell>
          <cell r="H27">
            <v>4931933</v>
          </cell>
        </row>
        <row r="28">
          <cell r="B28">
            <v>36514</v>
          </cell>
          <cell r="D28">
            <v>8708404.5999999996</v>
          </cell>
          <cell r="H28">
            <v>13640337.6</v>
          </cell>
        </row>
        <row r="29">
          <cell r="B29">
            <v>36515</v>
          </cell>
          <cell r="D29">
            <v>2100000</v>
          </cell>
          <cell r="H29">
            <v>15740337.6</v>
          </cell>
        </row>
        <row r="30">
          <cell r="B30">
            <v>36522</v>
          </cell>
          <cell r="D30">
            <v>6413334</v>
          </cell>
          <cell r="H30">
            <v>22153671.600000001</v>
          </cell>
        </row>
        <row r="31">
          <cell r="B31">
            <v>36536</v>
          </cell>
          <cell r="D31">
            <v>2100000</v>
          </cell>
          <cell r="H31">
            <v>24253671.600000001</v>
          </cell>
        </row>
        <row r="32">
          <cell r="B32">
            <v>36539</v>
          </cell>
          <cell r="D32">
            <v>4990000</v>
          </cell>
          <cell r="H32">
            <v>29243671.600000001</v>
          </cell>
        </row>
        <row r="33">
          <cell r="B33">
            <v>36544</v>
          </cell>
          <cell r="D33">
            <v>3482294</v>
          </cell>
          <cell r="H33">
            <v>32725965.600000001</v>
          </cell>
        </row>
        <row r="34">
          <cell r="B34">
            <v>36549</v>
          </cell>
          <cell r="D34">
            <v>1782300</v>
          </cell>
          <cell r="H34">
            <v>34508265.600000001</v>
          </cell>
        </row>
        <row r="35">
          <cell r="B35">
            <v>36550</v>
          </cell>
          <cell r="D35">
            <v>743890</v>
          </cell>
          <cell r="H35">
            <v>35252155.600000001</v>
          </cell>
        </row>
        <row r="36">
          <cell r="B36">
            <v>36553</v>
          </cell>
          <cell r="D36">
            <v>2337801</v>
          </cell>
          <cell r="H36">
            <v>37589956.600000001</v>
          </cell>
        </row>
        <row r="37">
          <cell r="B37">
            <v>36558</v>
          </cell>
          <cell r="D37">
            <v>5201324.4000000004</v>
          </cell>
          <cell r="H37">
            <v>42791281</v>
          </cell>
        </row>
        <row r="38">
          <cell r="B38">
            <v>36568</v>
          </cell>
          <cell r="D38">
            <v>798950</v>
          </cell>
          <cell r="H38">
            <v>43590231</v>
          </cell>
        </row>
        <row r="39">
          <cell r="B39">
            <v>36570</v>
          </cell>
          <cell r="D39">
            <v>410204</v>
          </cell>
          <cell r="H39">
            <v>44000435</v>
          </cell>
        </row>
        <row r="40">
          <cell r="B40">
            <v>36584</v>
          </cell>
          <cell r="D40">
            <v>261299</v>
          </cell>
          <cell r="H40">
            <v>44261734</v>
          </cell>
          <cell r="J40">
            <v>2482376</v>
          </cell>
        </row>
        <row r="41">
          <cell r="B41">
            <v>36587</v>
          </cell>
          <cell r="D41">
            <v>200148</v>
          </cell>
          <cell r="H41">
            <v>44461882</v>
          </cell>
        </row>
        <row r="42">
          <cell r="B42">
            <v>36591</v>
          </cell>
          <cell r="D42">
            <v>3950000</v>
          </cell>
          <cell r="H42">
            <v>48411882</v>
          </cell>
        </row>
        <row r="43">
          <cell r="B43">
            <v>36595</v>
          </cell>
          <cell r="D43">
            <v>74864.2</v>
          </cell>
          <cell r="H43">
            <v>48486746.200000003</v>
          </cell>
        </row>
        <row r="44">
          <cell r="B44">
            <v>36612</v>
          </cell>
          <cell r="D44">
            <v>1050000</v>
          </cell>
          <cell r="H44">
            <v>49536746.200000003</v>
          </cell>
        </row>
        <row r="45">
          <cell r="B45">
            <v>36613</v>
          </cell>
          <cell r="D45">
            <v>400000</v>
          </cell>
          <cell r="H45">
            <v>49936746.200000003</v>
          </cell>
          <cell r="J45">
            <v>48088.01</v>
          </cell>
        </row>
        <row r="46">
          <cell r="B46">
            <v>36614</v>
          </cell>
          <cell r="D46">
            <v>1540000</v>
          </cell>
          <cell r="H46">
            <v>51476746.200000003</v>
          </cell>
        </row>
        <row r="47">
          <cell r="B47">
            <v>36615</v>
          </cell>
          <cell r="D47">
            <v>1050000</v>
          </cell>
          <cell r="H47">
            <v>52526746.200000003</v>
          </cell>
        </row>
        <row r="48">
          <cell r="B48">
            <v>36620</v>
          </cell>
          <cell r="D48">
            <v>619932</v>
          </cell>
          <cell r="H48">
            <v>53146678.200000003</v>
          </cell>
        </row>
        <row r="49">
          <cell r="B49">
            <v>36622</v>
          </cell>
          <cell r="D49">
            <v>2839242</v>
          </cell>
          <cell r="H49">
            <v>55985920.200000003</v>
          </cell>
        </row>
        <row r="50">
          <cell r="B50">
            <v>36627</v>
          </cell>
          <cell r="D50">
            <v>790000</v>
          </cell>
          <cell r="H50">
            <v>56775920.200000003</v>
          </cell>
        </row>
        <row r="51">
          <cell r="B51">
            <v>36633</v>
          </cell>
          <cell r="D51">
            <v>516000</v>
          </cell>
          <cell r="H51">
            <v>57291920.200000003</v>
          </cell>
        </row>
        <row r="52">
          <cell r="B52">
            <v>36635</v>
          </cell>
          <cell r="D52">
            <v>1117908</v>
          </cell>
          <cell r="H52">
            <v>58409828.200000003</v>
          </cell>
        </row>
        <row r="53">
          <cell r="B53">
            <v>36642</v>
          </cell>
          <cell r="D53">
            <v>981581</v>
          </cell>
          <cell r="H53">
            <v>59391409.200000003</v>
          </cell>
        </row>
        <row r="54">
          <cell r="B54">
            <v>36661</v>
          </cell>
          <cell r="D54">
            <v>1642500</v>
          </cell>
          <cell r="H54">
            <v>61033909.200000003</v>
          </cell>
        </row>
        <row r="55">
          <cell r="B55">
            <v>36672</v>
          </cell>
          <cell r="H55">
            <v>61033909.200000003</v>
          </cell>
          <cell r="J55">
            <v>2084000</v>
          </cell>
        </row>
        <row r="56">
          <cell r="B56">
            <v>36675</v>
          </cell>
          <cell r="H56">
            <v>61033909.200000003</v>
          </cell>
          <cell r="J56">
            <v>3107395.84</v>
          </cell>
        </row>
        <row r="57">
          <cell r="B57">
            <v>36683</v>
          </cell>
          <cell r="D57">
            <v>460857</v>
          </cell>
          <cell r="H57">
            <v>61494766.200000003</v>
          </cell>
        </row>
        <row r="58">
          <cell r="B58">
            <v>36686</v>
          </cell>
          <cell r="D58">
            <v>188333</v>
          </cell>
          <cell r="H58">
            <v>61683099.200000003</v>
          </cell>
        </row>
        <row r="59">
          <cell r="B59">
            <v>36700</v>
          </cell>
          <cell r="D59">
            <v>316900</v>
          </cell>
          <cell r="H59">
            <v>61999999.200000003</v>
          </cell>
        </row>
        <row r="60">
          <cell r="B60">
            <v>36738</v>
          </cell>
          <cell r="H60">
            <v>61999999.200000003</v>
          </cell>
        </row>
        <row r="61">
          <cell r="B61">
            <v>36763</v>
          </cell>
          <cell r="H61">
            <v>61999999.200000003</v>
          </cell>
          <cell r="J61">
            <v>4850000</v>
          </cell>
        </row>
        <row r="62">
          <cell r="B62">
            <v>36766</v>
          </cell>
          <cell r="H62">
            <v>61999999.200000003</v>
          </cell>
          <cell r="J62">
            <v>258853.46</v>
          </cell>
        </row>
        <row r="63">
          <cell r="B63">
            <v>36799</v>
          </cell>
          <cell r="H63">
            <v>61999999.200000003</v>
          </cell>
        </row>
        <row r="64">
          <cell r="B64">
            <v>36829</v>
          </cell>
          <cell r="H64">
            <v>61999999.200000003</v>
          </cell>
        </row>
        <row r="65">
          <cell r="B65">
            <v>36858</v>
          </cell>
          <cell r="H65">
            <v>61999999.200000003</v>
          </cell>
          <cell r="J65">
            <v>3974098.31</v>
          </cell>
        </row>
        <row r="66">
          <cell r="B66">
            <v>36888</v>
          </cell>
          <cell r="H66">
            <v>61999999.200000003</v>
          </cell>
        </row>
        <row r="67">
          <cell r="B67">
            <v>36922</v>
          </cell>
          <cell r="H67">
            <v>61999999.200000003</v>
          </cell>
        </row>
        <row r="68">
          <cell r="B68">
            <v>36930</v>
          </cell>
          <cell r="H68">
            <v>61999999.200000003</v>
          </cell>
        </row>
        <row r="69">
          <cell r="B69">
            <v>36937</v>
          </cell>
          <cell r="H69">
            <v>61999999.200000003</v>
          </cell>
        </row>
        <row r="70">
          <cell r="B70">
            <v>36949</v>
          </cell>
          <cell r="C70">
            <v>0</v>
          </cell>
          <cell r="D70">
            <v>0</v>
          </cell>
          <cell r="E70">
            <v>0</v>
          </cell>
          <cell r="F70">
            <v>0</v>
          </cell>
          <cell r="G70">
            <v>0</v>
          </cell>
          <cell r="H70">
            <v>61999999.200000003</v>
          </cell>
          <cell r="I70">
            <v>0</v>
          </cell>
          <cell r="J70">
            <v>3767227.44</v>
          </cell>
        </row>
        <row r="71">
          <cell r="B71">
            <v>36951</v>
          </cell>
          <cell r="C71">
            <v>0</v>
          </cell>
          <cell r="D71">
            <v>0</v>
          </cell>
          <cell r="E71">
            <v>0</v>
          </cell>
          <cell r="F71">
            <v>0</v>
          </cell>
          <cell r="G71">
            <v>0</v>
          </cell>
          <cell r="H71">
            <v>61999999.200000003</v>
          </cell>
          <cell r="I71">
            <v>0</v>
          </cell>
          <cell r="J71">
            <v>0</v>
          </cell>
        </row>
        <row r="72">
          <cell r="B72">
            <v>36957</v>
          </cell>
          <cell r="C72">
            <v>0</v>
          </cell>
          <cell r="D72">
            <v>0</v>
          </cell>
          <cell r="E72">
            <v>0</v>
          </cell>
          <cell r="F72">
            <v>0</v>
          </cell>
          <cell r="G72">
            <v>0</v>
          </cell>
          <cell r="H72">
            <v>61999999.200000003</v>
          </cell>
          <cell r="I72">
            <v>0</v>
          </cell>
          <cell r="J72">
            <v>0</v>
          </cell>
        </row>
      </sheetData>
      <sheetData sheetId="2"/>
      <sheetData sheetId="3" refreshError="1">
        <row r="1">
          <cell r="B1" t="str">
            <v>Кредитор</v>
          </cell>
          <cell r="E1" t="str">
            <v xml:space="preserve">                              Марьинорощинское ОСБ </v>
          </cell>
        </row>
        <row r="2">
          <cell r="B2" t="str">
            <v>Заёмщик</v>
          </cell>
          <cell r="E2" t="str">
            <v xml:space="preserve">                           ООО "Компания Технотрейд"</v>
          </cell>
        </row>
        <row r="3">
          <cell r="B3" t="str">
            <v>Правовая форма</v>
          </cell>
          <cell r="E3" t="str">
            <v xml:space="preserve">ООО </v>
          </cell>
        </row>
        <row r="4">
          <cell r="B4" t="str">
            <v>Объект стрительства</v>
          </cell>
          <cell r="E4" t="str">
            <v xml:space="preserve">                                                                                                                                                                     для строительства, реализации и эксплуатации 2-ой очереди Торгового-выставочного Комплекса</v>
          </cell>
        </row>
        <row r="5">
          <cell r="B5" t="str">
            <v>Кредитный договор №</v>
          </cell>
          <cell r="E5">
            <v>110</v>
          </cell>
        </row>
        <row r="6">
          <cell r="B6" t="str">
            <v>От</v>
          </cell>
          <cell r="E6">
            <v>36566</v>
          </cell>
        </row>
        <row r="7">
          <cell r="B7" t="str">
            <v>Тип договора</v>
          </cell>
          <cell r="E7" t="str">
            <v xml:space="preserve">           инвестиционный</v>
          </cell>
        </row>
        <row r="8">
          <cell r="B8" t="str">
            <v>Размер кредита</v>
          </cell>
          <cell r="E8">
            <v>5000000</v>
          </cell>
          <cell r="F8" t="str">
            <v>рублей</v>
          </cell>
        </row>
        <row r="9">
          <cell r="B9" t="str">
            <v>Вид обеспечения кредита</v>
          </cell>
        </row>
        <row r="10">
          <cell r="B10" t="str">
            <v>Размер обеспечения</v>
          </cell>
        </row>
        <row r="11">
          <cell r="B11" t="str">
            <v>Номер ссудного счета</v>
          </cell>
          <cell r="E11" t="str">
            <v>45206810038050000669</v>
          </cell>
        </row>
        <row r="12">
          <cell r="B12" t="str">
            <v>Дата открытия счета</v>
          </cell>
          <cell r="E12">
            <v>36675</v>
          </cell>
        </row>
        <row r="13">
          <cell r="B13" t="str">
            <v>Дата погашения кредита</v>
          </cell>
          <cell r="E13">
            <v>36930</v>
          </cell>
        </row>
        <row r="14">
          <cell r="B14" t="str">
            <v>Пролонгации  до</v>
          </cell>
        </row>
        <row r="15">
          <cell r="B15" t="str">
            <v>Процентная ставка</v>
          </cell>
          <cell r="D15" t="str">
            <v>c</v>
          </cell>
          <cell r="E15">
            <v>36</v>
          </cell>
          <cell r="F15">
            <v>36675</v>
          </cell>
          <cell r="G15">
            <v>27</v>
          </cell>
          <cell r="H15">
            <v>36741</v>
          </cell>
          <cell r="I15">
            <v>21</v>
          </cell>
          <cell r="J15">
            <v>36865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36675</v>
          </cell>
          <cell r="D25">
            <v>5000000</v>
          </cell>
          <cell r="F25">
            <v>0</v>
          </cell>
          <cell r="H25">
            <v>5000000</v>
          </cell>
        </row>
        <row r="26">
          <cell r="B26">
            <v>36704</v>
          </cell>
          <cell r="H26">
            <v>5000000</v>
          </cell>
          <cell r="J26">
            <v>147540.98000000001</v>
          </cell>
        </row>
        <row r="27">
          <cell r="B27">
            <v>36734</v>
          </cell>
          <cell r="H27">
            <v>5000000</v>
          </cell>
          <cell r="J27">
            <v>147540.98000000001</v>
          </cell>
        </row>
        <row r="28">
          <cell r="B28">
            <v>36766</v>
          </cell>
          <cell r="H28">
            <v>5000000</v>
          </cell>
          <cell r="J28">
            <v>120491.8</v>
          </cell>
        </row>
        <row r="29">
          <cell r="B29">
            <v>36799</v>
          </cell>
          <cell r="H29">
            <v>5000000</v>
          </cell>
          <cell r="J29">
            <v>114344.26</v>
          </cell>
        </row>
        <row r="30">
          <cell r="B30">
            <v>36829</v>
          </cell>
          <cell r="H30">
            <v>5000000</v>
          </cell>
          <cell r="J30">
            <v>110655.74</v>
          </cell>
        </row>
        <row r="31">
          <cell r="B31">
            <v>36857</v>
          </cell>
          <cell r="H31">
            <v>5000000</v>
          </cell>
          <cell r="J31">
            <v>114344.26</v>
          </cell>
        </row>
        <row r="32">
          <cell r="B32">
            <v>36888</v>
          </cell>
          <cell r="H32">
            <v>5000000</v>
          </cell>
          <cell r="J32">
            <v>90983.61</v>
          </cell>
        </row>
        <row r="33">
          <cell r="B33">
            <v>36922</v>
          </cell>
          <cell r="H33">
            <v>5000000</v>
          </cell>
          <cell r="J33">
            <v>89154.51</v>
          </cell>
        </row>
        <row r="34">
          <cell r="B34">
            <v>36924</v>
          </cell>
          <cell r="F34">
            <v>5000000</v>
          </cell>
          <cell r="H34">
            <v>0</v>
          </cell>
          <cell r="J34">
            <v>14383.56</v>
          </cell>
        </row>
      </sheetData>
      <sheetData sheetId="4" refreshError="1">
        <row r="1">
          <cell r="B1" t="str">
            <v>Кредитор</v>
          </cell>
          <cell r="E1" t="str">
            <v xml:space="preserve">                              Марьинорощинское ОСБ</v>
          </cell>
        </row>
        <row r="2">
          <cell r="B2" t="str">
            <v>Заёмщик</v>
          </cell>
          <cell r="E2" t="str">
            <v xml:space="preserve">                              ООО "Компания Технотрейд"</v>
          </cell>
        </row>
        <row r="3">
          <cell r="B3" t="str">
            <v>Правовая форма</v>
          </cell>
          <cell r="E3" t="str">
            <v xml:space="preserve"> ООО</v>
          </cell>
        </row>
        <row r="4">
          <cell r="B4" t="str">
            <v>Объект стрительства</v>
          </cell>
          <cell r="E4" t="str">
            <v>для приобретения простых беспроцен.  Рублевых векселей СБ РФ  для исп. Их в качестве  расчетно-платежного сред-ва  для оплаты затрат по стр-ву</v>
          </cell>
        </row>
        <row r="5">
          <cell r="B5" t="str">
            <v>Кредитный договор №</v>
          </cell>
          <cell r="E5">
            <v>147</v>
          </cell>
        </row>
        <row r="6">
          <cell r="B6" t="str">
            <v>От</v>
          </cell>
          <cell r="E6">
            <v>36672</v>
          </cell>
        </row>
        <row r="7">
          <cell r="B7" t="str">
            <v>Тип договора</v>
          </cell>
          <cell r="E7" t="str">
            <v xml:space="preserve">             инвестиционный</v>
          </cell>
        </row>
        <row r="8">
          <cell r="B8" t="str">
            <v>Размер кредита</v>
          </cell>
          <cell r="E8">
            <v>15500000</v>
          </cell>
          <cell r="F8" t="str">
            <v>руб</v>
          </cell>
        </row>
        <row r="9">
          <cell r="B9" t="str">
            <v>Вид обеспечения кредита</v>
          </cell>
          <cell r="E9" t="str">
            <v>договор ипотеки, договор юр. и  физ лиц</v>
          </cell>
        </row>
        <row r="10">
          <cell r="B10" t="str">
            <v>Размер обеспечения</v>
          </cell>
        </row>
        <row r="11">
          <cell r="B11" t="str">
            <v>Номер ссудного счета</v>
          </cell>
          <cell r="E11" t="str">
            <v>45206810038050000821</v>
          </cell>
        </row>
        <row r="12">
          <cell r="B12" t="str">
            <v>Дата открытия счета</v>
          </cell>
          <cell r="E12">
            <v>36706</v>
          </cell>
        </row>
        <row r="13">
          <cell r="B13" t="str">
            <v>Дата погашения кредита</v>
          </cell>
          <cell r="E13">
            <v>37035</v>
          </cell>
        </row>
        <row r="14">
          <cell r="B14" t="str">
            <v>Пролонгации  до</v>
          </cell>
        </row>
        <row r="15">
          <cell r="B15" t="str">
            <v>Процентная ставка</v>
          </cell>
          <cell r="D15" t="str">
            <v>c</v>
          </cell>
          <cell r="E15">
            <v>7</v>
          </cell>
          <cell r="F15">
            <v>36706</v>
          </cell>
          <cell r="G15">
            <v>27</v>
          </cell>
          <cell r="H15">
            <v>36796</v>
          </cell>
          <cell r="I15">
            <v>21</v>
          </cell>
          <cell r="J15">
            <v>36865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36706</v>
          </cell>
          <cell r="D25">
            <v>15500000</v>
          </cell>
          <cell r="F25">
            <v>0</v>
          </cell>
          <cell r="H25">
            <v>15500000</v>
          </cell>
        </row>
        <row r="26">
          <cell r="B26">
            <v>36735</v>
          </cell>
          <cell r="H26">
            <v>15500000</v>
          </cell>
          <cell r="J26">
            <v>85969.95</v>
          </cell>
        </row>
        <row r="27">
          <cell r="B27">
            <v>36766</v>
          </cell>
          <cell r="H27">
            <v>15500000</v>
          </cell>
          <cell r="J27">
            <v>91898.91</v>
          </cell>
        </row>
        <row r="28">
          <cell r="B28">
            <v>36795</v>
          </cell>
          <cell r="H28">
            <v>15500000</v>
          </cell>
          <cell r="J28">
            <v>108838.8</v>
          </cell>
        </row>
        <row r="29">
          <cell r="B29">
            <v>36829</v>
          </cell>
          <cell r="H29">
            <v>15500000</v>
          </cell>
          <cell r="J29">
            <v>343032.79</v>
          </cell>
        </row>
        <row r="30">
          <cell r="B30">
            <v>36858</v>
          </cell>
          <cell r="H30">
            <v>15500000</v>
          </cell>
          <cell r="J30">
            <v>354467.21</v>
          </cell>
        </row>
        <row r="31">
          <cell r="B31">
            <v>36888</v>
          </cell>
          <cell r="H31">
            <v>15500000</v>
          </cell>
          <cell r="J31">
            <v>282049.18</v>
          </cell>
        </row>
        <row r="32">
          <cell r="B32">
            <v>36922</v>
          </cell>
          <cell r="H32">
            <v>15500000</v>
          </cell>
          <cell r="J32">
            <v>276378.96000000002</v>
          </cell>
        </row>
        <row r="33">
          <cell r="B33">
            <v>36930</v>
          </cell>
          <cell r="H33">
            <v>15500000</v>
          </cell>
        </row>
        <row r="34">
          <cell r="B34">
            <v>36937</v>
          </cell>
          <cell r="H34">
            <v>15500000</v>
          </cell>
        </row>
        <row r="35">
          <cell r="B35">
            <v>36944</v>
          </cell>
          <cell r="H35">
            <v>15500000</v>
          </cell>
        </row>
        <row r="36">
          <cell r="B36">
            <v>36949</v>
          </cell>
          <cell r="H36">
            <v>15500000</v>
          </cell>
          <cell r="J36">
            <v>276452.05</v>
          </cell>
        </row>
        <row r="37">
          <cell r="B37">
            <v>36961</v>
          </cell>
          <cell r="H37">
            <v>15500000</v>
          </cell>
        </row>
        <row r="38">
          <cell r="B38" t="str">
            <v/>
          </cell>
          <cell r="H38" t="str">
            <v/>
          </cell>
        </row>
        <row r="39">
          <cell r="B39" t="str">
            <v/>
          </cell>
          <cell r="H39" t="str">
            <v/>
          </cell>
        </row>
        <row r="40">
          <cell r="B40" t="str">
            <v/>
          </cell>
          <cell r="H40" t="str">
            <v/>
          </cell>
        </row>
        <row r="41">
          <cell r="B41" t="str">
            <v/>
          </cell>
          <cell r="H41" t="str">
            <v/>
          </cell>
        </row>
        <row r="42">
          <cell r="B42" t="str">
            <v/>
          </cell>
          <cell r="H42" t="str">
            <v/>
          </cell>
        </row>
        <row r="43">
          <cell r="B43" t="str">
            <v/>
          </cell>
          <cell r="H43" t="str">
            <v/>
          </cell>
        </row>
        <row r="44">
          <cell r="B44" t="str">
            <v/>
          </cell>
          <cell r="H44" t="str">
            <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row r="52">
          <cell r="B52" t="str">
            <v/>
          </cell>
          <cell r="H52" t="str">
            <v/>
          </cell>
        </row>
        <row r="53">
          <cell r="B53" t="str">
            <v/>
          </cell>
          <cell r="H53" t="str">
            <v/>
          </cell>
        </row>
        <row r="54">
          <cell r="B54" t="str">
            <v/>
          </cell>
          <cell r="H54" t="str">
            <v/>
          </cell>
        </row>
        <row r="55">
          <cell r="B55" t="str">
            <v/>
          </cell>
          <cell r="H55" t="str">
            <v/>
          </cell>
        </row>
        <row r="56">
          <cell r="B56" t="str">
            <v/>
          </cell>
          <cell r="H56" t="str">
            <v/>
          </cell>
        </row>
        <row r="57">
          <cell r="B57" t="str">
            <v/>
          </cell>
          <cell r="H57" t="str">
            <v/>
          </cell>
        </row>
        <row r="58">
          <cell r="B58" t="str">
            <v/>
          </cell>
          <cell r="H58" t="str">
            <v/>
          </cell>
        </row>
        <row r="59">
          <cell r="B59" t="str">
            <v/>
          </cell>
          <cell r="H59" t="str">
            <v/>
          </cell>
        </row>
        <row r="60">
          <cell r="B60" t="str">
            <v/>
          </cell>
          <cell r="H60" t="str">
            <v/>
          </cell>
        </row>
      </sheetData>
      <sheetData sheetId="5" refreshError="1">
        <row r="1">
          <cell r="B1" t="str">
            <v>Кредитор</v>
          </cell>
          <cell r="E1" t="str">
            <v xml:space="preserve">                              Марьинорощинское ОСБ</v>
          </cell>
        </row>
        <row r="2">
          <cell r="B2" t="str">
            <v>Заёмщик</v>
          </cell>
          <cell r="E2" t="str">
            <v xml:space="preserve">                              ООО "Компания Технотрейд"</v>
          </cell>
        </row>
        <row r="3">
          <cell r="B3" t="str">
            <v>Правовая форма</v>
          </cell>
          <cell r="E3" t="str">
            <v xml:space="preserve"> ООО</v>
          </cell>
        </row>
        <row r="4">
          <cell r="B4" t="str">
            <v>Объект строительства</v>
          </cell>
          <cell r="E4" t="str">
            <v>строительство, реализация и эксплуатация 2-ой очереди Торгово-выставочного комплекса "Миллион мелочей"</v>
          </cell>
        </row>
        <row r="5">
          <cell r="B5" t="str">
            <v>Кредитный договор №</v>
          </cell>
          <cell r="E5">
            <v>148</v>
          </cell>
        </row>
        <row r="6">
          <cell r="B6" t="str">
            <v>От</v>
          </cell>
          <cell r="E6">
            <v>36672</v>
          </cell>
        </row>
        <row r="7">
          <cell r="B7" t="str">
            <v>Тип договора</v>
          </cell>
          <cell r="E7" t="str">
            <v xml:space="preserve">             инвестиционный</v>
          </cell>
        </row>
        <row r="8">
          <cell r="B8" t="str">
            <v>Размер кредита</v>
          </cell>
          <cell r="E8">
            <v>6000000</v>
          </cell>
          <cell r="F8" t="str">
            <v>руб</v>
          </cell>
        </row>
        <row r="9">
          <cell r="B9" t="str">
            <v>Вид обеспечения кредита</v>
          </cell>
          <cell r="E9" t="str">
            <v>договор ипотеки, договор юр. и  физ лиц</v>
          </cell>
        </row>
        <row r="10">
          <cell r="B10" t="str">
            <v>Размер обеспечения</v>
          </cell>
        </row>
        <row r="11">
          <cell r="B11" t="str">
            <v>Номер ссудного счета</v>
          </cell>
          <cell r="E11" t="str">
            <v>45206810738050000820</v>
          </cell>
        </row>
        <row r="12">
          <cell r="B12" t="str">
            <v>Дата открытия счета</v>
          </cell>
          <cell r="E12">
            <v>36706</v>
          </cell>
        </row>
        <row r="13">
          <cell r="B13" t="str">
            <v>Дата погашения кредита</v>
          </cell>
          <cell r="E13">
            <v>37035</v>
          </cell>
        </row>
        <row r="14">
          <cell r="B14" t="str">
            <v>Пролонгации  до</v>
          </cell>
        </row>
        <row r="15">
          <cell r="B15" t="str">
            <v>Процентная ставка</v>
          </cell>
          <cell r="D15" t="str">
            <v>c</v>
          </cell>
          <cell r="E15">
            <v>36</v>
          </cell>
          <cell r="F15">
            <v>36706</v>
          </cell>
          <cell r="G15">
            <v>27</v>
          </cell>
          <cell r="H15">
            <v>36741</v>
          </cell>
          <cell r="I15">
            <v>21</v>
          </cell>
          <cell r="J15">
            <v>36865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36706</v>
          </cell>
          <cell r="D25">
            <v>6000000</v>
          </cell>
          <cell r="F25">
            <v>0</v>
          </cell>
          <cell r="H25">
            <v>6000000</v>
          </cell>
        </row>
        <row r="26">
          <cell r="B26">
            <v>36735</v>
          </cell>
          <cell r="H26">
            <v>6000000</v>
          </cell>
          <cell r="J26">
            <v>171147.54</v>
          </cell>
        </row>
        <row r="27">
          <cell r="B27">
            <v>36763</v>
          </cell>
          <cell r="H27">
            <v>6000000</v>
          </cell>
          <cell r="J27">
            <v>144590.16</v>
          </cell>
        </row>
        <row r="28">
          <cell r="B28">
            <v>36795</v>
          </cell>
          <cell r="H28">
            <v>6000000</v>
          </cell>
          <cell r="J28">
            <v>137213.10999999999</v>
          </cell>
        </row>
        <row r="29">
          <cell r="B29">
            <v>36829</v>
          </cell>
          <cell r="H29">
            <v>6000000</v>
          </cell>
          <cell r="J29">
            <v>132786.89000000001</v>
          </cell>
        </row>
        <row r="30">
          <cell r="B30">
            <v>36858</v>
          </cell>
          <cell r="H30">
            <v>6000000</v>
          </cell>
          <cell r="J30">
            <v>137213.10999999999</v>
          </cell>
        </row>
        <row r="31">
          <cell r="B31">
            <v>36888</v>
          </cell>
          <cell r="H31">
            <v>6000000</v>
          </cell>
          <cell r="J31">
            <v>109180.33</v>
          </cell>
        </row>
        <row r="32">
          <cell r="B32">
            <v>36922</v>
          </cell>
          <cell r="H32">
            <v>6000000</v>
          </cell>
          <cell r="J32">
            <v>106985.4</v>
          </cell>
        </row>
        <row r="33">
          <cell r="B33">
            <v>36930</v>
          </cell>
          <cell r="H33">
            <v>6000000</v>
          </cell>
        </row>
        <row r="34">
          <cell r="B34">
            <v>36937</v>
          </cell>
          <cell r="H34">
            <v>6000000</v>
          </cell>
        </row>
        <row r="35">
          <cell r="B35">
            <v>36944</v>
          </cell>
          <cell r="H35">
            <v>6000000</v>
          </cell>
        </row>
        <row r="36">
          <cell r="B36">
            <v>36949</v>
          </cell>
          <cell r="H36">
            <v>6000000</v>
          </cell>
          <cell r="J36">
            <v>107013.7</v>
          </cell>
        </row>
        <row r="37">
          <cell r="B37">
            <v>36961</v>
          </cell>
          <cell r="H37">
            <v>6000000</v>
          </cell>
        </row>
        <row r="38">
          <cell r="B38" t="str">
            <v/>
          </cell>
          <cell r="H38" t="str">
            <v/>
          </cell>
        </row>
        <row r="39">
          <cell r="B39" t="str">
            <v/>
          </cell>
          <cell r="H39" t="str">
            <v/>
          </cell>
        </row>
        <row r="40">
          <cell r="B40" t="str">
            <v/>
          </cell>
          <cell r="H40" t="str">
            <v/>
          </cell>
        </row>
        <row r="41">
          <cell r="B41" t="str">
            <v/>
          </cell>
          <cell r="H41" t="str">
            <v/>
          </cell>
        </row>
        <row r="42">
          <cell r="B42" t="str">
            <v/>
          </cell>
          <cell r="H42" t="str">
            <v/>
          </cell>
        </row>
        <row r="43">
          <cell r="B43" t="str">
            <v/>
          </cell>
          <cell r="H43" t="str">
            <v/>
          </cell>
        </row>
        <row r="44">
          <cell r="B44" t="str">
            <v/>
          </cell>
          <cell r="H44" t="str">
            <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row r="52">
          <cell r="B52" t="str">
            <v/>
          </cell>
          <cell r="H52" t="str">
            <v/>
          </cell>
        </row>
        <row r="53">
          <cell r="B53" t="str">
            <v/>
          </cell>
          <cell r="H53" t="str">
            <v/>
          </cell>
        </row>
      </sheetData>
      <sheetData sheetId="6" refreshError="1">
        <row r="1">
          <cell r="B1" t="str">
            <v>Кредитор</v>
          </cell>
          <cell r="E1" t="str">
            <v xml:space="preserve">                              Марьинорощинское ОСБ</v>
          </cell>
        </row>
        <row r="2">
          <cell r="B2" t="str">
            <v>Заёмщик</v>
          </cell>
          <cell r="E2" t="str">
            <v xml:space="preserve">                              ООО "Компания Технотрейд"</v>
          </cell>
        </row>
        <row r="3">
          <cell r="B3" t="str">
            <v>Правовая форма</v>
          </cell>
          <cell r="E3" t="str">
            <v xml:space="preserve"> ООО</v>
          </cell>
        </row>
        <row r="4">
          <cell r="B4" t="str">
            <v>Объект строительства</v>
          </cell>
          <cell r="E4" t="str">
            <v>строительство, реализация и эксплуатация 2-ой очереди Торгово-выставочного комплекса "Миллион мелочей"</v>
          </cell>
        </row>
        <row r="5">
          <cell r="B5" t="str">
            <v>Кредитный договор №</v>
          </cell>
          <cell r="E5">
            <v>149</v>
          </cell>
        </row>
        <row r="6">
          <cell r="B6" t="str">
            <v>От</v>
          </cell>
          <cell r="E6">
            <v>36672</v>
          </cell>
        </row>
        <row r="7">
          <cell r="B7" t="str">
            <v>Тип договора</v>
          </cell>
          <cell r="E7" t="str">
            <v xml:space="preserve">             инвестиционный</v>
          </cell>
        </row>
        <row r="8">
          <cell r="B8" t="str">
            <v>Размер кредита</v>
          </cell>
          <cell r="E8">
            <v>5000000</v>
          </cell>
          <cell r="F8" t="str">
            <v>руб</v>
          </cell>
        </row>
        <row r="9">
          <cell r="B9" t="str">
            <v>Вид обеспечения кредита</v>
          </cell>
          <cell r="E9" t="str">
            <v>договор ипотеки, договор юр. и  физ лиц, договор залога доли в уставном фонде</v>
          </cell>
        </row>
        <row r="10">
          <cell r="B10" t="str">
            <v>Размер обеспечения</v>
          </cell>
        </row>
        <row r="11">
          <cell r="B11" t="str">
            <v>Номер ссудного счета</v>
          </cell>
          <cell r="E11" t="str">
            <v>45206810838050000830</v>
          </cell>
        </row>
        <row r="12">
          <cell r="B12" t="str">
            <v>Дата открытия счета</v>
          </cell>
          <cell r="E12">
            <v>36706</v>
          </cell>
        </row>
        <row r="13">
          <cell r="B13" t="str">
            <v>Дата погашения кредита</v>
          </cell>
          <cell r="E13">
            <v>37035</v>
          </cell>
        </row>
        <row r="14">
          <cell r="B14" t="str">
            <v>Пролонгации  до</v>
          </cell>
        </row>
        <row r="15">
          <cell r="B15" t="str">
            <v>Процентная ставка</v>
          </cell>
          <cell r="D15" t="str">
            <v>c</v>
          </cell>
          <cell r="E15">
            <v>36</v>
          </cell>
          <cell r="F15">
            <v>36706</v>
          </cell>
          <cell r="G15">
            <v>27</v>
          </cell>
          <cell r="H15">
            <v>36741</v>
          </cell>
          <cell r="I15">
            <v>21</v>
          </cell>
          <cell r="J15">
            <v>36865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36706</v>
          </cell>
          <cell r="D25">
            <v>5000000</v>
          </cell>
          <cell r="F25">
            <v>0</v>
          </cell>
          <cell r="H25">
            <v>5000000</v>
          </cell>
        </row>
        <row r="26">
          <cell r="B26">
            <v>36735</v>
          </cell>
          <cell r="H26">
            <v>5000000</v>
          </cell>
          <cell r="J26">
            <v>142622.95000000001</v>
          </cell>
        </row>
        <row r="27">
          <cell r="B27">
            <v>36763</v>
          </cell>
          <cell r="H27">
            <v>5000000</v>
          </cell>
          <cell r="J27">
            <v>120491.8</v>
          </cell>
        </row>
        <row r="28">
          <cell r="B28">
            <v>36795</v>
          </cell>
          <cell r="H28">
            <v>5000000</v>
          </cell>
          <cell r="J28">
            <v>114344.26</v>
          </cell>
        </row>
        <row r="29">
          <cell r="B29">
            <v>36829</v>
          </cell>
          <cell r="H29">
            <v>5000000</v>
          </cell>
          <cell r="J29">
            <v>110655.74</v>
          </cell>
        </row>
        <row r="30">
          <cell r="B30">
            <v>36858</v>
          </cell>
          <cell r="H30">
            <v>5000000</v>
          </cell>
          <cell r="J30">
            <v>114344.26</v>
          </cell>
        </row>
        <row r="31">
          <cell r="B31">
            <v>36888</v>
          </cell>
          <cell r="H31">
            <v>5000000</v>
          </cell>
          <cell r="J31">
            <v>90983.61</v>
          </cell>
        </row>
        <row r="32">
          <cell r="B32">
            <v>36922</v>
          </cell>
          <cell r="H32">
            <v>5000000</v>
          </cell>
          <cell r="J32">
            <v>89154.51</v>
          </cell>
        </row>
        <row r="33">
          <cell r="B33">
            <v>36930</v>
          </cell>
          <cell r="H33">
            <v>5000000</v>
          </cell>
        </row>
        <row r="34">
          <cell r="B34">
            <v>36937</v>
          </cell>
          <cell r="H34">
            <v>5000000</v>
          </cell>
        </row>
        <row r="35">
          <cell r="B35">
            <v>36944</v>
          </cell>
          <cell r="H35">
            <v>5000000</v>
          </cell>
        </row>
        <row r="36">
          <cell r="B36">
            <v>36949</v>
          </cell>
          <cell r="H36">
            <v>5000000</v>
          </cell>
          <cell r="J36">
            <v>89178.08</v>
          </cell>
        </row>
        <row r="37">
          <cell r="B37">
            <v>36961</v>
          </cell>
          <cell r="H37">
            <v>5000000</v>
          </cell>
        </row>
        <row r="38">
          <cell r="B38" t="str">
            <v/>
          </cell>
          <cell r="H38" t="str">
            <v/>
          </cell>
        </row>
        <row r="39">
          <cell r="B39" t="str">
            <v/>
          </cell>
          <cell r="H39" t="str">
            <v/>
          </cell>
        </row>
        <row r="40">
          <cell r="B40" t="str">
            <v/>
          </cell>
          <cell r="H40" t="str">
            <v/>
          </cell>
        </row>
        <row r="41">
          <cell r="B41" t="str">
            <v/>
          </cell>
          <cell r="H41" t="str">
            <v/>
          </cell>
        </row>
        <row r="42">
          <cell r="B42" t="str">
            <v/>
          </cell>
          <cell r="H42" t="str">
            <v/>
          </cell>
        </row>
        <row r="43">
          <cell r="B43" t="str">
            <v/>
          </cell>
          <cell r="H43" t="str">
            <v/>
          </cell>
        </row>
        <row r="44">
          <cell r="B44" t="str">
            <v/>
          </cell>
          <cell r="H44" t="str">
            <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row r="52">
          <cell r="B52" t="str">
            <v/>
          </cell>
          <cell r="H52" t="str">
            <v/>
          </cell>
        </row>
        <row r="53">
          <cell r="B53" t="str">
            <v/>
          </cell>
          <cell r="H53" t="str">
            <v/>
          </cell>
        </row>
      </sheetData>
      <sheetData sheetId="7" refreshError="1">
        <row r="1">
          <cell r="B1" t="str">
            <v>Кредитор</v>
          </cell>
          <cell r="E1" t="str">
            <v xml:space="preserve">                              Марьинорощинское ОСБ</v>
          </cell>
        </row>
        <row r="2">
          <cell r="B2" t="str">
            <v>Заёмщик</v>
          </cell>
          <cell r="E2" t="str">
            <v xml:space="preserve">                              ООО "Компания Технотрейд"</v>
          </cell>
        </row>
        <row r="3">
          <cell r="B3" t="str">
            <v>Правовая форма</v>
          </cell>
          <cell r="E3" t="str">
            <v xml:space="preserve"> ООО</v>
          </cell>
        </row>
        <row r="4">
          <cell r="B4" t="str">
            <v>Объект строительства</v>
          </cell>
          <cell r="E4" t="str">
            <v>строительство, реализация и эксплуатация 2-ой очереди Торгово-выставочного комплекса "Миллион мелочей"</v>
          </cell>
        </row>
        <row r="5">
          <cell r="B5" t="str">
            <v>Кредитный договор №</v>
          </cell>
          <cell r="E5">
            <v>150</v>
          </cell>
        </row>
        <row r="6">
          <cell r="B6" t="str">
            <v>От</v>
          </cell>
          <cell r="E6">
            <v>36672</v>
          </cell>
        </row>
        <row r="7">
          <cell r="B7" t="str">
            <v>Тип договора</v>
          </cell>
          <cell r="E7" t="str">
            <v xml:space="preserve">             инвестиционный</v>
          </cell>
        </row>
        <row r="8">
          <cell r="B8" t="str">
            <v>Размер кредита</v>
          </cell>
          <cell r="E8">
            <v>5000000</v>
          </cell>
          <cell r="F8" t="str">
            <v>руб</v>
          </cell>
        </row>
        <row r="9">
          <cell r="B9" t="str">
            <v>Вид обеспечения кредита</v>
          </cell>
          <cell r="E9" t="str">
            <v>договор ипотеки, договор юр. и  физ лиц</v>
          </cell>
        </row>
        <row r="10">
          <cell r="B10" t="str">
            <v>Размер обеспечения</v>
          </cell>
        </row>
        <row r="11">
          <cell r="B11" t="str">
            <v>Номер ссудного счета</v>
          </cell>
          <cell r="E11" t="str">
            <v>45206810138050000831</v>
          </cell>
        </row>
        <row r="12">
          <cell r="B12" t="str">
            <v>Дата открытия счета</v>
          </cell>
          <cell r="E12">
            <v>36706</v>
          </cell>
        </row>
        <row r="13">
          <cell r="B13" t="str">
            <v>Дата погашения кредита</v>
          </cell>
          <cell r="E13">
            <v>37035</v>
          </cell>
        </row>
        <row r="14">
          <cell r="B14" t="str">
            <v>Пролонгации  до</v>
          </cell>
        </row>
        <row r="15">
          <cell r="B15" t="str">
            <v>Процентная ставка</v>
          </cell>
          <cell r="D15" t="str">
            <v>c</v>
          </cell>
          <cell r="E15">
            <v>36</v>
          </cell>
          <cell r="F15">
            <v>36706</v>
          </cell>
          <cell r="G15">
            <v>27</v>
          </cell>
          <cell r="H15">
            <v>36741</v>
          </cell>
          <cell r="I15">
            <v>21</v>
          </cell>
          <cell r="J15">
            <v>36865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36706</v>
          </cell>
          <cell r="D25">
            <v>5000000</v>
          </cell>
          <cell r="F25">
            <v>0</v>
          </cell>
          <cell r="H25">
            <v>5000000</v>
          </cell>
        </row>
        <row r="26">
          <cell r="B26">
            <v>36735</v>
          </cell>
          <cell r="H26">
            <v>5000000</v>
          </cell>
          <cell r="J26">
            <v>142622.95000000001</v>
          </cell>
        </row>
        <row r="27">
          <cell r="B27">
            <v>36763</v>
          </cell>
          <cell r="H27">
            <v>5000000</v>
          </cell>
          <cell r="J27">
            <v>120491.8</v>
          </cell>
        </row>
        <row r="28">
          <cell r="B28">
            <v>36795</v>
          </cell>
          <cell r="H28">
            <v>5000000</v>
          </cell>
          <cell r="J28">
            <v>114344.26</v>
          </cell>
        </row>
        <row r="29">
          <cell r="B29">
            <v>36829</v>
          </cell>
          <cell r="H29">
            <v>5000000</v>
          </cell>
          <cell r="J29">
            <v>110655.74</v>
          </cell>
        </row>
        <row r="30">
          <cell r="B30">
            <v>36858</v>
          </cell>
          <cell r="H30">
            <v>5000000</v>
          </cell>
          <cell r="J30">
            <v>114344.26</v>
          </cell>
        </row>
        <row r="31">
          <cell r="B31">
            <v>36888</v>
          </cell>
          <cell r="H31">
            <v>5000000</v>
          </cell>
          <cell r="J31">
            <v>90983.61</v>
          </cell>
        </row>
        <row r="32">
          <cell r="B32">
            <v>36892</v>
          </cell>
          <cell r="H32">
            <v>5000000</v>
          </cell>
        </row>
        <row r="33">
          <cell r="B33">
            <v>36922</v>
          </cell>
          <cell r="H33">
            <v>5000000</v>
          </cell>
          <cell r="J33">
            <v>89154.54</v>
          </cell>
        </row>
        <row r="34">
          <cell r="B34">
            <v>36930</v>
          </cell>
          <cell r="H34">
            <v>5000000</v>
          </cell>
        </row>
        <row r="35">
          <cell r="B35">
            <v>36937</v>
          </cell>
          <cell r="H35">
            <v>5000000</v>
          </cell>
        </row>
        <row r="36">
          <cell r="B36">
            <v>36944</v>
          </cell>
          <cell r="H36">
            <v>5000000</v>
          </cell>
        </row>
        <row r="37">
          <cell r="B37">
            <v>36949</v>
          </cell>
          <cell r="H37">
            <v>5000000</v>
          </cell>
          <cell r="J37">
            <v>89178.08</v>
          </cell>
        </row>
        <row r="38">
          <cell r="B38">
            <v>36961</v>
          </cell>
          <cell r="H38">
            <v>5000000</v>
          </cell>
        </row>
        <row r="39">
          <cell r="B39" t="str">
            <v/>
          </cell>
          <cell r="H39" t="str">
            <v/>
          </cell>
        </row>
        <row r="40">
          <cell r="B40" t="str">
            <v/>
          </cell>
          <cell r="H40" t="str">
            <v/>
          </cell>
        </row>
        <row r="41">
          <cell r="B41" t="str">
            <v/>
          </cell>
          <cell r="H41" t="str">
            <v/>
          </cell>
        </row>
        <row r="42">
          <cell r="B42" t="str">
            <v/>
          </cell>
          <cell r="H42" t="str">
            <v/>
          </cell>
        </row>
        <row r="43">
          <cell r="B43" t="str">
            <v/>
          </cell>
          <cell r="H43" t="str">
            <v/>
          </cell>
        </row>
        <row r="44">
          <cell r="B44" t="str">
            <v/>
          </cell>
          <cell r="H44" t="str">
            <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row r="52">
          <cell r="B52" t="str">
            <v/>
          </cell>
          <cell r="H52" t="str">
            <v/>
          </cell>
        </row>
        <row r="53">
          <cell r="B53" t="str">
            <v/>
          </cell>
          <cell r="H53" t="str">
            <v/>
          </cell>
        </row>
        <row r="54">
          <cell r="B54" t="str">
            <v/>
          </cell>
          <cell r="H54" t="str">
            <v/>
          </cell>
        </row>
      </sheetData>
      <sheetData sheetId="8" refreshError="1">
        <row r="1">
          <cell r="B1" t="str">
            <v>Кредитор</v>
          </cell>
          <cell r="E1" t="str">
            <v xml:space="preserve">                              Марьинорощинское ОСБ</v>
          </cell>
        </row>
        <row r="2">
          <cell r="B2" t="str">
            <v>Заёмщик</v>
          </cell>
          <cell r="E2" t="str">
            <v xml:space="preserve">                              ООО "Компания Технотрейд"</v>
          </cell>
        </row>
        <row r="3">
          <cell r="B3" t="str">
            <v>Правовая форма</v>
          </cell>
          <cell r="E3" t="str">
            <v xml:space="preserve"> ООО</v>
          </cell>
        </row>
        <row r="4">
          <cell r="B4" t="str">
            <v>Объект строительства</v>
          </cell>
          <cell r="E4" t="str">
            <v>строительство, реализация и эксплуатация 2-ой очереди Торгово-выставочного комплекса "Миллион мелочей"</v>
          </cell>
        </row>
        <row r="5">
          <cell r="B5" t="str">
            <v>Кредитный договор №</v>
          </cell>
          <cell r="E5">
            <v>151</v>
          </cell>
        </row>
        <row r="6">
          <cell r="B6" t="str">
            <v>От</v>
          </cell>
          <cell r="E6">
            <v>36672</v>
          </cell>
        </row>
        <row r="7">
          <cell r="B7" t="str">
            <v>Тип договора</v>
          </cell>
          <cell r="E7" t="str">
            <v xml:space="preserve">             инвестиционный</v>
          </cell>
        </row>
        <row r="8">
          <cell r="B8" t="str">
            <v>Размер кредита</v>
          </cell>
          <cell r="E8">
            <v>7000000</v>
          </cell>
          <cell r="F8" t="str">
            <v>руб</v>
          </cell>
        </row>
        <row r="9">
          <cell r="B9" t="str">
            <v>Вид обеспечения кредита</v>
          </cell>
          <cell r="E9" t="str">
            <v>договор ипотеки, договор юр. и  физ лиц</v>
          </cell>
        </row>
        <row r="10">
          <cell r="B10" t="str">
            <v>Размер обеспечения</v>
          </cell>
        </row>
        <row r="11">
          <cell r="B11" t="str">
            <v>Номер ссудного счета</v>
          </cell>
          <cell r="E11" t="str">
            <v>45206810438050000832</v>
          </cell>
        </row>
        <row r="12">
          <cell r="B12" t="str">
            <v>Дата открытия счета</v>
          </cell>
          <cell r="E12">
            <v>36776</v>
          </cell>
        </row>
        <row r="13">
          <cell r="B13" t="str">
            <v>Дата погашения кредита</v>
          </cell>
          <cell r="E13">
            <v>37035</v>
          </cell>
        </row>
        <row r="14">
          <cell r="B14" t="str">
            <v>Пролонгации  до</v>
          </cell>
        </row>
        <row r="15">
          <cell r="B15" t="str">
            <v>Процентная ставка</v>
          </cell>
          <cell r="D15" t="str">
            <v>c</v>
          </cell>
          <cell r="E15">
            <v>27</v>
          </cell>
          <cell r="F15">
            <v>36776</v>
          </cell>
          <cell r="G15">
            <v>21</v>
          </cell>
          <cell r="H15">
            <v>36865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36776</v>
          </cell>
          <cell r="D25">
            <v>7000000</v>
          </cell>
          <cell r="H25">
            <v>7000000</v>
          </cell>
        </row>
        <row r="26">
          <cell r="B26">
            <v>36795</v>
          </cell>
          <cell r="H26">
            <v>7000000</v>
          </cell>
          <cell r="J26">
            <v>108442.62</v>
          </cell>
        </row>
        <row r="27">
          <cell r="B27">
            <v>36829</v>
          </cell>
          <cell r="H27">
            <v>7000000</v>
          </cell>
          <cell r="J27">
            <v>154918.03</v>
          </cell>
        </row>
        <row r="28">
          <cell r="B28">
            <v>36858</v>
          </cell>
          <cell r="H28">
            <v>7000000</v>
          </cell>
          <cell r="J28">
            <v>160081.97</v>
          </cell>
        </row>
        <row r="29">
          <cell r="B29">
            <v>36888</v>
          </cell>
          <cell r="H29">
            <v>7000000</v>
          </cell>
          <cell r="J29">
            <v>127377.05</v>
          </cell>
        </row>
        <row r="30">
          <cell r="B30">
            <v>36922</v>
          </cell>
          <cell r="H30">
            <v>7000000</v>
          </cell>
          <cell r="J30">
            <v>124816.3</v>
          </cell>
        </row>
        <row r="31">
          <cell r="B31">
            <v>36930</v>
          </cell>
          <cell r="H31">
            <v>7000000</v>
          </cell>
        </row>
        <row r="32">
          <cell r="B32">
            <v>36937</v>
          </cell>
          <cell r="H32">
            <v>7000000</v>
          </cell>
        </row>
        <row r="33">
          <cell r="B33">
            <v>36944</v>
          </cell>
          <cell r="H33">
            <v>7000000</v>
          </cell>
        </row>
        <row r="34">
          <cell r="B34">
            <v>36949</v>
          </cell>
          <cell r="H34">
            <v>7000000</v>
          </cell>
          <cell r="J34">
            <v>124849.32</v>
          </cell>
        </row>
        <row r="35">
          <cell r="B35">
            <v>36961</v>
          </cell>
          <cell r="H35">
            <v>7000000</v>
          </cell>
        </row>
        <row r="36">
          <cell r="B36" t="str">
            <v/>
          </cell>
          <cell r="H36" t="str">
            <v/>
          </cell>
        </row>
        <row r="37">
          <cell r="B37" t="str">
            <v/>
          </cell>
          <cell r="H37" t="str">
            <v/>
          </cell>
        </row>
        <row r="38">
          <cell r="B38" t="str">
            <v/>
          </cell>
          <cell r="H38" t="str">
            <v/>
          </cell>
        </row>
        <row r="39">
          <cell r="B39" t="str">
            <v/>
          </cell>
          <cell r="H39" t="str">
            <v/>
          </cell>
        </row>
        <row r="40">
          <cell r="B40" t="str">
            <v/>
          </cell>
          <cell r="H40" t="str">
            <v/>
          </cell>
        </row>
        <row r="41">
          <cell r="B41" t="str">
            <v/>
          </cell>
          <cell r="H41" t="str">
            <v/>
          </cell>
        </row>
        <row r="42">
          <cell r="B42" t="str">
            <v/>
          </cell>
          <cell r="H42" t="str">
            <v/>
          </cell>
        </row>
        <row r="43">
          <cell r="B43" t="str">
            <v/>
          </cell>
          <cell r="H43" t="str">
            <v/>
          </cell>
        </row>
        <row r="44">
          <cell r="B44" t="str">
            <v/>
          </cell>
          <cell r="H44" t="str">
            <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sheetData>
      <sheetData sheetId="9" refreshError="1">
        <row r="1">
          <cell r="B1" t="str">
            <v>Кредитор</v>
          </cell>
          <cell r="E1" t="str">
            <v xml:space="preserve">                              Марьинорощинское ОСБ </v>
          </cell>
        </row>
        <row r="2">
          <cell r="B2" t="str">
            <v>Заёмщик</v>
          </cell>
          <cell r="E2" t="str">
            <v xml:space="preserve">                           ООО "Компания Технотрейд"</v>
          </cell>
        </row>
        <row r="3">
          <cell r="B3" t="str">
            <v>Правовая форма</v>
          </cell>
          <cell r="E3" t="str">
            <v xml:space="preserve">ООО </v>
          </cell>
        </row>
        <row r="4">
          <cell r="B4" t="str">
            <v>Объект стрительства</v>
          </cell>
          <cell r="E4" t="str">
            <v xml:space="preserve">                                                                                                                                                                     для строительства, реализации и эксплуатации 2-ой очереди Торгового-выставочного Комплекса</v>
          </cell>
        </row>
        <row r="5">
          <cell r="B5" t="str">
            <v>Кредитный договор №</v>
          </cell>
          <cell r="E5">
            <v>159</v>
          </cell>
        </row>
        <row r="6">
          <cell r="B6" t="str">
            <v>От</v>
          </cell>
          <cell r="E6">
            <v>36691</v>
          </cell>
        </row>
        <row r="7">
          <cell r="B7" t="str">
            <v>Тип договора</v>
          </cell>
          <cell r="E7" t="str">
            <v xml:space="preserve">           инвестиционный</v>
          </cell>
        </row>
        <row r="8">
          <cell r="B8" t="str">
            <v>Размер кредита</v>
          </cell>
          <cell r="E8">
            <v>2000000</v>
          </cell>
          <cell r="F8" t="str">
            <v>рублей</v>
          </cell>
        </row>
        <row r="9">
          <cell r="B9" t="str">
            <v>Вид обеспечения кредита</v>
          </cell>
        </row>
        <row r="10">
          <cell r="B10" t="str">
            <v>Размер обеспечения</v>
          </cell>
        </row>
        <row r="11">
          <cell r="B11" t="str">
            <v>Номер ссудного счета</v>
          </cell>
          <cell r="E11" t="str">
            <v>45206810238050000854</v>
          </cell>
        </row>
        <row r="12">
          <cell r="B12" t="str">
            <v>Дата открытия счета</v>
          </cell>
          <cell r="E12">
            <v>36697</v>
          </cell>
        </row>
        <row r="13">
          <cell r="B13" t="str">
            <v>Дата погашения кредита</v>
          </cell>
          <cell r="E13">
            <v>36922</v>
          </cell>
        </row>
        <row r="14">
          <cell r="B14" t="str">
            <v>Пролонгации  до</v>
          </cell>
          <cell r="E14">
            <v>36810</v>
          </cell>
          <cell r="F14">
            <v>36928</v>
          </cell>
        </row>
        <row r="15">
          <cell r="B15" t="str">
            <v>Процентная ставка</v>
          </cell>
          <cell r="D15" t="str">
            <v>c</v>
          </cell>
          <cell r="E15">
            <v>30</v>
          </cell>
          <cell r="F15">
            <v>36697</v>
          </cell>
          <cell r="G15">
            <v>27</v>
          </cell>
          <cell r="H15">
            <v>36809</v>
          </cell>
          <cell r="I15">
            <v>21</v>
          </cell>
          <cell r="J15">
            <v>36851</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L24" t="str">
            <v>просроч. ссуд. задолж.</v>
          </cell>
        </row>
        <row r="25">
          <cell r="B25">
            <v>36697</v>
          </cell>
          <cell r="D25">
            <v>2000000</v>
          </cell>
          <cell r="F25">
            <v>0</v>
          </cell>
          <cell r="H25">
            <v>2000000</v>
          </cell>
          <cell r="J25">
            <v>13114.75</v>
          </cell>
          <cell r="K25">
            <v>36678</v>
          </cell>
        </row>
        <row r="26">
          <cell r="B26">
            <v>36734</v>
          </cell>
          <cell r="H26">
            <v>2000000</v>
          </cell>
          <cell r="J26">
            <v>49180.33</v>
          </cell>
          <cell r="K26">
            <v>36708</v>
          </cell>
        </row>
        <row r="27">
          <cell r="B27">
            <v>36763</v>
          </cell>
          <cell r="H27">
            <v>2000000</v>
          </cell>
          <cell r="J27">
            <v>46229.51</v>
          </cell>
          <cell r="K27">
            <v>36739</v>
          </cell>
        </row>
        <row r="28">
          <cell r="B28">
            <v>36795</v>
          </cell>
          <cell r="H28">
            <v>2000000</v>
          </cell>
          <cell r="J28">
            <v>45737.7</v>
          </cell>
          <cell r="K28">
            <v>36770</v>
          </cell>
        </row>
        <row r="29">
          <cell r="B29">
            <v>36829</v>
          </cell>
          <cell r="H29">
            <v>2000000</v>
          </cell>
          <cell r="J29">
            <v>44262.3</v>
          </cell>
          <cell r="K29">
            <v>36800</v>
          </cell>
        </row>
        <row r="30">
          <cell r="B30">
            <v>36858</v>
          </cell>
          <cell r="H30">
            <v>2000000</v>
          </cell>
          <cell r="J30">
            <v>43114.75</v>
          </cell>
          <cell r="K30">
            <v>36831</v>
          </cell>
        </row>
        <row r="31">
          <cell r="B31">
            <v>36889</v>
          </cell>
          <cell r="H31">
            <v>2000000</v>
          </cell>
          <cell r="J31">
            <v>34426.230000000003</v>
          </cell>
          <cell r="K31">
            <v>36861</v>
          </cell>
        </row>
        <row r="32">
          <cell r="B32">
            <v>36922</v>
          </cell>
          <cell r="F32">
            <v>2000000</v>
          </cell>
          <cell r="H32">
            <v>0</v>
          </cell>
          <cell r="J32">
            <v>39113.85</v>
          </cell>
          <cell r="K32">
            <v>36892</v>
          </cell>
        </row>
      </sheetData>
      <sheetData sheetId="10" refreshError="1">
        <row r="1">
          <cell r="B1" t="str">
            <v>Кредитор</v>
          </cell>
          <cell r="E1" t="str">
            <v xml:space="preserve">                        Сокольническое ОСБ</v>
          </cell>
        </row>
        <row r="2">
          <cell r="B2" t="str">
            <v>Заёмщик</v>
          </cell>
          <cell r="E2" t="str">
            <v>ФСК "Теско"</v>
          </cell>
        </row>
        <row r="3">
          <cell r="B3" t="str">
            <v>Правовая форма</v>
          </cell>
          <cell r="E3" t="str">
            <v>ООО</v>
          </cell>
        </row>
        <row r="4">
          <cell r="B4" t="str">
            <v>Объект стрительства</v>
          </cell>
          <cell r="E4" t="str">
            <v>завершение строительства , реализации и эксплуатации жилого комплекса по адресу: Москва, ул.М.Филевская, вл.34, корп.1,2</v>
          </cell>
        </row>
        <row r="5">
          <cell r="B5" t="str">
            <v>Кредитный договор №</v>
          </cell>
          <cell r="E5">
            <v>177</v>
          </cell>
        </row>
        <row r="6">
          <cell r="B6" t="str">
            <v>От</v>
          </cell>
          <cell r="E6">
            <v>36725</v>
          </cell>
        </row>
        <row r="7">
          <cell r="B7" t="str">
            <v>Тип договора</v>
          </cell>
          <cell r="E7" t="str">
            <v xml:space="preserve">       инвестиционный</v>
          </cell>
        </row>
        <row r="8">
          <cell r="B8" t="str">
            <v>Размер кредита</v>
          </cell>
          <cell r="E8">
            <v>100000000</v>
          </cell>
          <cell r="F8" t="str">
            <v>руб</v>
          </cell>
        </row>
        <row r="9">
          <cell r="B9" t="str">
            <v>Вид обеспечения кредита</v>
          </cell>
        </row>
        <row r="10">
          <cell r="B10" t="str">
            <v>Размер обеспечения</v>
          </cell>
        </row>
        <row r="11">
          <cell r="B11" t="str">
            <v>Номер ссудного счета</v>
          </cell>
          <cell r="E11" t="str">
            <v>45206810238070000177</v>
          </cell>
        </row>
        <row r="12">
          <cell r="B12" t="str">
            <v>Дата открытия счета</v>
          </cell>
          <cell r="E12">
            <v>36727</v>
          </cell>
        </row>
        <row r="13">
          <cell r="B13" t="str">
            <v>Дата погашения кредита</v>
          </cell>
          <cell r="E13">
            <v>37089</v>
          </cell>
        </row>
        <row r="14">
          <cell r="B14" t="str">
            <v>Пролонгации  до</v>
          </cell>
        </row>
        <row r="15">
          <cell r="B15" t="str">
            <v>Процентная ставка</v>
          </cell>
          <cell r="D15" t="str">
            <v>c</v>
          </cell>
          <cell r="E15">
            <v>28</v>
          </cell>
          <cell r="F15">
            <v>36727</v>
          </cell>
          <cell r="G15">
            <v>21</v>
          </cell>
          <cell r="H15">
            <v>36839</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36727</v>
          </cell>
          <cell r="D25">
            <v>1000000</v>
          </cell>
          <cell r="F25" t="str">
            <v/>
          </cell>
          <cell r="H25">
            <v>1000000</v>
          </cell>
        </row>
        <row r="26">
          <cell r="B26">
            <v>36727</v>
          </cell>
          <cell r="D26">
            <v>99000000</v>
          </cell>
          <cell r="H26">
            <v>100000000</v>
          </cell>
        </row>
        <row r="27">
          <cell r="B27">
            <v>36769</v>
          </cell>
          <cell r="H27">
            <v>100000000</v>
          </cell>
        </row>
        <row r="28">
          <cell r="B28">
            <v>36796</v>
          </cell>
          <cell r="H28">
            <v>100000000</v>
          </cell>
          <cell r="J28">
            <v>5355191.26</v>
          </cell>
        </row>
        <row r="29">
          <cell r="B29">
            <v>36829</v>
          </cell>
          <cell r="H29">
            <v>100000000</v>
          </cell>
        </row>
        <row r="30">
          <cell r="B30">
            <v>36860</v>
          </cell>
          <cell r="H30">
            <v>100000000</v>
          </cell>
        </row>
        <row r="31">
          <cell r="B31">
            <v>36882</v>
          </cell>
          <cell r="H31">
            <v>100000000</v>
          </cell>
          <cell r="J31">
            <v>6024590.1600000001</v>
          </cell>
        </row>
        <row r="32">
          <cell r="B32">
            <v>36922</v>
          </cell>
          <cell r="H32">
            <v>100000000</v>
          </cell>
        </row>
        <row r="33">
          <cell r="B33">
            <v>36929</v>
          </cell>
          <cell r="H33">
            <v>100000000</v>
          </cell>
        </row>
        <row r="34">
          <cell r="B34">
            <v>36937</v>
          </cell>
          <cell r="H34">
            <v>100000000</v>
          </cell>
        </row>
        <row r="35">
          <cell r="B35">
            <v>36951</v>
          </cell>
          <cell r="H35">
            <v>100000000</v>
          </cell>
        </row>
        <row r="36">
          <cell r="B36">
            <v>36956</v>
          </cell>
          <cell r="H36">
            <v>100000000</v>
          </cell>
        </row>
        <row r="37">
          <cell r="B37">
            <v>36964</v>
          </cell>
          <cell r="H37">
            <v>100000000</v>
          </cell>
        </row>
        <row r="38">
          <cell r="B38">
            <v>36971</v>
          </cell>
          <cell r="H38">
            <v>100000000</v>
          </cell>
        </row>
      </sheetData>
      <sheetData sheetId="11" refreshError="1">
        <row r="1">
          <cell r="B1" t="str">
            <v>Кредитор</v>
          </cell>
          <cell r="E1" t="str">
            <v>Кунцевское ОСБ</v>
          </cell>
        </row>
        <row r="2">
          <cell r="B2" t="str">
            <v>Заёмщик</v>
          </cell>
          <cell r="E2" t="str">
            <v>ЗАО "Кезьмино"</v>
          </cell>
        </row>
        <row r="3">
          <cell r="B3" t="str">
            <v>Правовая форма</v>
          </cell>
          <cell r="E3" t="str">
            <v>ЗАО</v>
          </cell>
        </row>
        <row r="4">
          <cell r="B4" t="str">
            <v>Объект стрительства</v>
          </cell>
          <cell r="E4" t="str">
            <v>коттеджный поселок</v>
          </cell>
        </row>
        <row r="5">
          <cell r="B5" t="str">
            <v>Кредитный договор №</v>
          </cell>
          <cell r="E5">
            <v>241</v>
          </cell>
        </row>
        <row r="6">
          <cell r="B6" t="str">
            <v>От</v>
          </cell>
          <cell r="E6">
            <v>35817</v>
          </cell>
        </row>
        <row r="7">
          <cell r="B7" t="str">
            <v>Тип договора</v>
          </cell>
          <cell r="E7" t="str">
            <v xml:space="preserve">                кредитная линия</v>
          </cell>
        </row>
        <row r="8">
          <cell r="B8" t="str">
            <v>Размер кредита</v>
          </cell>
          <cell r="E8">
            <v>36000000</v>
          </cell>
          <cell r="F8" t="str">
            <v>руб</v>
          </cell>
        </row>
        <row r="9">
          <cell r="B9" t="str">
            <v>Вид обеспечения кредита</v>
          </cell>
          <cell r="E9" t="str">
            <v>Залог имущественных прав на возводимый имущественный комплекс в дер.Кезьмино</v>
          </cell>
        </row>
        <row r="10">
          <cell r="B10" t="str">
            <v>Размер обеспечения</v>
          </cell>
          <cell r="E10">
            <v>36000000</v>
          </cell>
          <cell r="F10" t="str">
            <v>руб</v>
          </cell>
        </row>
        <row r="11">
          <cell r="B11" t="str">
            <v>Номер ссудного счета</v>
          </cell>
          <cell r="E11" t="str">
            <v>45208810738190000241</v>
          </cell>
        </row>
        <row r="12">
          <cell r="B12" t="str">
            <v>Дата открытия счета</v>
          </cell>
          <cell r="E12">
            <v>35852</v>
          </cell>
        </row>
        <row r="13">
          <cell r="B13" t="str">
            <v>Дата погашения кредита</v>
          </cell>
          <cell r="E13">
            <v>37003</v>
          </cell>
        </row>
        <row r="14">
          <cell r="B14" t="str">
            <v>Пролонгации  до</v>
          </cell>
        </row>
        <row r="15">
          <cell r="B15" t="str">
            <v>Процентная ставка</v>
          </cell>
          <cell r="D15" t="str">
            <v>c</v>
          </cell>
          <cell r="E15">
            <v>10</v>
          </cell>
          <cell r="F15">
            <v>35852</v>
          </cell>
        </row>
        <row r="16">
          <cell r="B16" t="str">
            <v>Продолж. проц. ставка</v>
          </cell>
          <cell r="D16" t="str">
            <v>c</v>
          </cell>
        </row>
        <row r="17">
          <cell r="B17" t="str">
            <v>Группа риска</v>
          </cell>
          <cell r="E17">
            <v>3</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35852</v>
          </cell>
          <cell r="D25">
            <v>10767055</v>
          </cell>
          <cell r="F25">
            <v>0</v>
          </cell>
          <cell r="H25">
            <v>10767055</v>
          </cell>
        </row>
        <row r="26">
          <cell r="B26">
            <v>35858</v>
          </cell>
          <cell r="D26">
            <v>40701.24</v>
          </cell>
          <cell r="H26">
            <v>10807756.24</v>
          </cell>
        </row>
        <row r="27">
          <cell r="B27">
            <v>35860</v>
          </cell>
          <cell r="D27">
            <v>11170.97</v>
          </cell>
          <cell r="H27">
            <v>10818927.210000001</v>
          </cell>
        </row>
        <row r="28">
          <cell r="B28">
            <v>35871</v>
          </cell>
          <cell r="D28">
            <v>29632.560000000001</v>
          </cell>
          <cell r="H28">
            <v>10848559.770000001</v>
          </cell>
        </row>
        <row r="29">
          <cell r="B29">
            <v>35873</v>
          </cell>
          <cell r="D29">
            <v>192</v>
          </cell>
          <cell r="H29">
            <v>10848751.770000001</v>
          </cell>
        </row>
        <row r="30">
          <cell r="B30">
            <v>35881</v>
          </cell>
          <cell r="D30">
            <v>3462</v>
          </cell>
          <cell r="H30">
            <v>10852213.770000001</v>
          </cell>
        </row>
        <row r="31">
          <cell r="B31">
            <v>35884</v>
          </cell>
          <cell r="D31">
            <v>3135</v>
          </cell>
          <cell r="H31">
            <v>10855348.770000001</v>
          </cell>
        </row>
        <row r="32">
          <cell r="B32">
            <v>35885</v>
          </cell>
          <cell r="D32">
            <v>10000</v>
          </cell>
          <cell r="H32">
            <v>10865348.770000001</v>
          </cell>
        </row>
        <row r="33">
          <cell r="B33">
            <v>35894</v>
          </cell>
          <cell r="D33">
            <v>69695.44</v>
          </cell>
          <cell r="H33">
            <v>10935044.210000001</v>
          </cell>
        </row>
        <row r="34">
          <cell r="B34">
            <v>35902</v>
          </cell>
          <cell r="D34">
            <v>73159.95</v>
          </cell>
          <cell r="H34">
            <v>11008204.16</v>
          </cell>
        </row>
        <row r="35">
          <cell r="B35">
            <v>35913</v>
          </cell>
          <cell r="D35">
            <v>32298.47</v>
          </cell>
          <cell r="H35">
            <v>11040502.630000001</v>
          </cell>
        </row>
        <row r="36">
          <cell r="B36">
            <v>35915</v>
          </cell>
          <cell r="D36">
            <v>279</v>
          </cell>
          <cell r="H36">
            <v>11040781.630000001</v>
          </cell>
        </row>
        <row r="37">
          <cell r="B37">
            <v>35921</v>
          </cell>
          <cell r="D37">
            <v>71905.679999999993</v>
          </cell>
          <cell r="H37">
            <v>11112687.310000001</v>
          </cell>
        </row>
        <row r="38">
          <cell r="B38">
            <v>35923</v>
          </cell>
          <cell r="D38">
            <v>2600</v>
          </cell>
          <cell r="H38">
            <v>11115287.310000001</v>
          </cell>
        </row>
        <row r="39">
          <cell r="B39">
            <v>35927</v>
          </cell>
          <cell r="D39">
            <v>77500</v>
          </cell>
          <cell r="H39">
            <v>11192787.310000001</v>
          </cell>
        </row>
        <row r="40">
          <cell r="B40">
            <v>35933</v>
          </cell>
          <cell r="D40">
            <v>17574</v>
          </cell>
          <cell r="H40">
            <v>11210361.310000001</v>
          </cell>
        </row>
        <row r="41">
          <cell r="B41">
            <v>35934</v>
          </cell>
          <cell r="D41">
            <v>103200</v>
          </cell>
          <cell r="H41">
            <v>11313561.310000001</v>
          </cell>
        </row>
        <row r="42">
          <cell r="B42">
            <v>35935</v>
          </cell>
          <cell r="D42">
            <v>16224.69</v>
          </cell>
          <cell r="H42">
            <v>11329786</v>
          </cell>
        </row>
        <row r="43">
          <cell r="B43">
            <v>35936</v>
          </cell>
          <cell r="D43">
            <v>1670</v>
          </cell>
          <cell r="H43">
            <v>11331456</v>
          </cell>
        </row>
        <row r="44">
          <cell r="B44">
            <v>35941</v>
          </cell>
          <cell r="D44">
            <v>913.5</v>
          </cell>
          <cell r="H44">
            <v>11332369.5</v>
          </cell>
        </row>
        <row r="45">
          <cell r="B45">
            <v>35942</v>
          </cell>
          <cell r="D45">
            <v>228000</v>
          </cell>
          <cell r="H45">
            <v>11560369.5</v>
          </cell>
        </row>
        <row r="46">
          <cell r="B46">
            <v>35949</v>
          </cell>
          <cell r="D46">
            <v>2820</v>
          </cell>
          <cell r="H46">
            <v>11563189.5</v>
          </cell>
        </row>
        <row r="47">
          <cell r="B47">
            <v>35950</v>
          </cell>
          <cell r="D47">
            <v>78088.52</v>
          </cell>
          <cell r="H47">
            <v>11641278.02</v>
          </cell>
        </row>
        <row r="48">
          <cell r="B48">
            <v>35954</v>
          </cell>
          <cell r="D48">
            <v>29025.73</v>
          </cell>
          <cell r="H48">
            <v>11670303.75</v>
          </cell>
        </row>
        <row r="49">
          <cell r="B49">
            <v>35963</v>
          </cell>
          <cell r="D49">
            <v>662.27</v>
          </cell>
          <cell r="H49">
            <v>11670966.02</v>
          </cell>
        </row>
        <row r="50">
          <cell r="B50">
            <v>35964</v>
          </cell>
          <cell r="D50">
            <v>4790.3999999999996</v>
          </cell>
          <cell r="H50">
            <v>11675756.42</v>
          </cell>
        </row>
        <row r="51">
          <cell r="B51">
            <v>35965</v>
          </cell>
          <cell r="D51">
            <v>4000</v>
          </cell>
          <cell r="H51">
            <v>11679756.42</v>
          </cell>
        </row>
        <row r="52">
          <cell r="B52">
            <v>35977</v>
          </cell>
          <cell r="D52">
            <v>1895.2</v>
          </cell>
          <cell r="H52">
            <v>11681651.619999999</v>
          </cell>
        </row>
        <row r="53">
          <cell r="B53">
            <v>35978</v>
          </cell>
          <cell r="D53">
            <v>12000</v>
          </cell>
          <cell r="H53">
            <v>11693651.619999999</v>
          </cell>
        </row>
        <row r="54">
          <cell r="B54">
            <v>35982</v>
          </cell>
          <cell r="D54">
            <v>11007.95</v>
          </cell>
          <cell r="H54">
            <v>11704659.569999998</v>
          </cell>
        </row>
        <row r="55">
          <cell r="B55">
            <v>35983</v>
          </cell>
          <cell r="D55">
            <v>55114</v>
          </cell>
          <cell r="H55">
            <v>11759773.569999998</v>
          </cell>
        </row>
        <row r="56">
          <cell r="B56">
            <v>35984</v>
          </cell>
          <cell r="D56">
            <v>2889048.4</v>
          </cell>
          <cell r="H56">
            <v>14648821.969999999</v>
          </cell>
        </row>
        <row r="57">
          <cell r="B57">
            <v>35989</v>
          </cell>
          <cell r="D57">
            <v>2000</v>
          </cell>
          <cell r="H57">
            <v>14650821.969999999</v>
          </cell>
        </row>
        <row r="58">
          <cell r="B58">
            <v>35992</v>
          </cell>
          <cell r="D58">
            <v>2000</v>
          </cell>
          <cell r="H58">
            <v>14652821.969999999</v>
          </cell>
        </row>
        <row r="59">
          <cell r="B59">
            <v>35998</v>
          </cell>
          <cell r="D59">
            <v>490.5</v>
          </cell>
          <cell r="H59">
            <v>14653312.469999999</v>
          </cell>
        </row>
        <row r="60">
          <cell r="B60">
            <v>36003</v>
          </cell>
          <cell r="D60">
            <v>2000</v>
          </cell>
          <cell r="H60">
            <v>14655312.469999999</v>
          </cell>
        </row>
        <row r="61">
          <cell r="B61">
            <v>36004</v>
          </cell>
          <cell r="D61">
            <v>2476800</v>
          </cell>
          <cell r="H61">
            <v>17132112.469999999</v>
          </cell>
        </row>
        <row r="62">
          <cell r="B62">
            <v>36005</v>
          </cell>
          <cell r="D62">
            <v>56270</v>
          </cell>
          <cell r="H62">
            <v>17188382.469999999</v>
          </cell>
        </row>
        <row r="63">
          <cell r="B63">
            <v>36007</v>
          </cell>
          <cell r="D63">
            <v>28399.07</v>
          </cell>
          <cell r="H63">
            <v>17216781.539999999</v>
          </cell>
        </row>
        <row r="64">
          <cell r="B64">
            <v>36012</v>
          </cell>
          <cell r="D64">
            <v>15885.08</v>
          </cell>
          <cell r="H64">
            <v>17232666.619999997</v>
          </cell>
        </row>
        <row r="65">
          <cell r="B65">
            <v>36013</v>
          </cell>
          <cell r="D65">
            <v>3744</v>
          </cell>
          <cell r="H65">
            <v>17236410.619999997</v>
          </cell>
        </row>
        <row r="66">
          <cell r="B66">
            <v>36020</v>
          </cell>
          <cell r="D66">
            <v>12797.04</v>
          </cell>
          <cell r="H66">
            <v>17249207.659999996</v>
          </cell>
        </row>
        <row r="67">
          <cell r="B67">
            <v>36025</v>
          </cell>
          <cell r="D67">
            <v>3839.42</v>
          </cell>
          <cell r="H67">
            <v>17253047.079999998</v>
          </cell>
        </row>
        <row r="68">
          <cell r="B68">
            <v>36027</v>
          </cell>
          <cell r="D68">
            <v>197728.45</v>
          </cell>
          <cell r="H68">
            <v>17450775.529999997</v>
          </cell>
        </row>
        <row r="69">
          <cell r="B69">
            <v>36028</v>
          </cell>
          <cell r="D69">
            <v>3671742.5</v>
          </cell>
          <cell r="H69">
            <v>21122518.029999997</v>
          </cell>
        </row>
        <row r="70">
          <cell r="B70">
            <v>36033</v>
          </cell>
          <cell r="D70">
            <v>41798</v>
          </cell>
          <cell r="H70">
            <v>21164316.029999997</v>
          </cell>
        </row>
        <row r="71">
          <cell r="B71">
            <v>36035</v>
          </cell>
          <cell r="D71">
            <v>78409</v>
          </cell>
          <cell r="H71">
            <v>21242725.029999997</v>
          </cell>
        </row>
        <row r="72">
          <cell r="B72">
            <v>36038</v>
          </cell>
          <cell r="D72">
            <v>134700</v>
          </cell>
          <cell r="H72">
            <v>21377425.029999997</v>
          </cell>
        </row>
        <row r="73">
          <cell r="B73">
            <v>36039</v>
          </cell>
          <cell r="D73">
            <v>12522</v>
          </cell>
          <cell r="H73">
            <v>21389947.029999997</v>
          </cell>
        </row>
        <row r="74">
          <cell r="B74">
            <v>36041</v>
          </cell>
          <cell r="D74">
            <v>955.4</v>
          </cell>
          <cell r="H74">
            <v>21390902.429999996</v>
          </cell>
        </row>
        <row r="75">
          <cell r="B75">
            <v>36046</v>
          </cell>
          <cell r="D75">
            <v>25660.65</v>
          </cell>
          <cell r="H75">
            <v>21416563.079999994</v>
          </cell>
        </row>
        <row r="76">
          <cell r="B76">
            <v>36048</v>
          </cell>
          <cell r="D76">
            <v>418.5</v>
          </cell>
          <cell r="H76">
            <v>21416981.579999994</v>
          </cell>
        </row>
        <row r="77">
          <cell r="B77">
            <v>36049</v>
          </cell>
          <cell r="D77">
            <v>4337410</v>
          </cell>
          <cell r="H77">
            <v>25754391.579999994</v>
          </cell>
        </row>
        <row r="78">
          <cell r="B78">
            <v>36055</v>
          </cell>
          <cell r="D78">
            <v>1363.28</v>
          </cell>
          <cell r="H78">
            <v>25755754.859999996</v>
          </cell>
        </row>
        <row r="79">
          <cell r="B79">
            <v>36060</v>
          </cell>
          <cell r="D79">
            <v>3000</v>
          </cell>
          <cell r="H79">
            <v>25758754.859999996</v>
          </cell>
        </row>
        <row r="80">
          <cell r="B80">
            <v>36066</v>
          </cell>
          <cell r="D80">
            <v>69409</v>
          </cell>
          <cell r="H80">
            <v>25828163.859999996</v>
          </cell>
        </row>
        <row r="81">
          <cell r="B81">
            <v>36068</v>
          </cell>
          <cell r="D81">
            <v>4294</v>
          </cell>
          <cell r="H81">
            <v>25832457.859999996</v>
          </cell>
        </row>
        <row r="82">
          <cell r="B82">
            <v>36073</v>
          </cell>
          <cell r="D82">
            <v>14007.2</v>
          </cell>
          <cell r="H82">
            <v>25846465.059999995</v>
          </cell>
        </row>
        <row r="83">
          <cell r="B83">
            <v>36076</v>
          </cell>
          <cell r="D83">
            <v>2061.6</v>
          </cell>
          <cell r="H83">
            <v>25848526.659999996</v>
          </cell>
        </row>
        <row r="84">
          <cell r="B84">
            <v>36077</v>
          </cell>
          <cell r="D84">
            <v>16380.05</v>
          </cell>
          <cell r="H84">
            <v>25864906.709999997</v>
          </cell>
        </row>
        <row r="85">
          <cell r="B85">
            <v>36080</v>
          </cell>
          <cell r="D85">
            <v>2000</v>
          </cell>
          <cell r="H85">
            <v>25866906.709999997</v>
          </cell>
        </row>
        <row r="86">
          <cell r="B86">
            <v>36081</v>
          </cell>
          <cell r="D86">
            <v>19870.64</v>
          </cell>
          <cell r="H86">
            <v>25886777.349999998</v>
          </cell>
        </row>
        <row r="87">
          <cell r="B87">
            <v>36087</v>
          </cell>
          <cell r="D87">
            <v>5400</v>
          </cell>
          <cell r="H87">
            <v>25892177.349999998</v>
          </cell>
        </row>
        <row r="88">
          <cell r="B88">
            <v>36089</v>
          </cell>
          <cell r="D88">
            <v>9306</v>
          </cell>
          <cell r="H88">
            <v>25901483.349999998</v>
          </cell>
        </row>
        <row r="89">
          <cell r="B89">
            <v>36094</v>
          </cell>
          <cell r="D89">
            <v>15500</v>
          </cell>
          <cell r="H89">
            <v>25916983.349999998</v>
          </cell>
        </row>
        <row r="90">
          <cell r="B90">
            <v>36096</v>
          </cell>
          <cell r="D90">
            <v>66250</v>
          </cell>
          <cell r="H90">
            <v>25983233.349999998</v>
          </cell>
        </row>
        <row r="91">
          <cell r="B91">
            <v>36104</v>
          </cell>
          <cell r="D91">
            <v>25719.53</v>
          </cell>
          <cell r="H91">
            <v>26008952.879999999</v>
          </cell>
        </row>
        <row r="92">
          <cell r="B92">
            <v>36109</v>
          </cell>
          <cell r="D92">
            <v>2285862.84</v>
          </cell>
          <cell r="H92">
            <v>28294815.719999999</v>
          </cell>
        </row>
        <row r="93">
          <cell r="B93">
            <v>36115</v>
          </cell>
          <cell r="D93">
            <v>62252</v>
          </cell>
          <cell r="H93">
            <v>28357067.719999999</v>
          </cell>
        </row>
        <row r="94">
          <cell r="B94">
            <v>36118</v>
          </cell>
          <cell r="D94">
            <v>5043.3900000000003</v>
          </cell>
          <cell r="H94">
            <v>28362111.109999999</v>
          </cell>
        </row>
        <row r="95">
          <cell r="B95">
            <v>36119</v>
          </cell>
          <cell r="D95">
            <v>47488.61</v>
          </cell>
          <cell r="H95">
            <v>28409599.719999999</v>
          </cell>
        </row>
        <row r="96">
          <cell r="B96">
            <v>36124</v>
          </cell>
          <cell r="D96">
            <v>74580</v>
          </cell>
          <cell r="H96">
            <v>28484179.719999999</v>
          </cell>
        </row>
        <row r="97">
          <cell r="B97">
            <v>36131</v>
          </cell>
          <cell r="D97">
            <v>7014</v>
          </cell>
          <cell r="H97">
            <v>28491193.719999999</v>
          </cell>
        </row>
        <row r="98">
          <cell r="B98">
            <v>36137</v>
          </cell>
          <cell r="D98">
            <v>36751.01</v>
          </cell>
          <cell r="H98">
            <v>28527944.73</v>
          </cell>
        </row>
        <row r="99">
          <cell r="B99">
            <v>36145</v>
          </cell>
          <cell r="D99">
            <v>3000</v>
          </cell>
          <cell r="H99">
            <v>28530944.73</v>
          </cell>
        </row>
        <row r="100">
          <cell r="B100">
            <v>36146</v>
          </cell>
          <cell r="D100">
            <v>167830</v>
          </cell>
          <cell r="H100">
            <v>28698774.73</v>
          </cell>
        </row>
        <row r="101">
          <cell r="B101">
            <v>36152</v>
          </cell>
          <cell r="D101">
            <v>1420</v>
          </cell>
          <cell r="H101">
            <v>28700194.73</v>
          </cell>
        </row>
        <row r="102">
          <cell r="B102">
            <v>36157</v>
          </cell>
          <cell r="D102">
            <v>3000</v>
          </cell>
          <cell r="H102">
            <v>28703194.73</v>
          </cell>
        </row>
        <row r="103">
          <cell r="B103">
            <v>36159</v>
          </cell>
          <cell r="D103">
            <v>2320828.5699999998</v>
          </cell>
          <cell r="H103">
            <v>31024023.300000001</v>
          </cell>
        </row>
        <row r="104">
          <cell r="B104">
            <v>36182</v>
          </cell>
          <cell r="D104">
            <v>4085</v>
          </cell>
          <cell r="H104">
            <v>31028108.300000001</v>
          </cell>
        </row>
        <row r="105">
          <cell r="B105">
            <v>36186</v>
          </cell>
          <cell r="D105">
            <v>1145</v>
          </cell>
          <cell r="H105">
            <v>31029253.300000001</v>
          </cell>
        </row>
        <row r="106">
          <cell r="B106">
            <v>36187</v>
          </cell>
          <cell r="D106">
            <v>1288.45</v>
          </cell>
          <cell r="H106">
            <v>31030541.75</v>
          </cell>
        </row>
        <row r="107">
          <cell r="B107">
            <v>36189</v>
          </cell>
          <cell r="D107">
            <v>110262.39999999999</v>
          </cell>
          <cell r="H107">
            <v>31140804.149999999</v>
          </cell>
        </row>
        <row r="108">
          <cell r="B108">
            <v>36192</v>
          </cell>
          <cell r="D108">
            <v>23968.97</v>
          </cell>
          <cell r="H108">
            <v>31164773.119999997</v>
          </cell>
        </row>
        <row r="109">
          <cell r="B109">
            <v>36194</v>
          </cell>
          <cell r="D109">
            <v>22457.57</v>
          </cell>
          <cell r="H109">
            <v>31187230.689999998</v>
          </cell>
        </row>
        <row r="110">
          <cell r="B110">
            <v>36199</v>
          </cell>
          <cell r="D110">
            <v>799.2</v>
          </cell>
          <cell r="H110">
            <v>31188029.889999997</v>
          </cell>
        </row>
        <row r="111">
          <cell r="B111">
            <v>36201</v>
          </cell>
          <cell r="D111">
            <v>2572933.2000000002</v>
          </cell>
          <cell r="H111">
            <v>33760963.089999996</v>
          </cell>
        </row>
        <row r="112">
          <cell r="B112">
            <v>36207</v>
          </cell>
          <cell r="D112">
            <v>8488.4500000000007</v>
          </cell>
          <cell r="H112">
            <v>33769451.539999999</v>
          </cell>
        </row>
        <row r="113">
          <cell r="B113">
            <v>36208</v>
          </cell>
          <cell r="D113">
            <v>3931.2</v>
          </cell>
          <cell r="H113">
            <v>33773382.740000002</v>
          </cell>
        </row>
        <row r="114">
          <cell r="B114">
            <v>36215</v>
          </cell>
          <cell r="D114">
            <v>71750</v>
          </cell>
          <cell r="H114">
            <v>33845132.740000002</v>
          </cell>
        </row>
        <row r="115">
          <cell r="B115">
            <v>36222</v>
          </cell>
          <cell r="D115">
            <v>75268.69</v>
          </cell>
          <cell r="H115">
            <v>33920401.43</v>
          </cell>
        </row>
        <row r="116">
          <cell r="B116">
            <v>36228</v>
          </cell>
          <cell r="D116">
            <v>1705.2</v>
          </cell>
          <cell r="H116">
            <v>33922106.630000003</v>
          </cell>
        </row>
        <row r="117">
          <cell r="B117">
            <v>36235</v>
          </cell>
          <cell r="D117">
            <v>1288.45</v>
          </cell>
          <cell r="H117">
            <v>33923395.080000006</v>
          </cell>
        </row>
        <row r="118">
          <cell r="B118">
            <v>36241</v>
          </cell>
          <cell r="D118">
            <v>21796.26</v>
          </cell>
          <cell r="H118">
            <v>33945191.340000004</v>
          </cell>
        </row>
        <row r="119">
          <cell r="B119">
            <v>36242</v>
          </cell>
          <cell r="D119">
            <v>110526</v>
          </cell>
          <cell r="H119">
            <v>34055717.340000004</v>
          </cell>
        </row>
        <row r="120">
          <cell r="B120">
            <v>36243</v>
          </cell>
          <cell r="D120">
            <v>82030.09</v>
          </cell>
          <cell r="H120">
            <v>34137747.430000007</v>
          </cell>
        </row>
        <row r="121">
          <cell r="B121">
            <v>36244</v>
          </cell>
          <cell r="D121">
            <v>96305</v>
          </cell>
          <cell r="H121">
            <v>34234052.430000007</v>
          </cell>
        </row>
        <row r="122">
          <cell r="B122">
            <v>36248</v>
          </cell>
          <cell r="D122">
            <v>72550</v>
          </cell>
          <cell r="H122">
            <v>34306602.430000007</v>
          </cell>
        </row>
        <row r="123">
          <cell r="B123">
            <v>36250</v>
          </cell>
          <cell r="D123">
            <v>167532</v>
          </cell>
          <cell r="H123">
            <v>34474134.430000007</v>
          </cell>
        </row>
        <row r="124">
          <cell r="B124">
            <v>36252</v>
          </cell>
          <cell r="D124">
            <v>2106</v>
          </cell>
          <cell r="H124">
            <v>34476240.430000007</v>
          </cell>
        </row>
        <row r="125">
          <cell r="B125">
            <v>36257</v>
          </cell>
          <cell r="D125">
            <v>28389.42</v>
          </cell>
          <cell r="H125">
            <v>34504629.850000009</v>
          </cell>
        </row>
        <row r="126">
          <cell r="B126">
            <v>36258</v>
          </cell>
          <cell r="D126">
            <v>46320</v>
          </cell>
          <cell r="H126">
            <v>34550949.850000009</v>
          </cell>
        </row>
        <row r="127">
          <cell r="B127">
            <v>36264</v>
          </cell>
          <cell r="D127">
            <v>14523.77</v>
          </cell>
          <cell r="H127">
            <v>34565473.620000012</v>
          </cell>
        </row>
        <row r="128">
          <cell r="B128">
            <v>36266</v>
          </cell>
          <cell r="D128">
            <v>13667.5</v>
          </cell>
          <cell r="H128">
            <v>34579141.120000012</v>
          </cell>
        </row>
        <row r="129">
          <cell r="B129">
            <v>36272</v>
          </cell>
          <cell r="D129">
            <v>3000</v>
          </cell>
          <cell r="H129">
            <v>34582141.120000012</v>
          </cell>
        </row>
        <row r="130">
          <cell r="B130">
            <v>36273</v>
          </cell>
          <cell r="D130">
            <v>69432</v>
          </cell>
          <cell r="H130">
            <v>34651573.120000012</v>
          </cell>
        </row>
        <row r="131">
          <cell r="B131">
            <v>36285</v>
          </cell>
          <cell r="D131">
            <v>59479.57</v>
          </cell>
          <cell r="H131">
            <v>34711052.690000013</v>
          </cell>
        </row>
        <row r="132">
          <cell r="B132">
            <v>36297</v>
          </cell>
          <cell r="D132">
            <v>18687.759999999998</v>
          </cell>
          <cell r="H132">
            <v>34729740.45000001</v>
          </cell>
        </row>
        <row r="133">
          <cell r="B133">
            <v>36298</v>
          </cell>
          <cell r="D133">
            <v>19400</v>
          </cell>
          <cell r="H133">
            <v>34749140.45000001</v>
          </cell>
        </row>
        <row r="134">
          <cell r="B134">
            <v>36313</v>
          </cell>
          <cell r="D134">
            <v>39400.92</v>
          </cell>
          <cell r="H134">
            <v>34788541.370000012</v>
          </cell>
        </row>
        <row r="135">
          <cell r="B135">
            <v>36320</v>
          </cell>
          <cell r="D135">
            <v>13855.68</v>
          </cell>
          <cell r="H135">
            <v>34802397.050000012</v>
          </cell>
        </row>
        <row r="136">
          <cell r="B136">
            <v>36321</v>
          </cell>
          <cell r="D136">
            <v>172500</v>
          </cell>
          <cell r="H136">
            <v>34974897.050000012</v>
          </cell>
        </row>
        <row r="137">
          <cell r="B137">
            <v>36327</v>
          </cell>
          <cell r="D137">
            <v>742621.77</v>
          </cell>
          <cell r="H137">
            <v>35717518.820000015</v>
          </cell>
        </row>
        <row r="138">
          <cell r="B138">
            <v>36335</v>
          </cell>
          <cell r="D138">
            <v>880.61</v>
          </cell>
          <cell r="H138">
            <v>35718399.430000015</v>
          </cell>
        </row>
        <row r="139">
          <cell r="B139">
            <v>36336</v>
          </cell>
          <cell r="D139">
            <v>5710</v>
          </cell>
          <cell r="H139">
            <v>35724109.430000015</v>
          </cell>
        </row>
        <row r="140">
          <cell r="B140">
            <v>36341</v>
          </cell>
          <cell r="D140">
            <v>193661</v>
          </cell>
          <cell r="H140">
            <v>35917770.430000015</v>
          </cell>
        </row>
        <row r="141">
          <cell r="B141">
            <v>36343</v>
          </cell>
          <cell r="D141">
            <v>5000</v>
          </cell>
          <cell r="H141">
            <v>35922770.430000015</v>
          </cell>
        </row>
        <row r="142">
          <cell r="B142">
            <v>36346</v>
          </cell>
          <cell r="D142">
            <v>3245.64</v>
          </cell>
          <cell r="H142">
            <v>35926016.070000015</v>
          </cell>
        </row>
        <row r="143">
          <cell r="B143">
            <v>36347</v>
          </cell>
          <cell r="D143">
            <v>17767.14</v>
          </cell>
          <cell r="H143">
            <v>35943783.210000016</v>
          </cell>
        </row>
        <row r="144">
          <cell r="B144">
            <v>36376</v>
          </cell>
          <cell r="D144">
            <v>45267.58</v>
          </cell>
          <cell r="H144">
            <v>35989050.790000014</v>
          </cell>
        </row>
        <row r="145">
          <cell r="B145">
            <v>36412</v>
          </cell>
          <cell r="D145">
            <v>10949.21</v>
          </cell>
          <cell r="H145">
            <v>36000000.000000015</v>
          </cell>
        </row>
        <row r="146">
          <cell r="B146">
            <v>36461</v>
          </cell>
          <cell r="H146">
            <v>36000000.000000015</v>
          </cell>
        </row>
        <row r="147">
          <cell r="B147">
            <v>36494</v>
          </cell>
          <cell r="H147">
            <v>36000000.000000015</v>
          </cell>
        </row>
        <row r="148">
          <cell r="B148">
            <v>36524</v>
          </cell>
          <cell r="H148">
            <v>36000000.000000015</v>
          </cell>
        </row>
        <row r="149">
          <cell r="B149">
            <v>36555</v>
          </cell>
          <cell r="H149">
            <v>36000000.000000015</v>
          </cell>
        </row>
        <row r="150">
          <cell r="B150">
            <v>36584</v>
          </cell>
          <cell r="H150">
            <v>36000000.000000015</v>
          </cell>
        </row>
        <row r="151">
          <cell r="B151">
            <v>36616</v>
          </cell>
          <cell r="H151">
            <v>36000000.000000015</v>
          </cell>
        </row>
        <row r="152">
          <cell r="B152">
            <v>36644</v>
          </cell>
          <cell r="H152">
            <v>36000000.000000015</v>
          </cell>
        </row>
        <row r="153">
          <cell r="B153">
            <v>36676</v>
          </cell>
          <cell r="H153">
            <v>36000000.000000015</v>
          </cell>
        </row>
        <row r="154">
          <cell r="B154">
            <v>36707</v>
          </cell>
          <cell r="H154">
            <v>36000000.000000015</v>
          </cell>
        </row>
        <row r="155">
          <cell r="B155">
            <v>36738</v>
          </cell>
          <cell r="H155">
            <v>36000000.000000015</v>
          </cell>
        </row>
        <row r="156">
          <cell r="B156">
            <v>36769</v>
          </cell>
          <cell r="H156">
            <v>36000000.000000015</v>
          </cell>
        </row>
        <row r="157">
          <cell r="B157">
            <v>36799</v>
          </cell>
          <cell r="H157">
            <v>36000000.000000015</v>
          </cell>
        </row>
        <row r="158">
          <cell r="B158">
            <v>36829</v>
          </cell>
          <cell r="H158">
            <v>36000000.000000015</v>
          </cell>
        </row>
        <row r="159">
          <cell r="B159">
            <v>36860</v>
          </cell>
          <cell r="H159">
            <v>36000000.000000015</v>
          </cell>
        </row>
        <row r="160">
          <cell r="B160">
            <v>36888</v>
          </cell>
          <cell r="H160">
            <v>36000000.000000015</v>
          </cell>
          <cell r="J160">
            <v>5134.83</v>
          </cell>
        </row>
        <row r="161">
          <cell r="B161">
            <v>36922</v>
          </cell>
          <cell r="H161">
            <v>36000000.000000015</v>
          </cell>
        </row>
        <row r="162">
          <cell r="B162">
            <v>36930</v>
          </cell>
          <cell r="H162">
            <v>36000000.000000015</v>
          </cell>
        </row>
        <row r="163">
          <cell r="B163">
            <v>36937</v>
          </cell>
          <cell r="H163">
            <v>36000000.000000015</v>
          </cell>
        </row>
        <row r="164">
          <cell r="B164">
            <v>36950</v>
          </cell>
          <cell r="H164">
            <v>36000000.000000015</v>
          </cell>
        </row>
        <row r="165">
          <cell r="B165">
            <v>36951</v>
          </cell>
          <cell r="H165">
            <v>36000000.000000015</v>
          </cell>
        </row>
        <row r="166">
          <cell r="B166">
            <v>36986</v>
          </cell>
          <cell r="H166">
            <v>36000000.000000015</v>
          </cell>
        </row>
        <row r="167">
          <cell r="B167">
            <v>37000</v>
          </cell>
          <cell r="H167">
            <v>36000000.000000015</v>
          </cell>
        </row>
        <row r="168">
          <cell r="H168" t="str">
            <v/>
          </cell>
        </row>
        <row r="169">
          <cell r="H169" t="str">
            <v/>
          </cell>
        </row>
        <row r="170">
          <cell r="H170" t="str">
            <v/>
          </cell>
        </row>
        <row r="171">
          <cell r="H171" t="str">
            <v/>
          </cell>
        </row>
        <row r="172">
          <cell r="H172" t="str">
            <v/>
          </cell>
        </row>
        <row r="173">
          <cell r="H173" t="str">
            <v/>
          </cell>
        </row>
        <row r="174">
          <cell r="H174" t="str">
            <v/>
          </cell>
        </row>
        <row r="175">
          <cell r="H175" t="str">
            <v/>
          </cell>
        </row>
        <row r="176">
          <cell r="H176" t="str">
            <v/>
          </cell>
        </row>
        <row r="177">
          <cell r="H177" t="str">
            <v/>
          </cell>
        </row>
        <row r="178">
          <cell r="H178" t="str">
            <v/>
          </cell>
        </row>
        <row r="179">
          <cell r="H179" t="str">
            <v/>
          </cell>
        </row>
        <row r="180">
          <cell r="H180" t="str">
            <v/>
          </cell>
        </row>
        <row r="181">
          <cell r="H181" t="str">
            <v/>
          </cell>
        </row>
        <row r="182">
          <cell r="H182" t="str">
            <v/>
          </cell>
        </row>
        <row r="183">
          <cell r="H183" t="str">
            <v/>
          </cell>
        </row>
        <row r="184">
          <cell r="H184" t="str">
            <v/>
          </cell>
        </row>
        <row r="185">
          <cell r="H185" t="str">
            <v/>
          </cell>
        </row>
        <row r="186">
          <cell r="H186" t="str">
            <v/>
          </cell>
        </row>
        <row r="187">
          <cell r="H187" t="str">
            <v/>
          </cell>
        </row>
        <row r="188">
          <cell r="H188" t="str">
            <v/>
          </cell>
        </row>
        <row r="189">
          <cell r="H189" t="str">
            <v/>
          </cell>
        </row>
        <row r="190">
          <cell r="H190" t="str">
            <v/>
          </cell>
        </row>
        <row r="191">
          <cell r="H191" t="str">
            <v/>
          </cell>
        </row>
        <row r="192">
          <cell r="H192" t="str">
            <v/>
          </cell>
        </row>
        <row r="193">
          <cell r="H193" t="str">
            <v/>
          </cell>
        </row>
        <row r="194">
          <cell r="H194" t="str">
            <v/>
          </cell>
        </row>
        <row r="195">
          <cell r="H195" t="str">
            <v/>
          </cell>
        </row>
        <row r="196">
          <cell r="H196" t="str">
            <v/>
          </cell>
        </row>
        <row r="197">
          <cell r="H197" t="str">
            <v/>
          </cell>
        </row>
        <row r="198">
          <cell r="H198" t="str">
            <v/>
          </cell>
        </row>
      </sheetData>
      <sheetData sheetId="12" refreshError="1">
        <row r="1">
          <cell r="B1" t="str">
            <v>Кредитор</v>
          </cell>
          <cell r="E1" t="str">
            <v>Кунцевское ОСБ</v>
          </cell>
        </row>
        <row r="2">
          <cell r="B2" t="str">
            <v>Заёмщик</v>
          </cell>
          <cell r="E2" t="str">
            <v xml:space="preserve">                                                                                                                                                  ЗАО "Кезьмино"</v>
          </cell>
        </row>
        <row r="3">
          <cell r="B3" t="str">
            <v>Правовая форма</v>
          </cell>
          <cell r="E3" t="str">
            <v>ЗАО</v>
          </cell>
        </row>
        <row r="4">
          <cell r="B4" t="str">
            <v>Объект стрительства</v>
          </cell>
          <cell r="E4" t="str">
            <v>завершение строительства коттеджного поселка</v>
          </cell>
        </row>
        <row r="5">
          <cell r="B5" t="str">
            <v>Кредитный договор №</v>
          </cell>
          <cell r="E5">
            <v>278</v>
          </cell>
        </row>
        <row r="6">
          <cell r="B6" t="str">
            <v>От</v>
          </cell>
          <cell r="E6">
            <v>36413</v>
          </cell>
        </row>
        <row r="7">
          <cell r="B7" t="str">
            <v>Тип договора</v>
          </cell>
          <cell r="E7" t="str">
            <v>инвестиционный</v>
          </cell>
        </row>
        <row r="8">
          <cell r="B8" t="str">
            <v>Размер кредита</v>
          </cell>
          <cell r="E8">
            <v>16500000</v>
          </cell>
          <cell r="F8" t="str">
            <v>руб</v>
          </cell>
        </row>
        <row r="9">
          <cell r="B9" t="str">
            <v>Вид обеспечения кредита</v>
          </cell>
          <cell r="E9" t="str">
            <v>залог имущественных прав на возводимый объект</v>
          </cell>
        </row>
        <row r="10">
          <cell r="B10" t="str">
            <v>Размер обеспечения</v>
          </cell>
          <cell r="E10">
            <v>36697623</v>
          </cell>
          <cell r="F10" t="str">
            <v>руб</v>
          </cell>
        </row>
        <row r="11">
          <cell r="B11" t="str">
            <v>Номер ссудного счета</v>
          </cell>
          <cell r="E11" t="str">
            <v>45207810738190001393</v>
          </cell>
        </row>
        <row r="12">
          <cell r="B12" t="str">
            <v>Дата открытия счета</v>
          </cell>
          <cell r="E12">
            <v>36423</v>
          </cell>
        </row>
        <row r="13">
          <cell r="B13" t="str">
            <v>Дата погашения кредита</v>
          </cell>
          <cell r="E13">
            <v>37002</v>
          </cell>
          <cell r="F13">
            <v>29</v>
          </cell>
          <cell r="G13" t="str">
            <v>дн. Осталось до погашения</v>
          </cell>
        </row>
        <row r="14">
          <cell r="B14" t="str">
            <v>Пролонгации  до</v>
          </cell>
        </row>
        <row r="15">
          <cell r="B15" t="str">
            <v>Процентная ставка</v>
          </cell>
          <cell r="D15" t="str">
            <v>c</v>
          </cell>
          <cell r="E15">
            <v>36423</v>
          </cell>
          <cell r="F15">
            <v>10</v>
          </cell>
        </row>
        <row r="16">
          <cell r="B16" t="str">
            <v>Продолж. проц. ставка</v>
          </cell>
          <cell r="D16" t="str">
            <v>c</v>
          </cell>
        </row>
        <row r="17">
          <cell r="B17" t="str">
            <v>Группа риска</v>
          </cell>
          <cell r="E17">
            <v>3</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36423</v>
          </cell>
          <cell r="D25">
            <v>145331.15</v>
          </cell>
          <cell r="F25">
            <v>0</v>
          </cell>
          <cell r="H25">
            <v>145331.15</v>
          </cell>
        </row>
        <row r="26">
          <cell r="B26">
            <v>36433</v>
          </cell>
          <cell r="D26">
            <v>8222.15</v>
          </cell>
          <cell r="H26">
            <v>153553.29999999999</v>
          </cell>
        </row>
        <row r="27">
          <cell r="B27">
            <v>36444</v>
          </cell>
          <cell r="D27">
            <v>83750</v>
          </cell>
          <cell r="H27">
            <v>237303.3</v>
          </cell>
        </row>
        <row r="28">
          <cell r="B28">
            <v>36445</v>
          </cell>
          <cell r="D28">
            <v>70000</v>
          </cell>
          <cell r="H28">
            <v>307303.3</v>
          </cell>
        </row>
        <row r="29">
          <cell r="B29">
            <v>36448</v>
          </cell>
          <cell r="D29">
            <v>7092.48</v>
          </cell>
          <cell r="H29">
            <v>314395.77999999997</v>
          </cell>
        </row>
        <row r="30">
          <cell r="B30">
            <v>36452</v>
          </cell>
          <cell r="D30">
            <v>41320.14</v>
          </cell>
          <cell r="H30">
            <v>355715.92</v>
          </cell>
        </row>
        <row r="31">
          <cell r="B31">
            <v>36461</v>
          </cell>
          <cell r="D31">
            <v>1869.02</v>
          </cell>
          <cell r="H31">
            <v>357584.94</v>
          </cell>
        </row>
        <row r="32">
          <cell r="B32">
            <v>36466</v>
          </cell>
          <cell r="D32">
            <v>111600</v>
          </cell>
          <cell r="H32">
            <v>469184.94</v>
          </cell>
        </row>
        <row r="33">
          <cell r="B33">
            <v>36469</v>
          </cell>
          <cell r="D33">
            <v>9367.9</v>
          </cell>
          <cell r="H33">
            <v>478552.84</v>
          </cell>
        </row>
        <row r="34">
          <cell r="B34">
            <v>36473</v>
          </cell>
          <cell r="D34">
            <v>4355</v>
          </cell>
          <cell r="H34">
            <v>482907.84</v>
          </cell>
        </row>
        <row r="35">
          <cell r="B35">
            <v>36474</v>
          </cell>
          <cell r="D35">
            <v>238236.7</v>
          </cell>
          <cell r="H35">
            <v>721144.54</v>
          </cell>
        </row>
        <row r="36">
          <cell r="B36">
            <v>36479</v>
          </cell>
          <cell r="D36">
            <v>2500</v>
          </cell>
          <cell r="H36">
            <v>723644.54</v>
          </cell>
        </row>
        <row r="37">
          <cell r="B37">
            <v>36480</v>
          </cell>
          <cell r="D37">
            <v>3920</v>
          </cell>
          <cell r="H37">
            <v>727564.54</v>
          </cell>
        </row>
        <row r="38">
          <cell r="B38">
            <v>36482</v>
          </cell>
          <cell r="D38">
            <v>7408.1</v>
          </cell>
          <cell r="H38">
            <v>734972.64</v>
          </cell>
        </row>
        <row r="39">
          <cell r="B39">
            <v>36487</v>
          </cell>
          <cell r="D39">
            <v>75114</v>
          </cell>
          <cell r="H39">
            <v>810086.64</v>
          </cell>
        </row>
        <row r="40">
          <cell r="B40">
            <v>36488</v>
          </cell>
          <cell r="D40">
            <v>61856.42</v>
          </cell>
          <cell r="H40">
            <v>871943.06</v>
          </cell>
        </row>
        <row r="41">
          <cell r="B41">
            <v>36490</v>
          </cell>
          <cell r="D41">
            <v>45571</v>
          </cell>
          <cell r="H41">
            <v>917514.06</v>
          </cell>
        </row>
        <row r="42">
          <cell r="B42">
            <v>36496</v>
          </cell>
          <cell r="D42">
            <v>76364</v>
          </cell>
          <cell r="H42">
            <v>993878.06</v>
          </cell>
        </row>
        <row r="43">
          <cell r="B43">
            <v>36500</v>
          </cell>
          <cell r="D43">
            <v>116159</v>
          </cell>
          <cell r="H43">
            <v>1110037.06</v>
          </cell>
        </row>
        <row r="44">
          <cell r="B44">
            <v>36501</v>
          </cell>
          <cell r="D44">
            <v>3118.75</v>
          </cell>
          <cell r="H44">
            <v>1113155.81</v>
          </cell>
        </row>
        <row r="45">
          <cell r="B45">
            <v>36504</v>
          </cell>
          <cell r="D45">
            <v>68545.600000000006</v>
          </cell>
          <cell r="H45">
            <v>1181701.4100000001</v>
          </cell>
        </row>
        <row r="46">
          <cell r="B46">
            <v>36509</v>
          </cell>
          <cell r="D46">
            <v>6820.93</v>
          </cell>
          <cell r="H46">
            <v>1188522.3400000001</v>
          </cell>
        </row>
        <row r="47">
          <cell r="B47">
            <v>36523</v>
          </cell>
          <cell r="D47">
            <v>74773</v>
          </cell>
          <cell r="H47">
            <v>1263295.3400000001</v>
          </cell>
        </row>
        <row r="48">
          <cell r="B48">
            <v>36530</v>
          </cell>
          <cell r="D48">
            <v>135068.18</v>
          </cell>
          <cell r="H48">
            <v>1398363.52</v>
          </cell>
        </row>
        <row r="49">
          <cell r="B49">
            <v>36537</v>
          </cell>
          <cell r="D49">
            <v>13861.32</v>
          </cell>
          <cell r="H49">
            <v>1412224.84</v>
          </cell>
        </row>
        <row r="50">
          <cell r="B50">
            <v>36538</v>
          </cell>
          <cell r="D50">
            <v>2269.5</v>
          </cell>
          <cell r="H50">
            <v>1414494.34</v>
          </cell>
        </row>
        <row r="51">
          <cell r="B51">
            <v>36539</v>
          </cell>
          <cell r="D51">
            <v>13088.25</v>
          </cell>
          <cell r="H51">
            <v>1427582.59</v>
          </cell>
        </row>
        <row r="52">
          <cell r="B52">
            <v>36544</v>
          </cell>
          <cell r="D52">
            <v>5559.74</v>
          </cell>
          <cell r="H52">
            <v>1433142.33</v>
          </cell>
        </row>
        <row r="53">
          <cell r="B53">
            <v>36559</v>
          </cell>
          <cell r="D53">
            <v>42845.87</v>
          </cell>
          <cell r="H53">
            <v>1475988.2000000002</v>
          </cell>
        </row>
        <row r="54">
          <cell r="B54">
            <v>36560</v>
          </cell>
          <cell r="D54">
            <v>4285.5</v>
          </cell>
          <cell r="H54">
            <v>1480273.7000000002</v>
          </cell>
        </row>
        <row r="55">
          <cell r="B55">
            <v>36564</v>
          </cell>
          <cell r="D55">
            <v>86288.65</v>
          </cell>
          <cell r="H55">
            <v>1566562.35</v>
          </cell>
        </row>
        <row r="56">
          <cell r="B56">
            <v>36567</v>
          </cell>
          <cell r="D56">
            <v>10564.66</v>
          </cell>
          <cell r="H56">
            <v>1577127.01</v>
          </cell>
        </row>
        <row r="57">
          <cell r="B57">
            <v>36574</v>
          </cell>
          <cell r="D57">
            <v>105084</v>
          </cell>
          <cell r="H57">
            <v>1682211.01</v>
          </cell>
        </row>
        <row r="58">
          <cell r="B58">
            <v>36578</v>
          </cell>
          <cell r="D58">
            <v>3177.61</v>
          </cell>
          <cell r="H58">
            <v>1685388.62</v>
          </cell>
        </row>
        <row r="59">
          <cell r="B59">
            <v>36584</v>
          </cell>
          <cell r="D59">
            <v>14400</v>
          </cell>
          <cell r="H59">
            <v>1699788.62</v>
          </cell>
        </row>
        <row r="60">
          <cell r="B60">
            <v>36599</v>
          </cell>
          <cell r="D60">
            <v>74773</v>
          </cell>
          <cell r="H60">
            <v>1774561.62</v>
          </cell>
        </row>
        <row r="61">
          <cell r="B61">
            <v>36602</v>
          </cell>
          <cell r="D61">
            <v>5507</v>
          </cell>
          <cell r="H61">
            <v>1780068.62</v>
          </cell>
        </row>
        <row r="62">
          <cell r="B62">
            <v>36608</v>
          </cell>
          <cell r="D62">
            <v>10057</v>
          </cell>
          <cell r="H62">
            <v>1790125.62</v>
          </cell>
        </row>
        <row r="63">
          <cell r="B63">
            <v>36612</v>
          </cell>
          <cell r="D63">
            <v>6671.57</v>
          </cell>
          <cell r="H63">
            <v>1796797.1900000002</v>
          </cell>
        </row>
        <row r="64">
          <cell r="B64">
            <v>36613</v>
          </cell>
          <cell r="D64">
            <v>1761.6</v>
          </cell>
          <cell r="H64">
            <v>1798558.7900000003</v>
          </cell>
        </row>
        <row r="65">
          <cell r="B65">
            <v>36621</v>
          </cell>
          <cell r="D65">
            <v>263757</v>
          </cell>
          <cell r="H65">
            <v>2062315.7900000003</v>
          </cell>
        </row>
        <row r="66">
          <cell r="B66">
            <v>36622</v>
          </cell>
          <cell r="D66">
            <v>10135.01</v>
          </cell>
          <cell r="H66">
            <v>2072450.8000000003</v>
          </cell>
        </row>
        <row r="67">
          <cell r="B67">
            <v>36627</v>
          </cell>
          <cell r="D67">
            <v>27546.75</v>
          </cell>
          <cell r="H67">
            <v>2099997.5500000003</v>
          </cell>
        </row>
        <row r="68">
          <cell r="B68">
            <v>36628</v>
          </cell>
          <cell r="D68">
            <v>1585.06</v>
          </cell>
          <cell r="H68">
            <v>2101582.6100000003</v>
          </cell>
        </row>
        <row r="69">
          <cell r="B69">
            <v>36630</v>
          </cell>
          <cell r="D69">
            <v>51469</v>
          </cell>
          <cell r="H69">
            <v>2153051.6100000003</v>
          </cell>
        </row>
        <row r="70">
          <cell r="B70">
            <v>36636</v>
          </cell>
          <cell r="D70">
            <v>7335</v>
          </cell>
          <cell r="H70">
            <v>2160386.6100000003</v>
          </cell>
        </row>
        <row r="71">
          <cell r="B71">
            <v>36637</v>
          </cell>
          <cell r="D71">
            <v>95267.79</v>
          </cell>
          <cell r="H71">
            <v>2255654.4000000004</v>
          </cell>
        </row>
        <row r="72">
          <cell r="B72">
            <v>36641</v>
          </cell>
          <cell r="D72">
            <v>36206</v>
          </cell>
          <cell r="H72">
            <v>2291860.4000000004</v>
          </cell>
        </row>
        <row r="73">
          <cell r="B73">
            <v>36643</v>
          </cell>
          <cell r="D73">
            <v>360023.36</v>
          </cell>
          <cell r="H73">
            <v>2651883.7600000002</v>
          </cell>
        </row>
        <row r="74">
          <cell r="B74">
            <v>36652</v>
          </cell>
          <cell r="D74">
            <v>29901.18</v>
          </cell>
          <cell r="H74">
            <v>2681784.9400000004</v>
          </cell>
        </row>
        <row r="75">
          <cell r="B75">
            <v>36661</v>
          </cell>
          <cell r="D75">
            <v>25303.38</v>
          </cell>
          <cell r="H75">
            <v>2707088.3200000003</v>
          </cell>
        </row>
        <row r="76">
          <cell r="B76">
            <v>36665</v>
          </cell>
          <cell r="D76">
            <v>22238.07</v>
          </cell>
          <cell r="H76">
            <v>2729326.39</v>
          </cell>
        </row>
        <row r="77">
          <cell r="B77">
            <v>36669</v>
          </cell>
          <cell r="D77">
            <v>786186.79</v>
          </cell>
          <cell r="H77">
            <v>3515513.18</v>
          </cell>
        </row>
        <row r="78">
          <cell r="B78">
            <v>36672</v>
          </cell>
          <cell r="D78">
            <v>104103.18</v>
          </cell>
          <cell r="H78">
            <v>3619616.3600000003</v>
          </cell>
        </row>
        <row r="79">
          <cell r="B79">
            <v>36678</v>
          </cell>
          <cell r="D79">
            <v>32227.8</v>
          </cell>
          <cell r="H79">
            <v>3651844.16</v>
          </cell>
        </row>
        <row r="80">
          <cell r="B80">
            <v>36683</v>
          </cell>
          <cell r="D80">
            <v>641203</v>
          </cell>
          <cell r="H80">
            <v>4293047.16</v>
          </cell>
        </row>
        <row r="81">
          <cell r="B81">
            <v>36685</v>
          </cell>
          <cell r="D81">
            <v>11362.5</v>
          </cell>
          <cell r="H81">
            <v>4304409.66</v>
          </cell>
        </row>
        <row r="82">
          <cell r="B82">
            <v>36690</v>
          </cell>
          <cell r="D82">
            <v>5125.1899999999996</v>
          </cell>
          <cell r="H82">
            <v>4309534.8500000006</v>
          </cell>
        </row>
        <row r="83">
          <cell r="B83">
            <v>36693</v>
          </cell>
          <cell r="D83">
            <v>167478.15</v>
          </cell>
          <cell r="H83">
            <v>4477013.0000000009</v>
          </cell>
        </row>
        <row r="84">
          <cell r="B84">
            <v>36697</v>
          </cell>
          <cell r="D84">
            <v>101458.27</v>
          </cell>
          <cell r="H84">
            <v>4578471.2700000005</v>
          </cell>
        </row>
        <row r="85">
          <cell r="B85">
            <v>36713</v>
          </cell>
          <cell r="D85">
            <v>413680</v>
          </cell>
          <cell r="H85">
            <v>4992151.2700000005</v>
          </cell>
        </row>
        <row r="86">
          <cell r="B86">
            <v>36717</v>
          </cell>
          <cell r="D86">
            <v>7870</v>
          </cell>
          <cell r="H86">
            <v>5000021.2700000005</v>
          </cell>
        </row>
        <row r="87">
          <cell r="B87">
            <v>36721</v>
          </cell>
          <cell r="D87">
            <v>1331604.3500000001</v>
          </cell>
          <cell r="H87">
            <v>6331625.620000001</v>
          </cell>
        </row>
        <row r="88">
          <cell r="B88">
            <v>36724</v>
          </cell>
          <cell r="D88">
            <v>745140.6</v>
          </cell>
          <cell r="H88">
            <v>7076766.2200000007</v>
          </cell>
        </row>
        <row r="89">
          <cell r="B89">
            <v>36727</v>
          </cell>
          <cell r="D89">
            <v>7236.66</v>
          </cell>
          <cell r="H89">
            <v>7084002.8800000008</v>
          </cell>
        </row>
        <row r="90">
          <cell r="B90">
            <v>36732</v>
          </cell>
          <cell r="D90">
            <v>49292</v>
          </cell>
          <cell r="H90">
            <v>7133294.8800000008</v>
          </cell>
        </row>
        <row r="91">
          <cell r="B91">
            <v>36738</v>
          </cell>
          <cell r="D91">
            <v>2479.6799999999998</v>
          </cell>
          <cell r="H91">
            <v>7135774.5600000005</v>
          </cell>
        </row>
        <row r="92">
          <cell r="B92">
            <v>36741</v>
          </cell>
          <cell r="D92">
            <v>12825</v>
          </cell>
          <cell r="H92">
            <v>7148599.5600000005</v>
          </cell>
        </row>
        <row r="93">
          <cell r="B93">
            <v>36748</v>
          </cell>
          <cell r="D93">
            <v>223713.88</v>
          </cell>
          <cell r="H93">
            <v>7372313.4400000004</v>
          </cell>
        </row>
        <row r="94">
          <cell r="B94">
            <v>36749</v>
          </cell>
          <cell r="D94">
            <v>284287.5</v>
          </cell>
          <cell r="H94">
            <v>7656600.9400000004</v>
          </cell>
        </row>
        <row r="95">
          <cell r="B95">
            <v>36753</v>
          </cell>
          <cell r="D95">
            <v>57812.97</v>
          </cell>
          <cell r="H95">
            <v>7714413.9100000001</v>
          </cell>
        </row>
        <row r="96">
          <cell r="B96">
            <v>36755</v>
          </cell>
          <cell r="D96">
            <v>65896</v>
          </cell>
          <cell r="H96">
            <v>7780309.9100000001</v>
          </cell>
        </row>
        <row r="97">
          <cell r="B97">
            <v>36769</v>
          </cell>
          <cell r="D97">
            <v>678824</v>
          </cell>
          <cell r="H97">
            <v>8459133.9100000001</v>
          </cell>
        </row>
        <row r="98">
          <cell r="B98">
            <v>36781</v>
          </cell>
          <cell r="D98">
            <v>218580</v>
          </cell>
          <cell r="H98">
            <v>8677713.9100000001</v>
          </cell>
        </row>
        <row r="99">
          <cell r="B99">
            <v>36789</v>
          </cell>
          <cell r="D99">
            <v>1037.6400000000001</v>
          </cell>
          <cell r="H99">
            <v>8678751.5500000007</v>
          </cell>
        </row>
        <row r="100">
          <cell r="B100">
            <v>36796</v>
          </cell>
          <cell r="D100">
            <v>18486.48</v>
          </cell>
          <cell r="H100">
            <v>8697238.0300000012</v>
          </cell>
        </row>
        <row r="101">
          <cell r="B101">
            <v>36798</v>
          </cell>
          <cell r="D101">
            <v>79658.960000000006</v>
          </cell>
          <cell r="H101">
            <v>8776896.9900000021</v>
          </cell>
        </row>
        <row r="102">
          <cell r="B102">
            <v>36808</v>
          </cell>
          <cell r="D102">
            <v>90956.7</v>
          </cell>
          <cell r="H102">
            <v>8867853.6900000013</v>
          </cell>
        </row>
        <row r="103">
          <cell r="B103">
            <v>36809</v>
          </cell>
          <cell r="D103">
            <v>23571.919999999998</v>
          </cell>
          <cell r="H103">
            <v>8891425.6100000013</v>
          </cell>
        </row>
        <row r="104">
          <cell r="B104">
            <v>36816</v>
          </cell>
          <cell r="D104">
            <v>29221.5</v>
          </cell>
          <cell r="H104">
            <v>8920647.1100000013</v>
          </cell>
        </row>
        <row r="105">
          <cell r="B105">
            <v>36824</v>
          </cell>
          <cell r="D105">
            <v>107352.76</v>
          </cell>
          <cell r="H105">
            <v>9027999.870000001</v>
          </cell>
        </row>
        <row r="106">
          <cell r="B106">
            <v>36839</v>
          </cell>
          <cell r="D106">
            <v>3896.97</v>
          </cell>
          <cell r="H106">
            <v>9031896.8400000017</v>
          </cell>
        </row>
        <row r="107">
          <cell r="B107">
            <v>36845</v>
          </cell>
          <cell r="D107">
            <v>29085</v>
          </cell>
          <cell r="H107">
            <v>9060981.8400000017</v>
          </cell>
        </row>
        <row r="108">
          <cell r="B108">
            <v>36847</v>
          </cell>
          <cell r="D108">
            <v>87311.97</v>
          </cell>
          <cell r="H108">
            <v>9148293.8100000024</v>
          </cell>
        </row>
        <row r="109">
          <cell r="B109">
            <v>36850</v>
          </cell>
          <cell r="D109">
            <v>32091.19</v>
          </cell>
          <cell r="H109">
            <v>9180385.0000000019</v>
          </cell>
        </row>
        <row r="110">
          <cell r="B110">
            <v>36853</v>
          </cell>
          <cell r="D110">
            <v>271647.56</v>
          </cell>
          <cell r="H110">
            <v>9452032.5600000024</v>
          </cell>
        </row>
        <row r="111">
          <cell r="B111">
            <v>36858</v>
          </cell>
          <cell r="D111">
            <v>5082.0600000000004</v>
          </cell>
          <cell r="H111">
            <v>9457114.6200000029</v>
          </cell>
        </row>
        <row r="112">
          <cell r="B112">
            <v>36868</v>
          </cell>
          <cell r="D112">
            <v>130338.59</v>
          </cell>
          <cell r="H112">
            <v>9587453.2100000028</v>
          </cell>
        </row>
        <row r="113">
          <cell r="B113">
            <v>36873</v>
          </cell>
          <cell r="D113">
            <v>600</v>
          </cell>
          <cell r="H113">
            <v>9588053.2100000028</v>
          </cell>
        </row>
        <row r="114">
          <cell r="B114">
            <v>36889</v>
          </cell>
          <cell r="D114">
            <v>138000</v>
          </cell>
          <cell r="H114">
            <v>9726053.2100000028</v>
          </cell>
        </row>
        <row r="115">
          <cell r="B115">
            <v>36894</v>
          </cell>
          <cell r="D115">
            <v>87315.01</v>
          </cell>
          <cell r="H115">
            <v>9813368.2200000025</v>
          </cell>
        </row>
        <row r="116">
          <cell r="B116">
            <v>36901</v>
          </cell>
          <cell r="D116">
            <v>28360.39</v>
          </cell>
          <cell r="H116">
            <v>9841728.6100000031</v>
          </cell>
        </row>
        <row r="117">
          <cell r="B117">
            <v>36909</v>
          </cell>
          <cell r="D117">
            <v>10176.85</v>
          </cell>
          <cell r="H117">
            <v>9851905.4600000028</v>
          </cell>
        </row>
        <row r="118">
          <cell r="B118">
            <v>36929</v>
          </cell>
          <cell r="D118">
            <v>4258.5</v>
          </cell>
          <cell r="H118">
            <v>9856163.9600000028</v>
          </cell>
        </row>
        <row r="119">
          <cell r="B119">
            <v>36930</v>
          </cell>
          <cell r="D119">
            <v>3727.03</v>
          </cell>
          <cell r="H119">
            <v>9859890.9900000021</v>
          </cell>
        </row>
        <row r="120">
          <cell r="B120">
            <v>36935</v>
          </cell>
          <cell r="D120">
            <v>19923</v>
          </cell>
          <cell r="H120">
            <v>9879813.9900000021</v>
          </cell>
        </row>
        <row r="121">
          <cell r="B121">
            <v>36949</v>
          </cell>
          <cell r="D121">
            <v>78325.990000000005</v>
          </cell>
          <cell r="H121">
            <v>9958139.9800000023</v>
          </cell>
        </row>
        <row r="122">
          <cell r="B122">
            <v>36951</v>
          </cell>
          <cell r="H122">
            <v>9958139.9800000023</v>
          </cell>
        </row>
        <row r="123">
          <cell r="B123">
            <v>36952</v>
          </cell>
          <cell r="D123">
            <v>26793.54</v>
          </cell>
          <cell r="H123">
            <v>9984933.5200000014</v>
          </cell>
        </row>
        <row r="124">
          <cell r="B124">
            <v>36955</v>
          </cell>
          <cell r="D124">
            <v>22789.68</v>
          </cell>
          <cell r="H124">
            <v>10007723.200000001</v>
          </cell>
        </row>
        <row r="125">
          <cell r="B125">
            <v>36956</v>
          </cell>
          <cell r="D125">
            <v>99005.38</v>
          </cell>
          <cell r="H125">
            <v>10106728.580000002</v>
          </cell>
        </row>
        <row r="126">
          <cell r="B126">
            <v>36963</v>
          </cell>
          <cell r="D126">
            <v>14015.04</v>
          </cell>
          <cell r="H126">
            <v>10120743.620000001</v>
          </cell>
        </row>
        <row r="127">
          <cell r="B127">
            <v>36966</v>
          </cell>
          <cell r="D127">
            <v>4300.5</v>
          </cell>
          <cell r="H127">
            <v>10125044.120000001</v>
          </cell>
        </row>
        <row r="128">
          <cell r="B128">
            <v>36969</v>
          </cell>
          <cell r="D128">
            <v>22789.68</v>
          </cell>
          <cell r="H128">
            <v>10147833.800000001</v>
          </cell>
        </row>
      </sheetData>
      <sheetData sheetId="13" refreshError="1">
        <row r="1">
          <cell r="B1" t="str">
            <v>Кредитор</v>
          </cell>
          <cell r="E1" t="str">
            <v xml:space="preserve">                Кунцевское ОСБ</v>
          </cell>
        </row>
        <row r="2">
          <cell r="B2" t="str">
            <v>Заёмщик</v>
          </cell>
          <cell r="E2" t="str">
            <v xml:space="preserve">               ООО ФСК "Теско-А"</v>
          </cell>
        </row>
        <row r="3">
          <cell r="B3" t="str">
            <v>Правовая форма</v>
          </cell>
          <cell r="E3" t="str">
            <v>ООО</v>
          </cell>
        </row>
        <row r="4">
          <cell r="B4" t="str">
            <v>Объект стрительства</v>
          </cell>
          <cell r="E4" t="str">
            <v xml:space="preserve">                                                                                                                  строительство, реализация и эксплуатация ж/дома по пр-зду Загорского вл.15</v>
          </cell>
        </row>
        <row r="5">
          <cell r="B5" t="str">
            <v>Кредитный договор №</v>
          </cell>
          <cell r="E5">
            <v>359</v>
          </cell>
        </row>
        <row r="6">
          <cell r="B6" t="str">
            <v>От</v>
          </cell>
          <cell r="E6">
            <v>36644</v>
          </cell>
        </row>
        <row r="7">
          <cell r="B7" t="str">
            <v>Тип договора</v>
          </cell>
          <cell r="E7" t="str">
            <v xml:space="preserve">                  инвестиционный</v>
          </cell>
        </row>
        <row r="8">
          <cell r="B8" t="str">
            <v>Размер кредита</v>
          </cell>
          <cell r="E8">
            <v>86000000</v>
          </cell>
          <cell r="F8" t="str">
            <v>руб</v>
          </cell>
        </row>
        <row r="9">
          <cell r="B9" t="str">
            <v>Вид обеспечения кредита</v>
          </cell>
          <cell r="E9" t="str">
            <v xml:space="preserve">                                                                                                                         договор залога прав требования  на жилье и его оформление в собственность</v>
          </cell>
        </row>
        <row r="10">
          <cell r="B10" t="str">
            <v>Размер обеспечения</v>
          </cell>
          <cell r="E10">
            <v>105024059.04000001</v>
          </cell>
        </row>
        <row r="11">
          <cell r="B11" t="str">
            <v>Номер ссудного счета</v>
          </cell>
          <cell r="E11" t="str">
            <v xml:space="preserve">           45206810938190001660</v>
          </cell>
        </row>
        <row r="12">
          <cell r="B12" t="str">
            <v>Дата открытия счета</v>
          </cell>
          <cell r="E12">
            <v>36705</v>
          </cell>
        </row>
        <row r="13">
          <cell r="B13" t="str">
            <v>Дата погашения кредита</v>
          </cell>
          <cell r="E13">
            <v>36912</v>
          </cell>
        </row>
        <row r="14">
          <cell r="B14" t="str">
            <v>Пролонгации  до</v>
          </cell>
        </row>
        <row r="15">
          <cell r="B15" t="str">
            <v>Процентная ставка</v>
          </cell>
          <cell r="D15" t="str">
            <v>c</v>
          </cell>
          <cell r="E15">
            <v>29</v>
          </cell>
          <cell r="F15">
            <v>36725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L24" t="str">
            <v>просроч. ссуд. задолж.</v>
          </cell>
        </row>
        <row r="25">
          <cell r="B25">
            <v>36674</v>
          </cell>
          <cell r="D25">
            <v>86000000</v>
          </cell>
          <cell r="H25">
            <v>86000000</v>
          </cell>
          <cell r="J25">
            <v>2171147.54</v>
          </cell>
          <cell r="K25">
            <v>36678</v>
          </cell>
        </row>
        <row r="26">
          <cell r="B26">
            <v>36705</v>
          </cell>
          <cell r="H26">
            <v>86000000</v>
          </cell>
        </row>
        <row r="27">
          <cell r="B27">
            <v>36738</v>
          </cell>
          <cell r="H27">
            <v>86000000</v>
          </cell>
        </row>
        <row r="28">
          <cell r="B28">
            <v>36769</v>
          </cell>
          <cell r="H28">
            <v>86000000</v>
          </cell>
        </row>
        <row r="29">
          <cell r="B29">
            <v>36796</v>
          </cell>
          <cell r="H29">
            <v>86000000</v>
          </cell>
          <cell r="J29">
            <v>6447650.2699999996</v>
          </cell>
          <cell r="K29">
            <v>36770</v>
          </cell>
        </row>
        <row r="30">
          <cell r="B30">
            <v>36829</v>
          </cell>
          <cell r="H30">
            <v>86000000</v>
          </cell>
        </row>
        <row r="31">
          <cell r="B31">
            <v>36860</v>
          </cell>
          <cell r="H31">
            <v>86000000</v>
          </cell>
        </row>
        <row r="32">
          <cell r="B32">
            <v>36888</v>
          </cell>
          <cell r="H32">
            <v>86000000</v>
          </cell>
          <cell r="J32">
            <v>477741.3</v>
          </cell>
          <cell r="K32">
            <v>36861</v>
          </cell>
        </row>
        <row r="33">
          <cell r="B33">
            <v>36888</v>
          </cell>
          <cell r="H33">
            <v>86000000</v>
          </cell>
          <cell r="J33">
            <v>6200928.96</v>
          </cell>
          <cell r="K33">
            <v>36861</v>
          </cell>
        </row>
        <row r="34">
          <cell r="B34">
            <v>36896</v>
          </cell>
          <cell r="F34">
            <v>86000000</v>
          </cell>
          <cell r="H34">
            <v>0</v>
          </cell>
        </row>
      </sheetData>
      <sheetData sheetId="14" refreshError="1">
        <row r="1">
          <cell r="B1" t="str">
            <v>Кредитор</v>
          </cell>
          <cell r="E1" t="str">
            <v>Киевское ОСБ</v>
          </cell>
        </row>
        <row r="2">
          <cell r="B2" t="str">
            <v>Заёмщик</v>
          </cell>
          <cell r="E2" t="str">
            <v>ОАО "Центр международной торговли"</v>
          </cell>
        </row>
        <row r="3">
          <cell r="B3" t="str">
            <v>Правовая форма</v>
          </cell>
          <cell r="E3" t="str">
            <v>ОАО</v>
          </cell>
        </row>
        <row r="4">
          <cell r="B4" t="str">
            <v>Объект строительства</v>
          </cell>
          <cell r="E4" t="str">
            <v>завершение строительства, реализации и эксплуатации офисных зданий</v>
          </cell>
        </row>
        <row r="5">
          <cell r="B5" t="str">
            <v>Кредитный договор №</v>
          </cell>
          <cell r="E5">
            <v>366</v>
          </cell>
        </row>
        <row r="6">
          <cell r="B6" t="str">
            <v>От</v>
          </cell>
          <cell r="E6">
            <v>36830</v>
          </cell>
        </row>
        <row r="7">
          <cell r="B7" t="str">
            <v>Тип договора</v>
          </cell>
          <cell r="E7" t="str">
            <v>инвестиционный (невозобновляемая кредитная линия)</v>
          </cell>
        </row>
        <row r="8">
          <cell r="B8" t="str">
            <v>Размер кредита</v>
          </cell>
          <cell r="E8">
            <v>38000000</v>
          </cell>
          <cell r="F8" t="str">
            <v>USD</v>
          </cell>
        </row>
        <row r="9">
          <cell r="B9" t="str">
            <v>Вид обеспечения кредита</v>
          </cell>
          <cell r="E9" t="str">
            <v xml:space="preserve">                                                     Залог оборудования, залог недвижимости</v>
          </cell>
        </row>
        <row r="10">
          <cell r="B10" t="str">
            <v>Размер обеспечения</v>
          </cell>
          <cell r="E10">
            <v>43056345</v>
          </cell>
          <cell r="F10" t="str">
            <v>USD</v>
          </cell>
        </row>
        <row r="11">
          <cell r="B11" t="str">
            <v>Номер ссудного счета</v>
          </cell>
          <cell r="E11" t="str">
            <v>45208840338000050366</v>
          </cell>
        </row>
        <row r="12">
          <cell r="B12" t="str">
            <v>Дата открытия счета</v>
          </cell>
          <cell r="E12">
            <v>36886</v>
          </cell>
        </row>
        <row r="13">
          <cell r="B13" t="str">
            <v>Дата погашения кредита</v>
          </cell>
          <cell r="E13">
            <v>38656</v>
          </cell>
        </row>
        <row r="14">
          <cell r="B14" t="str">
            <v>Пролонгации  до</v>
          </cell>
        </row>
        <row r="15">
          <cell r="B15" t="str">
            <v>Процентная ставка</v>
          </cell>
          <cell r="D15" t="str">
            <v>c</v>
          </cell>
          <cell r="E15">
            <v>12.53</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36892</v>
          </cell>
          <cell r="D25">
            <v>0</v>
          </cell>
          <cell r="F25" t="str">
            <v/>
          </cell>
          <cell r="H25">
            <v>0</v>
          </cell>
        </row>
        <row r="26">
          <cell r="B26">
            <v>36923</v>
          </cell>
          <cell r="H26">
            <v>0</v>
          </cell>
        </row>
        <row r="27">
          <cell r="B27">
            <v>36951</v>
          </cell>
          <cell r="H27">
            <v>0</v>
          </cell>
        </row>
      </sheetData>
      <sheetData sheetId="15"/>
      <sheetData sheetId="16" refreshError="1"/>
      <sheetData sheetId="17" refreshError="1"/>
      <sheetData sheetId="18" refreshError="1">
        <row r="1">
          <cell r="B1" t="str">
            <v>Кредитор</v>
          </cell>
          <cell r="E1" t="str">
            <v xml:space="preserve">               Черемушкинское ОСБ</v>
          </cell>
        </row>
        <row r="2">
          <cell r="B2" t="str">
            <v>Заёмщик</v>
          </cell>
          <cell r="E2" t="str">
            <v>ЗАО "Астиком"</v>
          </cell>
        </row>
        <row r="3">
          <cell r="B3" t="str">
            <v>Правовая форма</v>
          </cell>
          <cell r="E3" t="str">
            <v xml:space="preserve">ЗАО </v>
          </cell>
        </row>
        <row r="4">
          <cell r="B4" t="str">
            <v>Объект стрительства</v>
          </cell>
          <cell r="E4" t="str">
            <v>ж/д Карамышевская наб 10</v>
          </cell>
        </row>
        <row r="5">
          <cell r="B5" t="str">
            <v>Кредитный договор №</v>
          </cell>
          <cell r="E5">
            <v>497</v>
          </cell>
        </row>
        <row r="6">
          <cell r="B6" t="str">
            <v>От</v>
          </cell>
          <cell r="E6">
            <v>35985</v>
          </cell>
        </row>
        <row r="7">
          <cell r="B7" t="str">
            <v>Тип договора</v>
          </cell>
          <cell r="E7" t="str">
            <v>инвестиционный</v>
          </cell>
        </row>
        <row r="8">
          <cell r="B8" t="str">
            <v>Размер кредита</v>
          </cell>
          <cell r="E8">
            <v>121280000</v>
          </cell>
        </row>
        <row r="9">
          <cell r="B9" t="str">
            <v>Вид обеспечения кредита</v>
          </cell>
        </row>
        <row r="10">
          <cell r="B10" t="str">
            <v>Размер обеспечения</v>
          </cell>
        </row>
        <row r="11">
          <cell r="B11" t="str">
            <v>Номер ссудного счета</v>
          </cell>
          <cell r="E11" t="str">
            <v xml:space="preserve">               45207810038280000497</v>
          </cell>
        </row>
        <row r="12">
          <cell r="B12" t="str">
            <v>Дата открытия счета</v>
          </cell>
          <cell r="E12">
            <v>35985</v>
          </cell>
        </row>
        <row r="13">
          <cell r="B13" t="str">
            <v>Дата погашения кредита</v>
          </cell>
          <cell r="E13">
            <v>37082</v>
          </cell>
        </row>
        <row r="14">
          <cell r="B14" t="str">
            <v>Пролонгации  до</v>
          </cell>
        </row>
        <row r="15">
          <cell r="B15" t="str">
            <v>Процентная ставка</v>
          </cell>
          <cell r="D15" t="str">
            <v>c</v>
          </cell>
          <cell r="E15">
            <v>35</v>
          </cell>
          <cell r="F15">
            <v>35985</v>
          </cell>
          <cell r="G15">
            <v>45</v>
          </cell>
          <cell r="H15">
            <v>36053</v>
          </cell>
          <cell r="I15">
            <v>37.1</v>
          </cell>
          <cell r="J15">
            <v>36649</v>
          </cell>
          <cell r="K15">
            <v>27.7</v>
          </cell>
          <cell r="L15">
            <v>36732</v>
          </cell>
        </row>
        <row r="16">
          <cell r="B16" t="str">
            <v>Продолж. проц. ставка</v>
          </cell>
          <cell r="D16" t="str">
            <v>c</v>
          </cell>
          <cell r="E16">
            <v>22.5</v>
          </cell>
          <cell r="F16">
            <v>36867</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35985</v>
          </cell>
          <cell r="D25">
            <v>5000000</v>
          </cell>
          <cell r="F25" t="str">
            <v/>
          </cell>
          <cell r="H25">
            <v>5000000</v>
          </cell>
        </row>
        <row r="26">
          <cell r="B26">
            <v>35989</v>
          </cell>
          <cell r="D26">
            <v>10000000</v>
          </cell>
          <cell r="H26">
            <v>15000000</v>
          </cell>
        </row>
        <row r="27">
          <cell r="B27">
            <v>35989</v>
          </cell>
          <cell r="D27">
            <v>299200</v>
          </cell>
          <cell r="H27">
            <v>15299200</v>
          </cell>
        </row>
        <row r="28">
          <cell r="B28">
            <v>35991</v>
          </cell>
          <cell r="D28">
            <v>9500000</v>
          </cell>
          <cell r="H28">
            <v>24799200</v>
          </cell>
        </row>
        <row r="29">
          <cell r="B29">
            <v>35993</v>
          </cell>
          <cell r="D29">
            <v>52785.599999999999</v>
          </cell>
          <cell r="H29">
            <v>24851985.600000001</v>
          </cell>
        </row>
        <row r="30">
          <cell r="B30">
            <v>35999</v>
          </cell>
          <cell r="D30">
            <v>212100</v>
          </cell>
          <cell r="H30">
            <v>25064085.600000001</v>
          </cell>
          <cell r="J30">
            <v>0</v>
          </cell>
        </row>
        <row r="31">
          <cell r="B31">
            <v>36019</v>
          </cell>
          <cell r="D31">
            <v>299200</v>
          </cell>
          <cell r="H31">
            <v>25363285.600000001</v>
          </cell>
          <cell r="J31">
            <v>0</v>
          </cell>
        </row>
        <row r="32">
          <cell r="B32">
            <v>36020</v>
          </cell>
          <cell r="D32">
            <v>14500000</v>
          </cell>
          <cell r="H32">
            <v>39863285.600000001</v>
          </cell>
        </row>
        <row r="33">
          <cell r="B33">
            <v>36047</v>
          </cell>
          <cell r="D33">
            <v>22400000</v>
          </cell>
          <cell r="H33">
            <v>62263285.600000001</v>
          </cell>
        </row>
        <row r="34">
          <cell r="B34">
            <v>36056</v>
          </cell>
          <cell r="D34">
            <v>387200</v>
          </cell>
          <cell r="H34">
            <v>62650485.600000001</v>
          </cell>
        </row>
        <row r="35">
          <cell r="B35">
            <v>36056</v>
          </cell>
          <cell r="D35">
            <v>11585</v>
          </cell>
          <cell r="H35">
            <v>62662070.600000001</v>
          </cell>
        </row>
        <row r="36">
          <cell r="B36">
            <v>36068</v>
          </cell>
          <cell r="D36">
            <v>196954</v>
          </cell>
          <cell r="H36">
            <v>62859024.600000001</v>
          </cell>
        </row>
        <row r="37">
          <cell r="B37">
            <v>36068</v>
          </cell>
          <cell r="D37">
            <v>480000</v>
          </cell>
          <cell r="H37">
            <v>63339024.600000001</v>
          </cell>
        </row>
        <row r="38">
          <cell r="B38">
            <v>36094</v>
          </cell>
          <cell r="D38">
            <v>475200</v>
          </cell>
          <cell r="H38">
            <v>63814224.600000001</v>
          </cell>
        </row>
        <row r="39">
          <cell r="B39">
            <v>36095</v>
          </cell>
          <cell r="D39">
            <v>122758</v>
          </cell>
          <cell r="H39">
            <v>63936982.600000001</v>
          </cell>
        </row>
        <row r="40">
          <cell r="B40">
            <v>36115</v>
          </cell>
          <cell r="D40">
            <v>65217.599999999999</v>
          </cell>
          <cell r="H40">
            <v>64002200.200000003</v>
          </cell>
        </row>
        <row r="41">
          <cell r="B41">
            <v>36130</v>
          </cell>
          <cell r="D41">
            <v>432000</v>
          </cell>
          <cell r="H41">
            <v>64434200.200000003</v>
          </cell>
        </row>
        <row r="42">
          <cell r="B42">
            <v>36154</v>
          </cell>
          <cell r="D42">
            <v>400000</v>
          </cell>
          <cell r="H42">
            <v>64834200.200000003</v>
          </cell>
        </row>
        <row r="43">
          <cell r="B43">
            <v>36157</v>
          </cell>
          <cell r="H43">
            <v>64834200.200000003</v>
          </cell>
          <cell r="J43">
            <v>600000</v>
          </cell>
        </row>
        <row r="44">
          <cell r="B44">
            <v>36158</v>
          </cell>
          <cell r="H44">
            <v>64834200.200000003</v>
          </cell>
          <cell r="J44">
            <v>2300000</v>
          </cell>
        </row>
        <row r="45">
          <cell r="B45">
            <v>36159</v>
          </cell>
          <cell r="H45">
            <v>64834200.200000003</v>
          </cell>
          <cell r="J45">
            <v>100000</v>
          </cell>
        </row>
        <row r="46">
          <cell r="B46">
            <v>36189</v>
          </cell>
          <cell r="H46">
            <v>64834200.200000003</v>
          </cell>
        </row>
        <row r="47">
          <cell r="B47">
            <v>36196</v>
          </cell>
          <cell r="D47">
            <v>5300000</v>
          </cell>
          <cell r="H47">
            <v>70134200.200000003</v>
          </cell>
        </row>
        <row r="48">
          <cell r="B48">
            <v>36223</v>
          </cell>
          <cell r="D48">
            <v>3000000</v>
          </cell>
          <cell r="H48">
            <v>73134200.200000003</v>
          </cell>
        </row>
        <row r="49">
          <cell r="B49">
            <v>36242</v>
          </cell>
          <cell r="H49">
            <v>73134200.200000003</v>
          </cell>
          <cell r="J49">
            <v>600000</v>
          </cell>
        </row>
        <row r="50">
          <cell r="B50">
            <v>36248</v>
          </cell>
          <cell r="D50">
            <v>4100000</v>
          </cell>
          <cell r="H50">
            <v>77234200.200000003</v>
          </cell>
        </row>
        <row r="51">
          <cell r="B51">
            <v>36250</v>
          </cell>
          <cell r="H51">
            <v>77234200.200000003</v>
          </cell>
          <cell r="J51">
            <v>800000</v>
          </cell>
        </row>
        <row r="52">
          <cell r="B52">
            <v>36266</v>
          </cell>
          <cell r="D52">
            <v>4500000</v>
          </cell>
          <cell r="H52">
            <v>81734200.200000003</v>
          </cell>
        </row>
        <row r="53">
          <cell r="B53">
            <v>36277</v>
          </cell>
          <cell r="H53">
            <v>81734200.200000003</v>
          </cell>
          <cell r="J53">
            <v>950000</v>
          </cell>
        </row>
        <row r="54">
          <cell r="B54">
            <v>36280</v>
          </cell>
          <cell r="H54">
            <v>81734200.200000003</v>
          </cell>
          <cell r="J54">
            <v>700000</v>
          </cell>
        </row>
        <row r="55">
          <cell r="B55">
            <v>36294</v>
          </cell>
          <cell r="H55">
            <v>81734200.200000003</v>
          </cell>
          <cell r="J55">
            <v>1200000</v>
          </cell>
        </row>
        <row r="56">
          <cell r="B56">
            <v>36298</v>
          </cell>
          <cell r="H56">
            <v>81734200.200000003</v>
          </cell>
          <cell r="J56">
            <v>1100000</v>
          </cell>
        </row>
        <row r="57">
          <cell r="B57">
            <v>36301</v>
          </cell>
          <cell r="D57">
            <v>26580.82</v>
          </cell>
          <cell r="H57">
            <v>81760781.019999996</v>
          </cell>
        </row>
        <row r="58">
          <cell r="B58">
            <v>36304</v>
          </cell>
          <cell r="D58">
            <v>5473419.1799999997</v>
          </cell>
          <cell r="H58">
            <v>87234200.199999988</v>
          </cell>
          <cell r="J58">
            <v>1779000</v>
          </cell>
        </row>
        <row r="59">
          <cell r="B59">
            <v>36305</v>
          </cell>
          <cell r="H59">
            <v>87234200.199999988</v>
          </cell>
          <cell r="J59">
            <v>7181923.1799999997</v>
          </cell>
        </row>
        <row r="60">
          <cell r="B60">
            <v>36311</v>
          </cell>
          <cell r="D60">
            <v>365665</v>
          </cell>
          <cell r="H60">
            <v>87599865.199999988</v>
          </cell>
        </row>
        <row r="61">
          <cell r="B61">
            <v>36312</v>
          </cell>
          <cell r="D61">
            <v>5875196</v>
          </cell>
          <cell r="H61">
            <v>93475061.199999988</v>
          </cell>
        </row>
        <row r="62">
          <cell r="B62">
            <v>36314</v>
          </cell>
          <cell r="D62">
            <v>4000000</v>
          </cell>
          <cell r="H62">
            <v>97475061.199999988</v>
          </cell>
        </row>
        <row r="63">
          <cell r="B63">
            <v>36320</v>
          </cell>
          <cell r="D63">
            <v>200000</v>
          </cell>
          <cell r="H63">
            <v>97675061.199999988</v>
          </cell>
        </row>
        <row r="64">
          <cell r="B64">
            <v>36331</v>
          </cell>
          <cell r="H64">
            <v>97675061.199999988</v>
          </cell>
          <cell r="J64">
            <v>1027633.03</v>
          </cell>
        </row>
        <row r="65">
          <cell r="B65">
            <v>36336</v>
          </cell>
          <cell r="H65">
            <v>97675061.199999988</v>
          </cell>
          <cell r="J65">
            <v>1000000</v>
          </cell>
        </row>
        <row r="66">
          <cell r="B66">
            <v>36336</v>
          </cell>
          <cell r="H66">
            <v>97675061.199999988</v>
          </cell>
          <cell r="J66">
            <v>300000</v>
          </cell>
        </row>
        <row r="67">
          <cell r="B67">
            <v>36339</v>
          </cell>
          <cell r="H67">
            <v>97675061.199999988</v>
          </cell>
          <cell r="J67">
            <v>400000</v>
          </cell>
        </row>
        <row r="68">
          <cell r="B68">
            <v>36340</v>
          </cell>
          <cell r="H68">
            <v>97675061.199999988</v>
          </cell>
          <cell r="J68">
            <v>200000</v>
          </cell>
        </row>
        <row r="69">
          <cell r="B69">
            <v>36341</v>
          </cell>
          <cell r="H69">
            <v>97675061.199999988</v>
          </cell>
          <cell r="J69">
            <v>6489909.6200000001</v>
          </cell>
        </row>
        <row r="70">
          <cell r="B70">
            <v>36371</v>
          </cell>
          <cell r="H70">
            <v>97675061.199999988</v>
          </cell>
        </row>
        <row r="71">
          <cell r="B71">
            <v>36375</v>
          </cell>
          <cell r="D71">
            <v>7500000</v>
          </cell>
          <cell r="H71">
            <v>105175061.19999999</v>
          </cell>
        </row>
        <row r="72">
          <cell r="B72">
            <v>36381</v>
          </cell>
          <cell r="D72">
            <v>480000</v>
          </cell>
          <cell r="H72">
            <v>105655061.19999999</v>
          </cell>
        </row>
        <row r="73">
          <cell r="B73">
            <v>36404</v>
          </cell>
          <cell r="D73">
            <v>2000000</v>
          </cell>
          <cell r="H73">
            <v>107655061.19999999</v>
          </cell>
        </row>
        <row r="74">
          <cell r="B74">
            <v>36423</v>
          </cell>
          <cell r="H74">
            <v>107655061.19999999</v>
          </cell>
          <cell r="J74">
            <v>11501169.390000001</v>
          </cell>
        </row>
        <row r="75">
          <cell r="B75">
            <v>36433</v>
          </cell>
          <cell r="D75">
            <v>7146810</v>
          </cell>
          <cell r="H75">
            <v>114801871.19999999</v>
          </cell>
        </row>
        <row r="76">
          <cell r="B76">
            <v>36461</v>
          </cell>
          <cell r="H76">
            <v>114801871.19999999</v>
          </cell>
        </row>
        <row r="77">
          <cell r="B77">
            <v>36490</v>
          </cell>
          <cell r="D77">
            <v>6400593</v>
          </cell>
          <cell r="H77">
            <v>121202464.19999999</v>
          </cell>
        </row>
        <row r="78">
          <cell r="B78">
            <v>36494</v>
          </cell>
          <cell r="H78">
            <v>121202464.19999999</v>
          </cell>
          <cell r="J78">
            <v>1102400</v>
          </cell>
        </row>
        <row r="79">
          <cell r="B79">
            <v>36502</v>
          </cell>
          <cell r="H79">
            <v>121202464.19999999</v>
          </cell>
          <cell r="J79">
            <v>515493.17</v>
          </cell>
        </row>
        <row r="80">
          <cell r="B80">
            <v>36514</v>
          </cell>
          <cell r="H80">
            <v>121202464.19999999</v>
          </cell>
          <cell r="J80">
            <v>4440000</v>
          </cell>
        </row>
        <row r="81">
          <cell r="B81">
            <v>36514</v>
          </cell>
          <cell r="H81">
            <v>121202464.19999999</v>
          </cell>
          <cell r="J81">
            <v>6960000</v>
          </cell>
        </row>
        <row r="82">
          <cell r="B82">
            <v>36556</v>
          </cell>
          <cell r="H82">
            <v>121202464.19999999</v>
          </cell>
        </row>
        <row r="83">
          <cell r="B83">
            <v>36585</v>
          </cell>
          <cell r="H83">
            <v>121202464.19999999</v>
          </cell>
        </row>
        <row r="84">
          <cell r="B84">
            <v>36600</v>
          </cell>
          <cell r="H84">
            <v>121202464.19999999</v>
          </cell>
          <cell r="J84">
            <v>5700000</v>
          </cell>
        </row>
        <row r="85">
          <cell r="B85">
            <v>36601</v>
          </cell>
          <cell r="H85">
            <v>121202464.19999999</v>
          </cell>
          <cell r="J85">
            <v>2200000.2200000002</v>
          </cell>
        </row>
        <row r="86">
          <cell r="B86">
            <v>36609</v>
          </cell>
          <cell r="H86">
            <v>121202464.19999999</v>
          </cell>
          <cell r="J86">
            <v>400000</v>
          </cell>
        </row>
        <row r="87">
          <cell r="B87">
            <v>36609</v>
          </cell>
          <cell r="H87">
            <v>121202464.19999999</v>
          </cell>
          <cell r="J87">
            <v>5040000</v>
          </cell>
        </row>
        <row r="88">
          <cell r="B88">
            <v>36613</v>
          </cell>
          <cell r="H88">
            <v>121202464.19999999</v>
          </cell>
          <cell r="J88">
            <v>295277</v>
          </cell>
        </row>
        <row r="89">
          <cell r="B89">
            <v>36630</v>
          </cell>
          <cell r="H89">
            <v>121202464.19999999</v>
          </cell>
          <cell r="K89">
            <v>14050</v>
          </cell>
        </row>
        <row r="90">
          <cell r="B90">
            <v>36634</v>
          </cell>
          <cell r="H90">
            <v>121202464.19999999</v>
          </cell>
          <cell r="K90">
            <v>29449.09</v>
          </cell>
        </row>
        <row r="91">
          <cell r="B91">
            <v>36637</v>
          </cell>
          <cell r="F91">
            <v>500000</v>
          </cell>
          <cell r="H91">
            <v>120702464.19999999</v>
          </cell>
        </row>
        <row r="92">
          <cell r="B92">
            <v>36642</v>
          </cell>
          <cell r="F92">
            <v>7000000</v>
          </cell>
          <cell r="H92">
            <v>113702464.19999999</v>
          </cell>
        </row>
        <row r="93">
          <cell r="B93">
            <v>36643</v>
          </cell>
          <cell r="F93">
            <v>1200000</v>
          </cell>
          <cell r="H93">
            <v>112502464.19999999</v>
          </cell>
        </row>
        <row r="94">
          <cell r="B94">
            <v>36644</v>
          </cell>
          <cell r="F94">
            <v>4800000</v>
          </cell>
          <cell r="H94">
            <v>107702464.19999999</v>
          </cell>
        </row>
        <row r="95">
          <cell r="B95">
            <v>36644</v>
          </cell>
          <cell r="F95">
            <v>602464.19999999995</v>
          </cell>
          <cell r="H95">
            <v>107099999.99999999</v>
          </cell>
        </row>
        <row r="96">
          <cell r="B96">
            <v>36649</v>
          </cell>
          <cell r="F96">
            <v>1400000</v>
          </cell>
          <cell r="H96">
            <v>105699999.99999999</v>
          </cell>
        </row>
        <row r="97">
          <cell r="B97">
            <v>36649</v>
          </cell>
          <cell r="F97">
            <v>200000</v>
          </cell>
          <cell r="H97">
            <v>105499999.99999999</v>
          </cell>
        </row>
        <row r="98">
          <cell r="B98">
            <v>36652</v>
          </cell>
          <cell r="F98">
            <v>270000</v>
          </cell>
          <cell r="H98">
            <v>105229999.99999999</v>
          </cell>
        </row>
        <row r="99">
          <cell r="B99">
            <v>36657</v>
          </cell>
          <cell r="F99">
            <v>400000</v>
          </cell>
          <cell r="H99">
            <v>104829999.99999999</v>
          </cell>
        </row>
        <row r="100">
          <cell r="B100">
            <v>36658</v>
          </cell>
          <cell r="F100">
            <v>100000</v>
          </cell>
          <cell r="H100">
            <v>104729999.99999999</v>
          </cell>
        </row>
        <row r="101">
          <cell r="B101">
            <v>36661</v>
          </cell>
          <cell r="F101">
            <v>2850000</v>
          </cell>
          <cell r="H101">
            <v>101879999.99999999</v>
          </cell>
        </row>
        <row r="102">
          <cell r="B102">
            <v>36661</v>
          </cell>
          <cell r="F102">
            <v>300000</v>
          </cell>
          <cell r="H102">
            <v>101579999.99999999</v>
          </cell>
        </row>
        <row r="103">
          <cell r="B103">
            <v>36663</v>
          </cell>
          <cell r="F103">
            <v>900000</v>
          </cell>
          <cell r="H103">
            <v>100679999.99999999</v>
          </cell>
        </row>
        <row r="104">
          <cell r="B104">
            <v>36665</v>
          </cell>
          <cell r="F104">
            <v>750000</v>
          </cell>
          <cell r="H104">
            <v>99929999.999999985</v>
          </cell>
        </row>
        <row r="105">
          <cell r="B105">
            <v>36669</v>
          </cell>
          <cell r="F105">
            <v>1000000</v>
          </cell>
          <cell r="H105">
            <v>98929999.999999985</v>
          </cell>
        </row>
        <row r="106">
          <cell r="B106">
            <v>36671</v>
          </cell>
          <cell r="F106">
            <v>650000</v>
          </cell>
          <cell r="H106">
            <v>98279999.999999985</v>
          </cell>
        </row>
        <row r="107">
          <cell r="B107">
            <v>36672</v>
          </cell>
          <cell r="F107">
            <v>250000</v>
          </cell>
          <cell r="H107">
            <v>98029999.999999985</v>
          </cell>
        </row>
        <row r="108">
          <cell r="B108">
            <v>36675</v>
          </cell>
          <cell r="F108">
            <v>8400000</v>
          </cell>
          <cell r="H108">
            <v>89629999.999999985</v>
          </cell>
        </row>
        <row r="109">
          <cell r="B109">
            <v>36676</v>
          </cell>
          <cell r="F109">
            <v>315000</v>
          </cell>
          <cell r="H109">
            <v>89314999.999999985</v>
          </cell>
        </row>
        <row r="110">
          <cell r="B110">
            <v>36707</v>
          </cell>
          <cell r="H110">
            <v>89314999.999999985</v>
          </cell>
          <cell r="J110">
            <v>9496380.7699999996</v>
          </cell>
        </row>
        <row r="111">
          <cell r="B111">
            <v>36707</v>
          </cell>
          <cell r="H111">
            <v>89314999.999999985</v>
          </cell>
          <cell r="K111">
            <v>48642.41</v>
          </cell>
        </row>
        <row r="112">
          <cell r="B112">
            <v>36733</v>
          </cell>
          <cell r="F112">
            <v>1900000</v>
          </cell>
          <cell r="H112">
            <v>87414999.999999985</v>
          </cell>
        </row>
        <row r="113">
          <cell r="B113">
            <v>36733</v>
          </cell>
          <cell r="F113">
            <v>3000000</v>
          </cell>
          <cell r="H113">
            <v>84414999.999999985</v>
          </cell>
        </row>
        <row r="114">
          <cell r="B114">
            <v>36733</v>
          </cell>
          <cell r="F114">
            <v>10000000</v>
          </cell>
          <cell r="H114">
            <v>74414999.999999985</v>
          </cell>
        </row>
        <row r="115">
          <cell r="B115">
            <v>36734</v>
          </cell>
          <cell r="F115">
            <v>4000000</v>
          </cell>
          <cell r="H115">
            <v>70414999.999999985</v>
          </cell>
        </row>
        <row r="116">
          <cell r="B116">
            <v>36740</v>
          </cell>
          <cell r="F116">
            <v>1000000</v>
          </cell>
          <cell r="H116">
            <v>69414999.999999985</v>
          </cell>
        </row>
        <row r="117">
          <cell r="B117">
            <v>36748</v>
          </cell>
          <cell r="F117">
            <v>1000000</v>
          </cell>
          <cell r="H117">
            <v>68414999.999999985</v>
          </cell>
        </row>
        <row r="118">
          <cell r="B118">
            <v>36761</v>
          </cell>
          <cell r="F118">
            <v>1160000</v>
          </cell>
          <cell r="H118">
            <v>67254999.999999985</v>
          </cell>
        </row>
        <row r="119">
          <cell r="B119">
            <v>36789</v>
          </cell>
          <cell r="H119">
            <v>67254999.999999985</v>
          </cell>
          <cell r="J119">
            <v>6103955.1399999997</v>
          </cell>
        </row>
        <row r="120">
          <cell r="B120">
            <v>36829</v>
          </cell>
          <cell r="H120">
            <v>67254999.999999985</v>
          </cell>
        </row>
        <row r="121">
          <cell r="B121">
            <v>36859</v>
          </cell>
          <cell r="F121">
            <v>700000</v>
          </cell>
          <cell r="H121">
            <v>66554999.999999985</v>
          </cell>
        </row>
        <row r="122">
          <cell r="B122">
            <v>36866</v>
          </cell>
          <cell r="F122">
            <v>2866000</v>
          </cell>
          <cell r="H122">
            <v>63688999.999999985</v>
          </cell>
        </row>
        <row r="123">
          <cell r="B123">
            <v>36922</v>
          </cell>
          <cell r="H123">
            <v>63688999.999999985</v>
          </cell>
        </row>
        <row r="124">
          <cell r="B124">
            <v>36930</v>
          </cell>
          <cell r="H124">
            <v>63688999.999999985</v>
          </cell>
        </row>
        <row r="125">
          <cell r="B125">
            <v>36937</v>
          </cell>
          <cell r="C125">
            <v>0</v>
          </cell>
          <cell r="D125">
            <v>0</v>
          </cell>
          <cell r="E125">
            <v>0</v>
          </cell>
          <cell r="F125">
            <v>0</v>
          </cell>
          <cell r="G125">
            <v>0</v>
          </cell>
          <cell r="H125">
            <v>63688999.999999985</v>
          </cell>
          <cell r="I125">
            <v>0</v>
          </cell>
          <cell r="J125">
            <v>0</v>
          </cell>
          <cell r="K125">
            <v>0</v>
          </cell>
        </row>
        <row r="126">
          <cell r="B126">
            <v>36949</v>
          </cell>
          <cell r="C126">
            <v>0</v>
          </cell>
          <cell r="D126">
            <v>0</v>
          </cell>
          <cell r="E126">
            <v>0</v>
          </cell>
          <cell r="F126">
            <v>11500000</v>
          </cell>
          <cell r="G126">
            <v>0</v>
          </cell>
          <cell r="H126">
            <v>52188999.999999985</v>
          </cell>
        </row>
        <row r="127">
          <cell r="B127">
            <v>36950</v>
          </cell>
          <cell r="C127">
            <v>0</v>
          </cell>
          <cell r="D127">
            <v>0</v>
          </cell>
          <cell r="E127">
            <v>0</v>
          </cell>
          <cell r="F127">
            <v>1000000</v>
          </cell>
          <cell r="G127">
            <v>0</v>
          </cell>
          <cell r="H127">
            <v>51188999.999999985</v>
          </cell>
        </row>
        <row r="128">
          <cell r="B128">
            <v>36957</v>
          </cell>
          <cell r="C128">
            <v>0</v>
          </cell>
          <cell r="D128">
            <v>0</v>
          </cell>
          <cell r="E128">
            <v>0</v>
          </cell>
          <cell r="F128">
            <v>0</v>
          </cell>
          <cell r="G128">
            <v>0</v>
          </cell>
          <cell r="H128">
            <v>51189000</v>
          </cell>
        </row>
        <row r="129">
          <cell r="B129">
            <v>36972</v>
          </cell>
          <cell r="C129">
            <v>0</v>
          </cell>
          <cell r="D129">
            <v>0</v>
          </cell>
          <cell r="E129">
            <v>0</v>
          </cell>
          <cell r="F129">
            <v>0</v>
          </cell>
          <cell r="G129">
            <v>0</v>
          </cell>
          <cell r="H129">
            <v>51189000</v>
          </cell>
          <cell r="I129">
            <v>0</v>
          </cell>
          <cell r="J129">
            <v>3403443.76</v>
          </cell>
        </row>
      </sheetData>
      <sheetData sheetId="19" refreshError="1">
        <row r="1">
          <cell r="B1" t="str">
            <v>Кредитор</v>
          </cell>
          <cell r="E1" t="str">
            <v xml:space="preserve">               Черемушкинское ОСБ</v>
          </cell>
        </row>
        <row r="2">
          <cell r="B2" t="str">
            <v>Заёмщик</v>
          </cell>
          <cell r="E2" t="str">
            <v>ЗАО "Астиком"</v>
          </cell>
        </row>
        <row r="3">
          <cell r="B3" t="str">
            <v>Правовая форма</v>
          </cell>
          <cell r="E3" t="str">
            <v xml:space="preserve">ЗАО </v>
          </cell>
        </row>
        <row r="4">
          <cell r="B4" t="str">
            <v>Объект стрительства</v>
          </cell>
          <cell r="E4" t="str">
            <v>ж/д Карамышевская наб 10аб</v>
          </cell>
        </row>
        <row r="5">
          <cell r="B5" t="str">
            <v>Кредитный договор №</v>
          </cell>
          <cell r="E5">
            <v>531</v>
          </cell>
        </row>
        <row r="6">
          <cell r="B6" t="str">
            <v>От</v>
          </cell>
          <cell r="E6">
            <v>36313</v>
          </cell>
        </row>
        <row r="7">
          <cell r="B7" t="str">
            <v>Тип договора</v>
          </cell>
        </row>
        <row r="8">
          <cell r="B8" t="str">
            <v>Размер кредита</v>
          </cell>
          <cell r="E8">
            <v>91000000</v>
          </cell>
          <cell r="F8" t="str">
            <v>руб</v>
          </cell>
        </row>
        <row r="9">
          <cell r="B9" t="str">
            <v>Вид обеспечения кредита</v>
          </cell>
        </row>
        <row r="10">
          <cell r="B10" t="str">
            <v>Размер обеспечения</v>
          </cell>
        </row>
        <row r="11">
          <cell r="B11" t="str">
            <v>Номер ссудного счета</v>
          </cell>
          <cell r="E11" t="str">
            <v xml:space="preserve">         45207810838280000531</v>
          </cell>
        </row>
        <row r="12">
          <cell r="B12" t="str">
            <v>Дата открытия счета</v>
          </cell>
          <cell r="E12">
            <v>36313</v>
          </cell>
        </row>
        <row r="13">
          <cell r="B13" t="str">
            <v>Дата погашения кредита</v>
          </cell>
          <cell r="E13">
            <v>37082</v>
          </cell>
        </row>
        <row r="14">
          <cell r="B14" t="str">
            <v>Пролонгации  до</v>
          </cell>
        </row>
        <row r="15">
          <cell r="B15" t="str">
            <v>Процентная ставка</v>
          </cell>
          <cell r="D15" t="str">
            <v>c</v>
          </cell>
          <cell r="E15">
            <v>52.1</v>
          </cell>
          <cell r="F15">
            <v>36313</v>
          </cell>
          <cell r="G15">
            <v>44.6</v>
          </cell>
          <cell r="H15">
            <v>36571</v>
          </cell>
          <cell r="I15">
            <v>36</v>
          </cell>
          <cell r="J15">
            <v>36649</v>
          </cell>
          <cell r="K15">
            <v>25.6</v>
          </cell>
          <cell r="L15">
            <v>36732</v>
          </cell>
        </row>
        <row r="16">
          <cell r="B16" t="str">
            <v>Продолж. проц. ставка</v>
          </cell>
          <cell r="D16" t="str">
            <v>c</v>
          </cell>
          <cell r="E16">
            <v>21.5</v>
          </cell>
          <cell r="F16">
            <v>36867</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36313</v>
          </cell>
          <cell r="D25">
            <v>38588160</v>
          </cell>
          <cell r="F25" t="str">
            <v/>
          </cell>
          <cell r="H25">
            <v>38588160</v>
          </cell>
        </row>
        <row r="26">
          <cell r="B26">
            <v>36321</v>
          </cell>
          <cell r="D26">
            <v>1200000</v>
          </cell>
          <cell r="H26">
            <v>39788160</v>
          </cell>
        </row>
        <row r="27">
          <cell r="B27">
            <v>36327</v>
          </cell>
          <cell r="D27">
            <v>1332759</v>
          </cell>
          <cell r="H27">
            <v>41120919</v>
          </cell>
          <cell r="J27">
            <v>884000</v>
          </cell>
        </row>
        <row r="28">
          <cell r="B28">
            <v>36328</v>
          </cell>
          <cell r="D28">
            <v>576174</v>
          </cell>
          <cell r="H28">
            <v>41697093</v>
          </cell>
        </row>
        <row r="29">
          <cell r="B29">
            <v>36331</v>
          </cell>
          <cell r="H29">
            <v>41697093</v>
          </cell>
          <cell r="J29">
            <v>134656.97</v>
          </cell>
        </row>
        <row r="30">
          <cell r="B30">
            <v>36334</v>
          </cell>
          <cell r="D30">
            <v>5216000</v>
          </cell>
          <cell r="H30">
            <v>46913093</v>
          </cell>
        </row>
        <row r="31">
          <cell r="B31">
            <v>36336</v>
          </cell>
          <cell r="D31">
            <v>7150000</v>
          </cell>
          <cell r="H31">
            <v>54063093</v>
          </cell>
        </row>
        <row r="32">
          <cell r="B32">
            <v>36343</v>
          </cell>
          <cell r="D32">
            <v>712800</v>
          </cell>
          <cell r="H32">
            <v>54775893</v>
          </cell>
        </row>
        <row r="33">
          <cell r="B33">
            <v>36349</v>
          </cell>
          <cell r="D33">
            <v>4056000</v>
          </cell>
          <cell r="H33">
            <v>58831893</v>
          </cell>
        </row>
        <row r="34">
          <cell r="B34">
            <v>36356</v>
          </cell>
          <cell r="D34">
            <v>2500000</v>
          </cell>
          <cell r="H34">
            <v>61331893</v>
          </cell>
        </row>
        <row r="35">
          <cell r="B35">
            <v>36364</v>
          </cell>
          <cell r="D35">
            <v>350000</v>
          </cell>
          <cell r="H35">
            <v>61681893</v>
          </cell>
        </row>
        <row r="36">
          <cell r="B36">
            <v>36367</v>
          </cell>
          <cell r="D36">
            <v>712800</v>
          </cell>
          <cell r="H36">
            <v>62394693</v>
          </cell>
        </row>
        <row r="37">
          <cell r="B37">
            <v>36368</v>
          </cell>
          <cell r="D37">
            <v>320000</v>
          </cell>
          <cell r="H37">
            <v>62714693</v>
          </cell>
        </row>
        <row r="38">
          <cell r="B38">
            <v>36397</v>
          </cell>
          <cell r="D38">
            <v>1217100</v>
          </cell>
          <cell r="H38">
            <v>63931793</v>
          </cell>
        </row>
        <row r="39">
          <cell r="B39">
            <v>36413</v>
          </cell>
          <cell r="D39">
            <v>8000000</v>
          </cell>
          <cell r="H39">
            <v>71931793</v>
          </cell>
        </row>
        <row r="40">
          <cell r="B40">
            <v>36417</v>
          </cell>
          <cell r="D40">
            <v>12000000</v>
          </cell>
          <cell r="H40">
            <v>83931793</v>
          </cell>
        </row>
        <row r="41">
          <cell r="B41">
            <v>36418</v>
          </cell>
          <cell r="D41">
            <v>624000</v>
          </cell>
          <cell r="H41">
            <v>84555793</v>
          </cell>
        </row>
        <row r="42">
          <cell r="B42">
            <v>36423</v>
          </cell>
          <cell r="H42">
            <v>84555793</v>
          </cell>
          <cell r="J42">
            <v>8153301.6500000004</v>
          </cell>
        </row>
        <row r="43">
          <cell r="B43">
            <v>36431</v>
          </cell>
          <cell r="D43">
            <v>737100</v>
          </cell>
          <cell r="H43">
            <v>85292893</v>
          </cell>
        </row>
        <row r="44">
          <cell r="B44">
            <v>36453</v>
          </cell>
          <cell r="D44">
            <v>7772</v>
          </cell>
          <cell r="H44">
            <v>85300665</v>
          </cell>
        </row>
        <row r="45">
          <cell r="B45">
            <v>36458</v>
          </cell>
          <cell r="D45">
            <v>4300000</v>
          </cell>
          <cell r="H45">
            <v>89600665</v>
          </cell>
        </row>
        <row r="46">
          <cell r="B46">
            <v>36490</v>
          </cell>
          <cell r="D46">
            <v>1399335</v>
          </cell>
          <cell r="H46">
            <v>91000000</v>
          </cell>
          <cell r="J46">
            <v>1758039.06</v>
          </cell>
        </row>
        <row r="47">
          <cell r="B47">
            <v>36496</v>
          </cell>
          <cell r="H47">
            <v>91000000</v>
          </cell>
          <cell r="J47">
            <v>538000</v>
          </cell>
        </row>
        <row r="48">
          <cell r="B48">
            <v>36501</v>
          </cell>
          <cell r="H48">
            <v>91000000</v>
          </cell>
          <cell r="J48">
            <v>900000</v>
          </cell>
        </row>
        <row r="49">
          <cell r="B49">
            <v>36502</v>
          </cell>
          <cell r="H49">
            <v>91000000</v>
          </cell>
          <cell r="J49">
            <v>266838.21999999997</v>
          </cell>
        </row>
        <row r="50">
          <cell r="B50">
            <v>36503</v>
          </cell>
          <cell r="H50">
            <v>91000000</v>
          </cell>
          <cell r="J50">
            <v>200000</v>
          </cell>
        </row>
        <row r="51">
          <cell r="B51">
            <v>36510</v>
          </cell>
          <cell r="H51">
            <v>91000000</v>
          </cell>
          <cell r="J51">
            <v>851000</v>
          </cell>
        </row>
        <row r="52">
          <cell r="B52">
            <v>36511</v>
          </cell>
          <cell r="H52">
            <v>91000000</v>
          </cell>
          <cell r="J52">
            <v>4150000</v>
          </cell>
        </row>
        <row r="53">
          <cell r="B53">
            <v>36514</v>
          </cell>
          <cell r="H53">
            <v>91000000</v>
          </cell>
          <cell r="J53">
            <v>2799000</v>
          </cell>
        </row>
        <row r="54">
          <cell r="B54">
            <v>36521</v>
          </cell>
          <cell r="F54">
            <v>15200000</v>
          </cell>
          <cell r="H54">
            <v>75800000</v>
          </cell>
        </row>
        <row r="55">
          <cell r="B55">
            <v>36523</v>
          </cell>
          <cell r="F55">
            <v>8000000</v>
          </cell>
          <cell r="H55">
            <v>67800000</v>
          </cell>
        </row>
        <row r="56">
          <cell r="B56">
            <v>36553</v>
          </cell>
          <cell r="F56">
            <v>7000000</v>
          </cell>
          <cell r="H56">
            <v>60800000</v>
          </cell>
        </row>
        <row r="57">
          <cell r="B57">
            <v>36556</v>
          </cell>
          <cell r="F57">
            <v>500000</v>
          </cell>
          <cell r="H57">
            <v>60300000</v>
          </cell>
        </row>
        <row r="58">
          <cell r="B58">
            <v>36560</v>
          </cell>
          <cell r="F58">
            <v>300000</v>
          </cell>
          <cell r="H58">
            <v>60000000</v>
          </cell>
        </row>
        <row r="59">
          <cell r="B59">
            <v>36572</v>
          </cell>
          <cell r="F59">
            <v>4000000</v>
          </cell>
          <cell r="H59">
            <v>56000000</v>
          </cell>
        </row>
        <row r="60">
          <cell r="B60">
            <v>36613</v>
          </cell>
          <cell r="H60">
            <v>56000000</v>
          </cell>
          <cell r="J60">
            <v>3598114.49</v>
          </cell>
        </row>
        <row r="61">
          <cell r="B61">
            <v>36613</v>
          </cell>
          <cell r="H61">
            <v>56000000</v>
          </cell>
          <cell r="J61">
            <v>840000</v>
          </cell>
        </row>
        <row r="62">
          <cell r="B62">
            <v>36614</v>
          </cell>
          <cell r="H62">
            <v>56000000</v>
          </cell>
          <cell r="J62">
            <v>613500</v>
          </cell>
        </row>
        <row r="63">
          <cell r="B63">
            <v>36615</v>
          </cell>
          <cell r="H63">
            <v>56000000</v>
          </cell>
          <cell r="J63">
            <v>1652022</v>
          </cell>
        </row>
        <row r="64">
          <cell r="B64">
            <v>36615</v>
          </cell>
          <cell r="H64">
            <v>56000000</v>
          </cell>
          <cell r="J64">
            <v>1173187</v>
          </cell>
        </row>
        <row r="65">
          <cell r="B65">
            <v>36634</v>
          </cell>
          <cell r="H65">
            <v>56000000</v>
          </cell>
          <cell r="K65">
            <v>124925.45</v>
          </cell>
        </row>
        <row r="66">
          <cell r="B66">
            <v>36646</v>
          </cell>
          <cell r="H66">
            <v>56000000</v>
          </cell>
        </row>
        <row r="67">
          <cell r="B67">
            <v>36677</v>
          </cell>
          <cell r="H67">
            <v>56000000</v>
          </cell>
        </row>
        <row r="68">
          <cell r="B68">
            <v>36707</v>
          </cell>
          <cell r="H68">
            <v>56000000</v>
          </cell>
          <cell r="J68">
            <v>5633355.1900000004</v>
          </cell>
        </row>
        <row r="69">
          <cell r="B69">
            <v>36707</v>
          </cell>
          <cell r="H69">
            <v>56000000</v>
          </cell>
          <cell r="K69">
            <v>78056.009999999995</v>
          </cell>
        </row>
        <row r="70">
          <cell r="B70">
            <v>36738</v>
          </cell>
          <cell r="H70">
            <v>56000000</v>
          </cell>
        </row>
        <row r="71">
          <cell r="B71">
            <v>36768</v>
          </cell>
          <cell r="H71">
            <v>56000000</v>
          </cell>
        </row>
        <row r="72">
          <cell r="B72">
            <v>36794</v>
          </cell>
          <cell r="H72">
            <v>56000000</v>
          </cell>
          <cell r="J72">
            <v>3414467.94</v>
          </cell>
        </row>
        <row r="73">
          <cell r="B73">
            <v>36795</v>
          </cell>
          <cell r="H73">
            <v>56000000</v>
          </cell>
          <cell r="J73">
            <v>730144.08</v>
          </cell>
        </row>
        <row r="74">
          <cell r="B74">
            <v>36795</v>
          </cell>
          <cell r="H74">
            <v>56000000</v>
          </cell>
          <cell r="K74">
            <v>23413.360000000001</v>
          </cell>
        </row>
        <row r="75">
          <cell r="B75">
            <v>36829</v>
          </cell>
          <cell r="H75">
            <v>56000000</v>
          </cell>
        </row>
        <row r="76">
          <cell r="B76">
            <v>36860</v>
          </cell>
          <cell r="H76">
            <v>56000000</v>
          </cell>
        </row>
        <row r="77">
          <cell r="B77">
            <v>36888</v>
          </cell>
          <cell r="H77">
            <v>56000000</v>
          </cell>
          <cell r="J77">
            <v>3476590.16</v>
          </cell>
        </row>
        <row r="78">
          <cell r="B78">
            <v>36888</v>
          </cell>
          <cell r="H78">
            <v>56000000</v>
          </cell>
          <cell r="K78">
            <v>37995.519999999997</v>
          </cell>
        </row>
        <row r="79">
          <cell r="B79">
            <v>36922</v>
          </cell>
          <cell r="H79">
            <v>56000000</v>
          </cell>
        </row>
        <row r="80">
          <cell r="B80">
            <v>36930</v>
          </cell>
          <cell r="H80">
            <v>56000000</v>
          </cell>
        </row>
        <row r="81">
          <cell r="B81">
            <v>36937</v>
          </cell>
          <cell r="H81">
            <v>56000000</v>
          </cell>
        </row>
        <row r="82">
          <cell r="B82">
            <v>36951</v>
          </cell>
          <cell r="C82">
            <v>0</v>
          </cell>
          <cell r="D82">
            <v>0</v>
          </cell>
          <cell r="E82">
            <v>0</v>
          </cell>
          <cell r="F82">
            <v>0</v>
          </cell>
          <cell r="H82">
            <v>56000000</v>
          </cell>
        </row>
        <row r="83">
          <cell r="B83">
            <v>36957</v>
          </cell>
          <cell r="C83">
            <v>0</v>
          </cell>
          <cell r="D83">
            <v>0</v>
          </cell>
          <cell r="E83">
            <v>0</v>
          </cell>
          <cell r="F83">
            <v>0</v>
          </cell>
          <cell r="G83">
            <v>0</v>
          </cell>
          <cell r="H83">
            <v>56000000</v>
          </cell>
        </row>
        <row r="84">
          <cell r="B84">
            <v>36972</v>
          </cell>
          <cell r="C84">
            <v>0</v>
          </cell>
          <cell r="D84">
            <v>0</v>
          </cell>
          <cell r="E84">
            <v>0</v>
          </cell>
          <cell r="F84">
            <v>0</v>
          </cell>
          <cell r="G84">
            <v>0</v>
          </cell>
          <cell r="H84">
            <v>56000000</v>
          </cell>
          <cell r="I84">
            <v>0</v>
          </cell>
          <cell r="J84">
            <v>2967775.73</v>
          </cell>
        </row>
        <row r="85">
          <cell r="B85">
            <v>36986</v>
          </cell>
          <cell r="C85">
            <v>0</v>
          </cell>
          <cell r="D85">
            <v>0</v>
          </cell>
          <cell r="E85">
            <v>0</v>
          </cell>
          <cell r="F85">
            <v>0</v>
          </cell>
          <cell r="G85">
            <v>0</v>
          </cell>
          <cell r="H85">
            <v>56000000</v>
          </cell>
          <cell r="I85">
            <v>0</v>
          </cell>
          <cell r="J85">
            <v>0</v>
          </cell>
        </row>
        <row r="86">
          <cell r="B86">
            <v>36993</v>
          </cell>
          <cell r="H86">
            <v>56000000</v>
          </cell>
        </row>
        <row r="87">
          <cell r="B87">
            <v>37000</v>
          </cell>
          <cell r="H87">
            <v>56000000</v>
          </cell>
        </row>
        <row r="88">
          <cell r="H88" t="str">
            <v/>
          </cell>
        </row>
        <row r="89">
          <cell r="H89" t="str">
            <v/>
          </cell>
        </row>
        <row r="90">
          <cell r="H90" t="str">
            <v/>
          </cell>
        </row>
        <row r="91">
          <cell r="H91" t="str">
            <v/>
          </cell>
        </row>
        <row r="92">
          <cell r="H92" t="str">
            <v/>
          </cell>
        </row>
        <row r="93">
          <cell r="H93" t="str">
            <v/>
          </cell>
        </row>
        <row r="94">
          <cell r="H94" t="str">
            <v/>
          </cell>
        </row>
        <row r="95">
          <cell r="H95" t="str">
            <v/>
          </cell>
        </row>
        <row r="96">
          <cell r="H96" t="str">
            <v/>
          </cell>
        </row>
        <row r="97">
          <cell r="H97" t="str">
            <v/>
          </cell>
        </row>
        <row r="98">
          <cell r="H98" t="str">
            <v/>
          </cell>
        </row>
        <row r="99">
          <cell r="H99" t="str">
            <v/>
          </cell>
        </row>
        <row r="100">
          <cell r="H100" t="str">
            <v/>
          </cell>
        </row>
        <row r="101">
          <cell r="H101" t="str">
            <v/>
          </cell>
        </row>
        <row r="102">
          <cell r="H102" t="str">
            <v/>
          </cell>
        </row>
        <row r="103">
          <cell r="H103" t="str">
            <v/>
          </cell>
        </row>
        <row r="104">
          <cell r="H104" t="str">
            <v/>
          </cell>
        </row>
        <row r="105">
          <cell r="H105" t="str">
            <v/>
          </cell>
        </row>
        <row r="106">
          <cell r="H106" t="str">
            <v/>
          </cell>
        </row>
        <row r="107">
          <cell r="H107" t="str">
            <v/>
          </cell>
        </row>
        <row r="108">
          <cell r="H108" t="str">
            <v/>
          </cell>
        </row>
        <row r="109">
          <cell r="H109" t="str">
            <v/>
          </cell>
        </row>
        <row r="110">
          <cell r="H110" t="str">
            <v/>
          </cell>
        </row>
      </sheetData>
      <sheetData sheetId="20" refreshError="1">
        <row r="1">
          <cell r="B1" t="str">
            <v>Кредитор</v>
          </cell>
          <cell r="E1" t="str">
            <v xml:space="preserve">            Черемушкинское ОСБ</v>
          </cell>
        </row>
        <row r="2">
          <cell r="B2" t="str">
            <v>Заёмщик</v>
          </cell>
          <cell r="E2" t="str">
            <v xml:space="preserve">   ЗАО  "Астиком"</v>
          </cell>
        </row>
        <row r="3">
          <cell r="B3" t="str">
            <v>Правовая форма</v>
          </cell>
          <cell r="E3" t="str">
            <v>ЗАО</v>
          </cell>
        </row>
        <row r="4">
          <cell r="B4" t="str">
            <v>Объект стрительства</v>
          </cell>
          <cell r="E4" t="str">
            <v>г.Москва, Хорошево-Мневники, кварт.76 корп.9АБ</v>
          </cell>
        </row>
        <row r="5">
          <cell r="B5" t="str">
            <v>Кредитный договор №</v>
          </cell>
          <cell r="E5">
            <v>563</v>
          </cell>
        </row>
        <row r="6">
          <cell r="B6" t="str">
            <v>От</v>
          </cell>
          <cell r="E6">
            <v>36517</v>
          </cell>
        </row>
        <row r="7">
          <cell r="B7" t="str">
            <v>Тип договора</v>
          </cell>
          <cell r="E7" t="str">
            <v>инвестиционный (невозобновляемая кредитная линия)</v>
          </cell>
        </row>
        <row r="8">
          <cell r="B8" t="str">
            <v>Размер кредита</v>
          </cell>
          <cell r="E8">
            <v>263000000</v>
          </cell>
          <cell r="F8" t="str">
            <v>руб.</v>
          </cell>
        </row>
        <row r="9">
          <cell r="B9" t="str">
            <v>Вид обеспечения кредита</v>
          </cell>
          <cell r="E9" t="str">
            <v>имущественные права</v>
          </cell>
        </row>
        <row r="10">
          <cell r="B10" t="str">
            <v>Размер обеспечения</v>
          </cell>
          <cell r="E10">
            <v>274341384</v>
          </cell>
        </row>
        <row r="11">
          <cell r="B11" t="str">
            <v>Номер ссудного счета</v>
          </cell>
          <cell r="E11" t="str">
            <v xml:space="preserve">                  45207810138280000563</v>
          </cell>
        </row>
        <row r="12">
          <cell r="B12" t="str">
            <v>Дата открытия счета</v>
          </cell>
          <cell r="E12">
            <v>36518</v>
          </cell>
        </row>
        <row r="13">
          <cell r="B13" t="str">
            <v>Дата погашения кредита</v>
          </cell>
          <cell r="E13">
            <v>37245</v>
          </cell>
        </row>
        <row r="14">
          <cell r="B14" t="str">
            <v>Пролонгации  до</v>
          </cell>
          <cell r="E14">
            <v>37245</v>
          </cell>
        </row>
        <row r="15">
          <cell r="B15" t="str">
            <v>Процентная ставка</v>
          </cell>
          <cell r="D15" t="str">
            <v>c</v>
          </cell>
          <cell r="E15">
            <v>43.5</v>
          </cell>
          <cell r="F15">
            <v>36518</v>
          </cell>
          <cell r="G15">
            <v>35</v>
          </cell>
          <cell r="H15">
            <v>36649</v>
          </cell>
          <cell r="I15">
            <v>23.5</v>
          </cell>
          <cell r="J15">
            <v>36732</v>
          </cell>
          <cell r="K15">
            <v>20</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row>
        <row r="25">
          <cell r="B25">
            <v>36518</v>
          </cell>
          <cell r="D25">
            <v>26359964.800000001</v>
          </cell>
          <cell r="F25" t="str">
            <v/>
          </cell>
          <cell r="H25">
            <v>26359964.800000001</v>
          </cell>
        </row>
        <row r="26">
          <cell r="B26">
            <v>36521</v>
          </cell>
          <cell r="D26">
            <v>9000000</v>
          </cell>
          <cell r="H26">
            <v>35359964.799999997</v>
          </cell>
        </row>
        <row r="27">
          <cell r="B27">
            <v>36544</v>
          </cell>
          <cell r="D27">
            <v>985816</v>
          </cell>
          <cell r="H27">
            <v>36345780.799999997</v>
          </cell>
        </row>
        <row r="28">
          <cell r="B28">
            <v>36544</v>
          </cell>
          <cell r="D28">
            <v>2039594.69</v>
          </cell>
          <cell r="H28">
            <v>38385375.489999995</v>
          </cell>
        </row>
        <row r="29">
          <cell r="B29">
            <v>36545</v>
          </cell>
          <cell r="D29">
            <v>4500000</v>
          </cell>
          <cell r="H29">
            <v>42885375.489999995</v>
          </cell>
        </row>
        <row r="30">
          <cell r="B30">
            <v>36558</v>
          </cell>
          <cell r="D30">
            <v>9000000</v>
          </cell>
          <cell r="H30">
            <v>51885375.489999995</v>
          </cell>
        </row>
        <row r="31">
          <cell r="B31">
            <v>36565</v>
          </cell>
          <cell r="D31">
            <v>6105464.4000000004</v>
          </cell>
          <cell r="H31">
            <v>57990839.889999993</v>
          </cell>
        </row>
        <row r="32">
          <cell r="B32">
            <v>36578</v>
          </cell>
          <cell r="D32">
            <v>329564</v>
          </cell>
          <cell r="H32">
            <v>58320403.889999993</v>
          </cell>
        </row>
        <row r="33">
          <cell r="B33">
            <v>36587</v>
          </cell>
          <cell r="D33">
            <v>6500000</v>
          </cell>
          <cell r="H33">
            <v>64820403.889999993</v>
          </cell>
        </row>
        <row r="34">
          <cell r="B34">
            <v>36601</v>
          </cell>
          <cell r="D34">
            <v>1478529.76</v>
          </cell>
          <cell r="H34">
            <v>66298933.649999991</v>
          </cell>
        </row>
        <row r="35">
          <cell r="B35">
            <v>36615</v>
          </cell>
          <cell r="H35">
            <v>66298933.649999991</v>
          </cell>
          <cell r="J35">
            <v>5226813.3499999996</v>
          </cell>
        </row>
        <row r="36">
          <cell r="B36">
            <v>36616</v>
          </cell>
          <cell r="H36">
            <v>66298933.649999991</v>
          </cell>
          <cell r="J36">
            <v>518388</v>
          </cell>
        </row>
        <row r="37">
          <cell r="B37">
            <v>36628</v>
          </cell>
          <cell r="D37">
            <v>3750000</v>
          </cell>
          <cell r="H37">
            <v>70048933.649999991</v>
          </cell>
        </row>
        <row r="38">
          <cell r="B38">
            <v>36630</v>
          </cell>
          <cell r="D38">
            <v>600000</v>
          </cell>
          <cell r="H38">
            <v>70648933.649999991</v>
          </cell>
        </row>
        <row r="39">
          <cell r="B39">
            <v>36633</v>
          </cell>
          <cell r="D39">
            <v>1478529.76</v>
          </cell>
          <cell r="H39">
            <v>72127463.409999996</v>
          </cell>
        </row>
        <row r="40">
          <cell r="B40">
            <v>36634</v>
          </cell>
          <cell r="D40">
            <v>3000000</v>
          </cell>
          <cell r="H40">
            <v>75127463.409999996</v>
          </cell>
          <cell r="K40">
            <v>21655.200000000001</v>
          </cell>
        </row>
        <row r="41">
          <cell r="B41">
            <v>36636</v>
          </cell>
          <cell r="D41">
            <v>7000000</v>
          </cell>
          <cell r="H41">
            <v>82127463.409999996</v>
          </cell>
        </row>
        <row r="42">
          <cell r="B42">
            <v>36642</v>
          </cell>
          <cell r="D42">
            <v>3000000</v>
          </cell>
          <cell r="H42">
            <v>85127463.409999996</v>
          </cell>
        </row>
        <row r="43">
          <cell r="B43">
            <v>36643</v>
          </cell>
          <cell r="D43">
            <v>800000</v>
          </cell>
          <cell r="H43">
            <v>85927463.409999996</v>
          </cell>
        </row>
        <row r="44">
          <cell r="B44">
            <v>36657</v>
          </cell>
          <cell r="D44">
            <v>1500000</v>
          </cell>
          <cell r="H44">
            <v>87427463.409999996</v>
          </cell>
        </row>
        <row r="45">
          <cell r="B45">
            <v>36669</v>
          </cell>
          <cell r="D45">
            <v>3450000</v>
          </cell>
          <cell r="H45">
            <v>90877463.409999996</v>
          </cell>
        </row>
        <row r="46">
          <cell r="B46">
            <v>36670</v>
          </cell>
          <cell r="D46">
            <v>4000000</v>
          </cell>
          <cell r="H46">
            <v>94877463.409999996</v>
          </cell>
        </row>
        <row r="47">
          <cell r="B47">
            <v>36670</v>
          </cell>
          <cell r="D47">
            <v>1181529.76</v>
          </cell>
          <cell r="H47">
            <v>96058993.170000002</v>
          </cell>
        </row>
        <row r="48">
          <cell r="B48">
            <v>36677</v>
          </cell>
          <cell r="D48">
            <v>10000000</v>
          </cell>
          <cell r="H48">
            <v>106058993.17</v>
          </cell>
        </row>
        <row r="49">
          <cell r="B49">
            <v>36679</v>
          </cell>
          <cell r="D49">
            <v>60769</v>
          </cell>
          <cell r="H49">
            <v>106119762.17</v>
          </cell>
        </row>
        <row r="50">
          <cell r="B50">
            <v>36685</v>
          </cell>
          <cell r="D50">
            <v>1500000</v>
          </cell>
          <cell r="H50">
            <v>107619762.17</v>
          </cell>
        </row>
        <row r="51">
          <cell r="B51">
            <v>36699</v>
          </cell>
          <cell r="D51">
            <v>5</v>
          </cell>
          <cell r="H51">
            <v>107619767.17</v>
          </cell>
        </row>
        <row r="52">
          <cell r="B52">
            <v>36699</v>
          </cell>
          <cell r="D52">
            <v>1181529.76</v>
          </cell>
          <cell r="H52">
            <v>108801296.93000001</v>
          </cell>
          <cell r="J52">
            <v>8427001.4199999999</v>
          </cell>
        </row>
        <row r="53">
          <cell r="B53">
            <v>36703</v>
          </cell>
          <cell r="D53">
            <v>8000000</v>
          </cell>
          <cell r="H53">
            <v>116801296.93000001</v>
          </cell>
          <cell r="K53">
            <v>19861.849999999999</v>
          </cell>
        </row>
        <row r="54">
          <cell r="B54">
            <v>36710</v>
          </cell>
          <cell r="D54">
            <v>605083</v>
          </cell>
          <cell r="H54">
            <v>117406379.93000001</v>
          </cell>
        </row>
        <row r="55">
          <cell r="B55">
            <v>36718</v>
          </cell>
          <cell r="D55">
            <v>10008</v>
          </cell>
          <cell r="H55">
            <v>117416387.93000001</v>
          </cell>
        </row>
        <row r="56">
          <cell r="B56">
            <v>36719</v>
          </cell>
          <cell r="D56">
            <v>6700000</v>
          </cell>
          <cell r="H56">
            <v>124116387.93000001</v>
          </cell>
        </row>
        <row r="57">
          <cell r="B57">
            <v>36732</v>
          </cell>
          <cell r="D57">
            <v>1181529.76</v>
          </cell>
          <cell r="H57">
            <v>125297917.69000001</v>
          </cell>
        </row>
        <row r="58">
          <cell r="B58">
            <v>36733</v>
          </cell>
          <cell r="D58">
            <v>5000000</v>
          </cell>
          <cell r="H58">
            <v>130297917.69000001</v>
          </cell>
        </row>
        <row r="59">
          <cell r="B59">
            <v>36748</v>
          </cell>
          <cell r="D59">
            <v>1484912</v>
          </cell>
          <cell r="H59">
            <v>131782829.69000001</v>
          </cell>
        </row>
        <row r="60">
          <cell r="B60">
            <v>36748</v>
          </cell>
          <cell r="D60">
            <v>1000000</v>
          </cell>
          <cell r="H60">
            <v>132782829.69000001</v>
          </cell>
        </row>
        <row r="61">
          <cell r="B61">
            <v>36766</v>
          </cell>
          <cell r="D61">
            <v>4000000</v>
          </cell>
          <cell r="H61">
            <v>136782829.69</v>
          </cell>
        </row>
        <row r="62">
          <cell r="B62">
            <v>36766</v>
          </cell>
          <cell r="D62">
            <v>1181529.76</v>
          </cell>
          <cell r="H62">
            <v>137964359.44999999</v>
          </cell>
        </row>
        <row r="63">
          <cell r="B63">
            <v>36769</v>
          </cell>
          <cell r="D63">
            <v>164865</v>
          </cell>
          <cell r="H63">
            <v>138129224.44999999</v>
          </cell>
        </row>
        <row r="64">
          <cell r="B64">
            <v>36774</v>
          </cell>
          <cell r="D64">
            <v>6000000</v>
          </cell>
          <cell r="H64">
            <v>144129224.44999999</v>
          </cell>
        </row>
        <row r="65">
          <cell r="B65">
            <v>36791</v>
          </cell>
          <cell r="D65">
            <v>1181529.76</v>
          </cell>
          <cell r="H65">
            <v>145310754.20999998</v>
          </cell>
        </row>
        <row r="66">
          <cell r="B66">
            <v>36794</v>
          </cell>
          <cell r="D66">
            <v>11000000</v>
          </cell>
          <cell r="H66">
            <v>156310754.20999998</v>
          </cell>
        </row>
        <row r="67">
          <cell r="B67">
            <v>36797</v>
          </cell>
          <cell r="H67">
            <v>156310754.20999998</v>
          </cell>
          <cell r="J67">
            <v>8816305.1799999997</v>
          </cell>
        </row>
        <row r="68">
          <cell r="B68">
            <v>36798</v>
          </cell>
          <cell r="D68">
            <v>4000000</v>
          </cell>
          <cell r="H68">
            <v>160310754.20999998</v>
          </cell>
          <cell r="K68">
            <v>5401.99</v>
          </cell>
        </row>
        <row r="69">
          <cell r="B69">
            <v>36829</v>
          </cell>
          <cell r="H69">
            <v>160310754.20999998</v>
          </cell>
        </row>
        <row r="70">
          <cell r="B70">
            <v>36860</v>
          </cell>
          <cell r="H70">
            <v>160310754.20999998</v>
          </cell>
        </row>
        <row r="71">
          <cell r="B71">
            <v>36880</v>
          </cell>
          <cell r="D71">
            <v>12000000</v>
          </cell>
          <cell r="H71">
            <v>172310754.20999998</v>
          </cell>
        </row>
        <row r="72">
          <cell r="B72">
            <v>36886</v>
          </cell>
          <cell r="D72">
            <v>1181529.76</v>
          </cell>
          <cell r="H72">
            <v>173492283.96999997</v>
          </cell>
        </row>
        <row r="73">
          <cell r="B73">
            <v>36886</v>
          </cell>
          <cell r="D73">
            <v>12000000</v>
          </cell>
          <cell r="H73">
            <v>185492283.96999997</v>
          </cell>
          <cell r="J73">
            <v>2836200.72</v>
          </cell>
        </row>
        <row r="74">
          <cell r="B74">
            <v>36886</v>
          </cell>
          <cell r="D74">
            <v>7996081</v>
          </cell>
          <cell r="H74">
            <v>193488364.96999997</v>
          </cell>
          <cell r="J74">
            <v>2030000</v>
          </cell>
        </row>
        <row r="75">
          <cell r="B75">
            <v>36886</v>
          </cell>
          <cell r="H75">
            <v>193488364.96999997</v>
          </cell>
          <cell r="J75">
            <v>3690000</v>
          </cell>
        </row>
        <row r="76">
          <cell r="B76">
            <v>36892</v>
          </cell>
          <cell r="H76">
            <v>193488364.96999997</v>
          </cell>
        </row>
        <row r="77">
          <cell r="B77">
            <v>36929</v>
          </cell>
          <cell r="C77">
            <v>0</v>
          </cell>
          <cell r="D77">
            <v>7912238</v>
          </cell>
          <cell r="H77">
            <v>201400602.96999997</v>
          </cell>
        </row>
        <row r="78">
          <cell r="B78">
            <v>36937</v>
          </cell>
          <cell r="H78">
            <v>201400602.96999997</v>
          </cell>
        </row>
        <row r="79">
          <cell r="B79">
            <v>36945</v>
          </cell>
          <cell r="C79">
            <v>0</v>
          </cell>
          <cell r="D79">
            <v>10000000</v>
          </cell>
          <cell r="E79">
            <v>0</v>
          </cell>
          <cell r="F79">
            <v>0</v>
          </cell>
          <cell r="G79">
            <v>0</v>
          </cell>
          <cell r="H79">
            <v>211400602.96999997</v>
          </cell>
        </row>
        <row r="80">
          <cell r="B80">
            <v>36957</v>
          </cell>
          <cell r="C80">
            <v>0</v>
          </cell>
          <cell r="D80">
            <v>0</v>
          </cell>
          <cell r="E80">
            <v>0</v>
          </cell>
          <cell r="F80">
            <v>0</v>
          </cell>
          <cell r="G80">
            <v>0</v>
          </cell>
          <cell r="H80">
            <v>211400602.96999997</v>
          </cell>
        </row>
        <row r="81">
          <cell r="B81">
            <v>36966</v>
          </cell>
          <cell r="C81">
            <v>0</v>
          </cell>
          <cell r="D81">
            <v>5000000</v>
          </cell>
          <cell r="E81">
            <v>0</v>
          </cell>
          <cell r="F81">
            <v>0</v>
          </cell>
          <cell r="G81">
            <v>0</v>
          </cell>
          <cell r="H81">
            <v>216400602.96999997</v>
          </cell>
        </row>
      </sheetData>
      <sheetData sheetId="21" refreshError="1">
        <row r="1">
          <cell r="B1" t="str">
            <v>Кредитор</v>
          </cell>
          <cell r="E1" t="str">
            <v xml:space="preserve">               Черемушкинское ОСБ</v>
          </cell>
        </row>
        <row r="2">
          <cell r="B2" t="str">
            <v>Заёмщик</v>
          </cell>
          <cell r="E2" t="str">
            <v>Астиком</v>
          </cell>
        </row>
        <row r="3">
          <cell r="B3" t="str">
            <v>Правовая форма</v>
          </cell>
          <cell r="E3" t="str">
            <v>ЗАО</v>
          </cell>
        </row>
        <row r="4">
          <cell r="B4" t="str">
            <v>Объект стрительства</v>
          </cell>
          <cell r="E4" t="str">
            <v>жилой дом по адресу Карамышевская наб. д8 А,Б</v>
          </cell>
        </row>
        <row r="5">
          <cell r="B5" t="str">
            <v>Кредитный договор №</v>
          </cell>
          <cell r="E5">
            <v>636</v>
          </cell>
        </row>
        <row r="6">
          <cell r="B6" t="str">
            <v>От</v>
          </cell>
          <cell r="E6">
            <v>36537</v>
          </cell>
        </row>
        <row r="7">
          <cell r="B7" t="str">
            <v>Тип договора</v>
          </cell>
          <cell r="E7" t="str">
            <v>инвестиционный (невозобновляемая кредитная линия)</v>
          </cell>
        </row>
        <row r="8">
          <cell r="B8" t="str">
            <v>Размер кредита</v>
          </cell>
          <cell r="E8">
            <v>275000000</v>
          </cell>
          <cell r="F8" t="str">
            <v>руб</v>
          </cell>
        </row>
        <row r="9">
          <cell r="B9" t="str">
            <v>Вид обеспечения кредита</v>
          </cell>
          <cell r="E9" t="str">
            <v>имущественные права, предварительный договор ипотеки</v>
          </cell>
        </row>
        <row r="10">
          <cell r="B10" t="str">
            <v>Размер обеспечения</v>
          </cell>
          <cell r="E10">
            <v>328965126</v>
          </cell>
        </row>
        <row r="11">
          <cell r="B11" t="str">
            <v>Номер ссудного счета</v>
          </cell>
          <cell r="E11" t="str">
            <v>45207810238280000636</v>
          </cell>
        </row>
        <row r="12">
          <cell r="B12" t="str">
            <v>Дата открытия счета</v>
          </cell>
          <cell r="E12">
            <v>36903</v>
          </cell>
        </row>
        <row r="13">
          <cell r="B13" t="str">
            <v>Дата погашения кредита</v>
          </cell>
          <cell r="E13">
            <v>37804</v>
          </cell>
        </row>
        <row r="14">
          <cell r="B14" t="str">
            <v>Пролонгации  до</v>
          </cell>
        </row>
        <row r="15">
          <cell r="B15" t="str">
            <v>Процентная ставка</v>
          </cell>
          <cell r="D15" t="str">
            <v>c</v>
          </cell>
          <cell r="E15">
            <v>36903</v>
          </cell>
          <cell r="F15">
            <v>21.5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cell r="K23" t="str">
            <v>Неустойка</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L24" t="str">
            <v>просроч. ссуд. задолж.</v>
          </cell>
        </row>
        <row r="25">
          <cell r="B25">
            <v>36903</v>
          </cell>
          <cell r="D25">
            <v>0</v>
          </cell>
          <cell r="F25" t="str">
            <v/>
          </cell>
          <cell r="H25">
            <v>0</v>
          </cell>
        </row>
        <row r="26">
          <cell r="B26">
            <v>36930</v>
          </cell>
          <cell r="H26">
            <v>0</v>
          </cell>
        </row>
        <row r="27">
          <cell r="B27">
            <v>36937</v>
          </cell>
          <cell r="H27">
            <v>0</v>
          </cell>
        </row>
        <row r="28">
          <cell r="B28">
            <v>36949</v>
          </cell>
          <cell r="C28">
            <v>0</v>
          </cell>
          <cell r="D28">
            <v>35000000</v>
          </cell>
          <cell r="E28">
            <v>0</v>
          </cell>
          <cell r="F28">
            <v>0</v>
          </cell>
          <cell r="G28">
            <v>0</v>
          </cell>
          <cell r="H28">
            <v>35000000</v>
          </cell>
        </row>
        <row r="29">
          <cell r="B29">
            <v>36957</v>
          </cell>
          <cell r="C29">
            <v>0</v>
          </cell>
          <cell r="D29">
            <v>1164033</v>
          </cell>
          <cell r="E29">
            <v>0</v>
          </cell>
          <cell r="F29">
            <v>0</v>
          </cell>
          <cell r="G29">
            <v>0</v>
          </cell>
          <cell r="H29">
            <v>36164033</v>
          </cell>
        </row>
        <row r="30">
          <cell r="B30">
            <v>36972</v>
          </cell>
          <cell r="C30">
            <v>0</v>
          </cell>
          <cell r="D30">
            <v>0</v>
          </cell>
          <cell r="E30">
            <v>0</v>
          </cell>
          <cell r="F30">
            <v>0</v>
          </cell>
          <cell r="G30">
            <v>0</v>
          </cell>
          <cell r="H30">
            <v>36164033</v>
          </cell>
          <cell r="I30">
            <v>0</v>
          </cell>
          <cell r="J30">
            <v>0</v>
          </cell>
        </row>
      </sheetData>
      <sheetData sheetId="22" refreshError="1">
        <row r="1">
          <cell r="B1" t="str">
            <v>Кредитор</v>
          </cell>
          <cell r="E1" t="str">
            <v xml:space="preserve">               Черемушкинское ОСБ</v>
          </cell>
        </row>
        <row r="2">
          <cell r="B2" t="str">
            <v>Заёмщик</v>
          </cell>
          <cell r="E2" t="str">
            <v xml:space="preserve">                              ООО " Промстроймонолит"</v>
          </cell>
        </row>
        <row r="3">
          <cell r="B3" t="str">
            <v>Правовая форма</v>
          </cell>
          <cell r="E3" t="str">
            <v>ООО</v>
          </cell>
        </row>
        <row r="4">
          <cell r="B4" t="str">
            <v>Объект стрительства</v>
          </cell>
          <cell r="E4" t="str">
            <v>Строительство жилого дома по адресу: г.Москва. Ул.Архитектора Власова, корп.3а,квартал Новые Чер. Вл.26-27</v>
          </cell>
        </row>
        <row r="5">
          <cell r="B5" t="str">
            <v>Кредитный договор №</v>
          </cell>
          <cell r="E5">
            <v>617</v>
          </cell>
        </row>
        <row r="6">
          <cell r="B6" t="str">
            <v>От</v>
          </cell>
          <cell r="E6">
            <v>36811</v>
          </cell>
        </row>
        <row r="7">
          <cell r="B7" t="str">
            <v>Тип договора</v>
          </cell>
          <cell r="E7" t="str">
            <v>инвестиционный (невозбновляемая кредитная линия)</v>
          </cell>
        </row>
        <row r="8">
          <cell r="B8" t="str">
            <v>Размер кредита</v>
          </cell>
          <cell r="E8">
            <v>149000000</v>
          </cell>
          <cell r="F8" t="str">
            <v>рублей</v>
          </cell>
        </row>
        <row r="9">
          <cell r="B9" t="str">
            <v>Вид обеспечения кредита</v>
          </cell>
          <cell r="E9" t="str">
            <v>имущественные права</v>
          </cell>
        </row>
        <row r="10">
          <cell r="B10" t="str">
            <v>Размер обеспечения</v>
          </cell>
          <cell r="E10">
            <v>184259075</v>
          </cell>
        </row>
        <row r="11">
          <cell r="B11" t="str">
            <v>Номер ссудного счета</v>
          </cell>
          <cell r="E11" t="str">
            <v xml:space="preserve">              45206810038280000617</v>
          </cell>
        </row>
        <row r="12">
          <cell r="B12" t="str">
            <v>Дата открытия счета</v>
          </cell>
          <cell r="E12">
            <v>36811</v>
          </cell>
        </row>
        <row r="13">
          <cell r="B13" t="str">
            <v>Дата погашения кредита</v>
          </cell>
          <cell r="E13">
            <v>37104</v>
          </cell>
        </row>
        <row r="14">
          <cell r="B14" t="str">
            <v>Пролонгации  до</v>
          </cell>
        </row>
        <row r="15">
          <cell r="B15" t="str">
            <v>Процентная ставка</v>
          </cell>
          <cell r="D15" t="str">
            <v>c</v>
          </cell>
          <cell r="E15">
            <v>36817</v>
          </cell>
          <cell r="F15">
            <v>23</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36817</v>
          </cell>
          <cell r="D25">
            <v>57824698</v>
          </cell>
          <cell r="F25" t="str">
            <v/>
          </cell>
          <cell r="H25">
            <v>57824698</v>
          </cell>
        </row>
        <row r="26">
          <cell r="B26">
            <v>36844</v>
          </cell>
          <cell r="D26">
            <v>6772131.0499999998</v>
          </cell>
          <cell r="H26">
            <v>64596829.049999997</v>
          </cell>
        </row>
        <row r="27">
          <cell r="B27">
            <v>36858</v>
          </cell>
          <cell r="H27">
            <v>64596829.049999997</v>
          </cell>
          <cell r="J27">
            <v>1549434.87</v>
          </cell>
        </row>
        <row r="28">
          <cell r="B28">
            <v>36875</v>
          </cell>
          <cell r="D28">
            <v>7689838.0800000001</v>
          </cell>
          <cell r="H28">
            <v>72286667.129999995</v>
          </cell>
        </row>
        <row r="29">
          <cell r="B29">
            <v>36892</v>
          </cell>
          <cell r="H29">
            <v>72286667.129999995</v>
          </cell>
        </row>
        <row r="30">
          <cell r="B30">
            <v>36910</v>
          </cell>
          <cell r="D30">
            <v>8258602.1600000001</v>
          </cell>
          <cell r="H30">
            <v>80545269.289999992</v>
          </cell>
        </row>
        <row r="31">
          <cell r="B31">
            <v>36914</v>
          </cell>
          <cell r="H31">
            <v>80545269.289999992</v>
          </cell>
          <cell r="J31">
            <v>2333122.67</v>
          </cell>
        </row>
        <row r="32">
          <cell r="B32">
            <v>36930</v>
          </cell>
          <cell r="H32">
            <v>80545269.289999992</v>
          </cell>
        </row>
        <row r="33">
          <cell r="B33">
            <v>36937</v>
          </cell>
          <cell r="H33">
            <v>80545269.289999992</v>
          </cell>
        </row>
        <row r="34">
          <cell r="B34">
            <v>36951</v>
          </cell>
          <cell r="C34">
            <v>0</v>
          </cell>
          <cell r="D34">
            <v>0</v>
          </cell>
          <cell r="E34">
            <v>0</v>
          </cell>
          <cell r="F34">
            <v>0</v>
          </cell>
          <cell r="G34">
            <v>0</v>
          </cell>
          <cell r="H34">
            <v>80545269.289999992</v>
          </cell>
        </row>
        <row r="35">
          <cell r="B35">
            <v>36957</v>
          </cell>
          <cell r="C35">
            <v>0</v>
          </cell>
          <cell r="D35">
            <v>0</v>
          </cell>
          <cell r="E35">
            <v>0</v>
          </cell>
          <cell r="F35">
            <v>0</v>
          </cell>
          <cell r="G35">
            <v>0</v>
          </cell>
          <cell r="H35">
            <v>80545269.290000007</v>
          </cell>
        </row>
        <row r="36">
          <cell r="B36">
            <v>36972</v>
          </cell>
          <cell r="C36">
            <v>0</v>
          </cell>
          <cell r="D36">
            <v>0</v>
          </cell>
          <cell r="E36">
            <v>0</v>
          </cell>
          <cell r="F36">
            <v>0</v>
          </cell>
          <cell r="G36">
            <v>0</v>
          </cell>
          <cell r="H36">
            <v>80545269.290000007</v>
          </cell>
          <cell r="I36">
            <v>0</v>
          </cell>
          <cell r="J36">
            <v>0</v>
          </cell>
        </row>
      </sheetData>
      <sheetData sheetId="23" refreshError="1">
        <row r="1">
          <cell r="B1" t="str">
            <v>Кредитор</v>
          </cell>
          <cell r="E1" t="str">
            <v xml:space="preserve">               Черемушкинское ОСБ</v>
          </cell>
        </row>
        <row r="2">
          <cell r="B2" t="str">
            <v>Заёмщик</v>
          </cell>
          <cell r="E2" t="str">
            <v xml:space="preserve">           ООО "АГВ-Студия"</v>
          </cell>
        </row>
        <row r="3">
          <cell r="B3" t="str">
            <v>Правовая форма</v>
          </cell>
          <cell r="E3" t="str">
            <v>ООО</v>
          </cell>
        </row>
        <row r="4">
          <cell r="B4" t="str">
            <v>Объект стрительства</v>
          </cell>
          <cell r="E4" t="str">
            <v>ул.Сущевский вал,д.14/22,корп.6</v>
          </cell>
        </row>
        <row r="5">
          <cell r="B5" t="str">
            <v>Кредитный договор №</v>
          </cell>
          <cell r="E5">
            <v>546</v>
          </cell>
        </row>
        <row r="6">
          <cell r="B6" t="str">
            <v>От</v>
          </cell>
          <cell r="E6">
            <v>36427</v>
          </cell>
        </row>
        <row r="7">
          <cell r="B7" t="str">
            <v>Тип договора</v>
          </cell>
        </row>
        <row r="8">
          <cell r="B8" t="str">
            <v>Размер кредита</v>
          </cell>
          <cell r="E8">
            <v>17000000</v>
          </cell>
          <cell r="F8" t="str">
            <v>руб</v>
          </cell>
        </row>
        <row r="9">
          <cell r="B9" t="str">
            <v>Вид обеспечения кредита</v>
          </cell>
        </row>
        <row r="10">
          <cell r="B10" t="str">
            <v>Размер обеспечения</v>
          </cell>
        </row>
        <row r="11">
          <cell r="B11" t="str">
            <v>Номер ссудного счета</v>
          </cell>
          <cell r="E11" t="str">
            <v xml:space="preserve">        45206810138280000546</v>
          </cell>
        </row>
        <row r="12">
          <cell r="B12" t="str">
            <v>Дата открытия счета</v>
          </cell>
          <cell r="E12">
            <v>36427</v>
          </cell>
        </row>
        <row r="13">
          <cell r="B13" t="str">
            <v>Дата погашения кредита</v>
          </cell>
          <cell r="E13">
            <v>37155</v>
          </cell>
        </row>
        <row r="14">
          <cell r="B14" t="str">
            <v>Пролонгации  до</v>
          </cell>
          <cell r="E14">
            <v>36791</v>
          </cell>
          <cell r="F14">
            <v>37155</v>
          </cell>
        </row>
        <row r="15">
          <cell r="B15" t="str">
            <v>Процентная ставка</v>
          </cell>
          <cell r="D15" t="str">
            <v>c</v>
          </cell>
          <cell r="E15">
            <v>5</v>
          </cell>
          <cell r="F15">
            <v>36427</v>
          </cell>
          <cell r="G15">
            <v>11</v>
          </cell>
          <cell r="H15">
            <v>36796</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36427</v>
          </cell>
          <cell r="D25">
            <v>17000000</v>
          </cell>
          <cell r="F25" t="str">
            <v/>
          </cell>
          <cell r="H25">
            <v>17000000</v>
          </cell>
        </row>
        <row r="26">
          <cell r="B26">
            <v>36461</v>
          </cell>
          <cell r="H26">
            <v>17000000</v>
          </cell>
        </row>
        <row r="27">
          <cell r="B27">
            <v>36494</v>
          </cell>
          <cell r="H27">
            <v>17000000</v>
          </cell>
        </row>
        <row r="28">
          <cell r="B28">
            <v>36524</v>
          </cell>
          <cell r="H28">
            <v>17000000</v>
          </cell>
        </row>
        <row r="29">
          <cell r="B29">
            <v>36555</v>
          </cell>
          <cell r="H29">
            <v>17000000</v>
          </cell>
        </row>
        <row r="30">
          <cell r="B30">
            <v>36585</v>
          </cell>
          <cell r="F30">
            <v>35586.51</v>
          </cell>
          <cell r="H30">
            <v>16964413.489999998</v>
          </cell>
        </row>
        <row r="31">
          <cell r="B31">
            <v>36615</v>
          </cell>
          <cell r="H31">
            <v>16964413.489999998</v>
          </cell>
        </row>
        <row r="32">
          <cell r="B32">
            <v>36646</v>
          </cell>
          <cell r="H32">
            <v>16964413.489999998</v>
          </cell>
        </row>
        <row r="33">
          <cell r="B33">
            <v>36649</v>
          </cell>
          <cell r="F33">
            <v>2609774.34</v>
          </cell>
          <cell r="H33">
            <v>14354639.149999999</v>
          </cell>
        </row>
        <row r="34">
          <cell r="B34">
            <v>36707</v>
          </cell>
          <cell r="H34">
            <v>14354639.149999999</v>
          </cell>
        </row>
        <row r="35">
          <cell r="B35">
            <v>36738</v>
          </cell>
          <cell r="H35">
            <v>14354639.149999999</v>
          </cell>
        </row>
        <row r="36">
          <cell r="B36">
            <v>36769</v>
          </cell>
          <cell r="H36">
            <v>14354639.149999999</v>
          </cell>
        </row>
        <row r="37">
          <cell r="B37">
            <v>36799</v>
          </cell>
          <cell r="H37">
            <v>14354639.149999999</v>
          </cell>
          <cell r="J37">
            <v>793375</v>
          </cell>
        </row>
        <row r="38">
          <cell r="B38">
            <v>36829</v>
          </cell>
          <cell r="H38">
            <v>14354639.149999999</v>
          </cell>
        </row>
        <row r="39">
          <cell r="B39">
            <v>36860</v>
          </cell>
          <cell r="H39">
            <v>14354639.149999999</v>
          </cell>
        </row>
        <row r="40">
          <cell r="B40">
            <v>36891</v>
          </cell>
          <cell r="H40">
            <v>14354639.149999999</v>
          </cell>
        </row>
        <row r="41">
          <cell r="B41">
            <v>36892</v>
          </cell>
          <cell r="H41">
            <v>14354639.149999999</v>
          </cell>
        </row>
        <row r="42">
          <cell r="B42">
            <v>36923</v>
          </cell>
          <cell r="H42">
            <v>14354639.149999999</v>
          </cell>
        </row>
        <row r="43">
          <cell r="B43">
            <v>36951</v>
          </cell>
          <cell r="H43">
            <v>14354639.149999999</v>
          </cell>
        </row>
        <row r="44">
          <cell r="B44" t="str">
            <v/>
          </cell>
        </row>
        <row r="45">
          <cell r="B45" t="str">
            <v/>
          </cell>
        </row>
        <row r="46">
          <cell r="B46" t="str">
            <v/>
          </cell>
        </row>
        <row r="47">
          <cell r="B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sheetData>
      <sheetData sheetId="24" refreshError="1">
        <row r="1">
          <cell r="B1" t="str">
            <v>Кредитор</v>
          </cell>
          <cell r="E1" t="str">
            <v xml:space="preserve">                Мещанское ОСБ</v>
          </cell>
        </row>
        <row r="2">
          <cell r="B2" t="str">
            <v>Заёмщик</v>
          </cell>
          <cell r="E2" t="str">
            <v xml:space="preserve">                                       ЗАО "Мытищинские торговые ряды"</v>
          </cell>
        </row>
        <row r="3">
          <cell r="B3" t="str">
            <v>Правовая форма</v>
          </cell>
          <cell r="E3" t="str">
            <v>ЗАО</v>
          </cell>
        </row>
        <row r="4">
          <cell r="B4" t="str">
            <v>Объект стрительства</v>
          </cell>
          <cell r="E4" t="str">
            <v>строительство и эксплуатация торгового комплекса по адресу: М О г. Мытищи мкр.Дружба, Яросл.ш. Пл.15273 кв.м</v>
          </cell>
        </row>
        <row r="5">
          <cell r="B5" t="str">
            <v>Кредитный договор №</v>
          </cell>
          <cell r="E5">
            <v>612</v>
          </cell>
        </row>
        <row r="6">
          <cell r="B6" t="str">
            <v>От</v>
          </cell>
          <cell r="E6">
            <v>36739</v>
          </cell>
        </row>
        <row r="7">
          <cell r="B7" t="str">
            <v>Тип договора</v>
          </cell>
          <cell r="E7" t="str">
            <v>инвестиционный (невозобновляемая кредитная линия)</v>
          </cell>
        </row>
        <row r="8">
          <cell r="B8" t="str">
            <v>Размер кредита</v>
          </cell>
          <cell r="E8">
            <v>160000000</v>
          </cell>
          <cell r="F8" t="str">
            <v>руб</v>
          </cell>
        </row>
        <row r="9">
          <cell r="B9" t="str">
            <v>Вид обеспечения кредита</v>
          </cell>
          <cell r="E9" t="str">
            <v>Залог недвижимости, права по договору инвестирования, акции ЗАО "мытищтнские торговые ряды</v>
          </cell>
        </row>
        <row r="10">
          <cell r="B10" t="str">
            <v>Размер обеспечения</v>
          </cell>
          <cell r="E10">
            <v>19029114.829999998</v>
          </cell>
        </row>
        <row r="11">
          <cell r="B11" t="str">
            <v>Номер ссудного счета</v>
          </cell>
          <cell r="E11" t="str">
            <v xml:space="preserve">             45207810438090000053</v>
          </cell>
        </row>
        <row r="12">
          <cell r="B12" t="str">
            <v>Дата открытия счета</v>
          </cell>
          <cell r="E12">
            <v>36739</v>
          </cell>
        </row>
        <row r="13">
          <cell r="B13" t="str">
            <v>Дата погашения кредита</v>
          </cell>
          <cell r="E13">
            <v>37833</v>
          </cell>
        </row>
        <row r="14">
          <cell r="B14" t="str">
            <v>Пролонгации  до</v>
          </cell>
        </row>
        <row r="15">
          <cell r="B15" t="str">
            <v>Процентная ставка</v>
          </cell>
          <cell r="D15" t="str">
            <v>c</v>
          </cell>
          <cell r="E15">
            <v>36739</v>
          </cell>
          <cell r="F15">
            <v>29.7</v>
          </cell>
          <cell r="G15">
            <v>36860</v>
          </cell>
          <cell r="H15">
            <v>25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36752</v>
          </cell>
          <cell r="D25">
            <v>21839107.440000001</v>
          </cell>
          <cell r="F25" t="str">
            <v/>
          </cell>
          <cell r="H25">
            <v>21839107.440000001</v>
          </cell>
        </row>
        <row r="26">
          <cell r="B26">
            <v>36755</v>
          </cell>
          <cell r="D26">
            <v>10165367.390000001</v>
          </cell>
          <cell r="H26">
            <v>32004474.830000002</v>
          </cell>
        </row>
        <row r="27">
          <cell r="B27">
            <v>36769</v>
          </cell>
          <cell r="D27">
            <v>5803872.8200000003</v>
          </cell>
          <cell r="H27">
            <v>37808347.650000006</v>
          </cell>
        </row>
        <row r="28">
          <cell r="B28">
            <v>36784</v>
          </cell>
          <cell r="D28">
            <v>4725801.92</v>
          </cell>
          <cell r="H28">
            <v>42534149.570000008</v>
          </cell>
        </row>
        <row r="29">
          <cell r="B29">
            <v>36797</v>
          </cell>
          <cell r="H29">
            <v>42534149.570000008</v>
          </cell>
          <cell r="J29">
            <v>1325666.1000000001</v>
          </cell>
        </row>
        <row r="30">
          <cell r="B30">
            <v>36803</v>
          </cell>
          <cell r="D30">
            <v>4944056.28</v>
          </cell>
          <cell r="H30">
            <v>47478205.850000009</v>
          </cell>
        </row>
        <row r="31">
          <cell r="B31">
            <v>36826</v>
          </cell>
          <cell r="D31">
            <v>4768221.16</v>
          </cell>
          <cell r="H31">
            <v>52246427.010000005</v>
          </cell>
        </row>
        <row r="32">
          <cell r="B32">
            <v>36843</v>
          </cell>
          <cell r="D32">
            <v>3413494.45</v>
          </cell>
          <cell r="H32">
            <v>55659921.460000008</v>
          </cell>
        </row>
        <row r="33">
          <cell r="B33">
            <v>36866</v>
          </cell>
          <cell r="D33">
            <v>3065861.77</v>
          </cell>
          <cell r="H33">
            <v>58725783.230000012</v>
          </cell>
        </row>
        <row r="34">
          <cell r="B34">
            <v>36867</v>
          </cell>
          <cell r="D34">
            <v>1646362.34</v>
          </cell>
          <cell r="H34">
            <v>60372145.570000015</v>
          </cell>
        </row>
        <row r="35">
          <cell r="B35">
            <v>36882</v>
          </cell>
          <cell r="D35">
            <v>922680</v>
          </cell>
          <cell r="H35">
            <v>61294825.570000015</v>
          </cell>
        </row>
        <row r="36">
          <cell r="B36">
            <v>36888</v>
          </cell>
          <cell r="D36">
            <v>2965626.05</v>
          </cell>
          <cell r="H36">
            <v>64260451.620000012</v>
          </cell>
          <cell r="J36">
            <v>3724809.21</v>
          </cell>
        </row>
        <row r="37">
          <cell r="B37">
            <v>36909</v>
          </cell>
          <cell r="D37">
            <v>3721222.66</v>
          </cell>
          <cell r="H37">
            <v>67981674.280000016</v>
          </cell>
        </row>
        <row r="38">
          <cell r="B38">
            <v>36923</v>
          </cell>
          <cell r="D38">
            <v>1037143.29</v>
          </cell>
          <cell r="H38">
            <v>69018817.570000023</v>
          </cell>
        </row>
        <row r="39">
          <cell r="B39">
            <v>36937</v>
          </cell>
          <cell r="H39">
            <v>69018817.570000023</v>
          </cell>
        </row>
        <row r="40">
          <cell r="B40">
            <v>36945</v>
          </cell>
          <cell r="D40">
            <v>3820527.9</v>
          </cell>
          <cell r="F40">
            <v>0</v>
          </cell>
          <cell r="H40">
            <v>72839345.470000029</v>
          </cell>
        </row>
        <row r="41">
          <cell r="B41">
            <v>36951</v>
          </cell>
          <cell r="D41">
            <v>1593996.05</v>
          </cell>
          <cell r="F41">
            <v>0</v>
          </cell>
          <cell r="H41">
            <v>74433341.520000026</v>
          </cell>
        </row>
        <row r="42">
          <cell r="B42">
            <v>36966</v>
          </cell>
          <cell r="D42">
            <v>3024748.89</v>
          </cell>
          <cell r="F42">
            <v>0</v>
          </cell>
          <cell r="H42">
            <v>77458090.410000026</v>
          </cell>
        </row>
      </sheetData>
      <sheetData sheetId="25" refreshError="1">
        <row r="1">
          <cell r="B1" t="str">
            <v>Кредитор</v>
          </cell>
          <cell r="E1" t="str">
            <v>Стромынское ОСБ</v>
          </cell>
        </row>
        <row r="2">
          <cell r="B2" t="str">
            <v>Заёмщик</v>
          </cell>
          <cell r="E2" t="str">
            <v>ЗАО "Монетчик"</v>
          </cell>
        </row>
        <row r="3">
          <cell r="B3" t="str">
            <v>Правовая форма</v>
          </cell>
          <cell r="E3" t="str">
            <v>ЗАО</v>
          </cell>
        </row>
        <row r="4">
          <cell r="B4" t="str">
            <v>Объект стрительства</v>
          </cell>
          <cell r="E4" t="str">
            <v>г.Москва, Преображенская площадь,д.7"А"</v>
          </cell>
        </row>
        <row r="5">
          <cell r="B5" t="str">
            <v>Кредитный договор №</v>
          </cell>
          <cell r="E5">
            <v>7231</v>
          </cell>
        </row>
        <row r="6">
          <cell r="B6" t="str">
            <v>От</v>
          </cell>
          <cell r="E6">
            <v>35685</v>
          </cell>
        </row>
        <row r="7">
          <cell r="B7" t="str">
            <v>Тип договора</v>
          </cell>
          <cell r="E7" t="str">
            <v>инвестиционный</v>
          </cell>
        </row>
        <row r="8">
          <cell r="B8" t="str">
            <v>Размер кредита</v>
          </cell>
          <cell r="E8">
            <v>85712199.040000007</v>
          </cell>
          <cell r="F8" t="str">
            <v>руб.</v>
          </cell>
        </row>
        <row r="9">
          <cell r="B9" t="str">
            <v>Вид обеспечения кредита</v>
          </cell>
        </row>
        <row r="10">
          <cell r="B10" t="str">
            <v>Размер обеспечения</v>
          </cell>
        </row>
        <row r="11">
          <cell r="B11" t="str">
            <v>Номер ссудного счета</v>
          </cell>
          <cell r="E11" t="str">
            <v>45208810838290000009</v>
          </cell>
        </row>
        <row r="12">
          <cell r="B12" t="str">
            <v>Дата открытия счета</v>
          </cell>
          <cell r="E12">
            <v>35695</v>
          </cell>
        </row>
        <row r="13">
          <cell r="B13" t="str">
            <v>Дата погашения кредита</v>
          </cell>
          <cell r="E13">
            <v>42449</v>
          </cell>
        </row>
        <row r="14">
          <cell r="B14" t="str">
            <v>Пролонгации  до</v>
          </cell>
        </row>
        <row r="15">
          <cell r="B15" t="str">
            <v>Процентная ставка</v>
          </cell>
          <cell r="D15" t="str">
            <v>c</v>
          </cell>
          <cell r="E15">
            <v>0.5</v>
          </cell>
          <cell r="F15">
            <v>35695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35695</v>
          </cell>
          <cell r="D25">
            <v>8859300</v>
          </cell>
          <cell r="F25">
            <v>0</v>
          </cell>
          <cell r="H25">
            <v>8859300</v>
          </cell>
        </row>
        <row r="26">
          <cell r="B26">
            <v>35695</v>
          </cell>
          <cell r="D26">
            <v>75492021.120000005</v>
          </cell>
          <cell r="H26">
            <v>84351321.120000005</v>
          </cell>
        </row>
        <row r="27">
          <cell r="B27">
            <v>35723</v>
          </cell>
          <cell r="D27">
            <v>849003.74</v>
          </cell>
          <cell r="H27">
            <v>85200324.859999999</v>
          </cell>
        </row>
        <row r="28">
          <cell r="B28">
            <v>35733</v>
          </cell>
          <cell r="D28">
            <v>297474.01</v>
          </cell>
          <cell r="H28">
            <v>85497798.870000005</v>
          </cell>
        </row>
        <row r="29">
          <cell r="B29">
            <v>35760</v>
          </cell>
          <cell r="D29">
            <v>1300</v>
          </cell>
          <cell r="H29">
            <v>85499098.870000005</v>
          </cell>
        </row>
        <row r="30">
          <cell r="B30">
            <v>35786</v>
          </cell>
          <cell r="D30">
            <v>105198.07</v>
          </cell>
          <cell r="H30">
            <v>85604296.939999998</v>
          </cell>
          <cell r="J30">
            <v>105198.06</v>
          </cell>
        </row>
        <row r="31">
          <cell r="B31">
            <v>35455</v>
          </cell>
          <cell r="H31">
            <v>85604296.939999998</v>
          </cell>
        </row>
        <row r="32">
          <cell r="B32">
            <v>35487</v>
          </cell>
          <cell r="H32">
            <v>85604296.939999998</v>
          </cell>
        </row>
        <row r="33">
          <cell r="B33">
            <v>35874</v>
          </cell>
          <cell r="D33">
            <v>107000.98</v>
          </cell>
          <cell r="H33">
            <v>85711297.920000002</v>
          </cell>
          <cell r="J33">
            <v>107000.98</v>
          </cell>
        </row>
        <row r="34">
          <cell r="B34">
            <v>35875</v>
          </cell>
          <cell r="H34">
            <v>85711297.920000002</v>
          </cell>
        </row>
        <row r="35">
          <cell r="B35">
            <v>35876</v>
          </cell>
          <cell r="H35">
            <v>85711297.920000002</v>
          </cell>
        </row>
        <row r="36">
          <cell r="B36">
            <v>35915</v>
          </cell>
          <cell r="H36">
            <v>85711297.920000002</v>
          </cell>
        </row>
        <row r="37">
          <cell r="B37">
            <v>35945</v>
          </cell>
          <cell r="H37">
            <v>85711297.920000002</v>
          </cell>
        </row>
        <row r="38">
          <cell r="B38">
            <v>35949</v>
          </cell>
          <cell r="D38">
            <v>168.14</v>
          </cell>
          <cell r="H38">
            <v>85711466.060000002</v>
          </cell>
        </row>
        <row r="39">
          <cell r="B39">
            <v>35968</v>
          </cell>
          <cell r="H39">
            <v>85711466.060000002</v>
          </cell>
          <cell r="J39">
            <v>107139.17</v>
          </cell>
        </row>
        <row r="40">
          <cell r="B40">
            <v>36006</v>
          </cell>
          <cell r="H40">
            <v>85711466.060000002</v>
          </cell>
        </row>
        <row r="41">
          <cell r="B41">
            <v>36037</v>
          </cell>
          <cell r="H41">
            <v>85711466.060000002</v>
          </cell>
        </row>
        <row r="42">
          <cell r="B42">
            <v>36056</v>
          </cell>
          <cell r="H42">
            <v>85711466.060000002</v>
          </cell>
          <cell r="J42">
            <v>107139.33</v>
          </cell>
        </row>
        <row r="43">
          <cell r="B43">
            <v>36098</v>
          </cell>
          <cell r="H43">
            <v>85711466.060000002</v>
          </cell>
        </row>
        <row r="44">
          <cell r="B44">
            <v>36129</v>
          </cell>
          <cell r="H44">
            <v>85711466.060000002</v>
          </cell>
        </row>
        <row r="45">
          <cell r="B45">
            <v>36147</v>
          </cell>
          <cell r="H45">
            <v>85711466.060000002</v>
          </cell>
          <cell r="J45">
            <v>107139.33</v>
          </cell>
        </row>
        <row r="46">
          <cell r="B46">
            <v>36189</v>
          </cell>
          <cell r="H46">
            <v>85711466.060000002</v>
          </cell>
        </row>
        <row r="47">
          <cell r="B47">
            <v>36219</v>
          </cell>
          <cell r="H47">
            <v>85711466.060000002</v>
          </cell>
        </row>
        <row r="48">
          <cell r="B48">
            <v>36241</v>
          </cell>
          <cell r="H48">
            <v>85711466.060000002</v>
          </cell>
          <cell r="J48">
            <v>107139.33</v>
          </cell>
        </row>
        <row r="49">
          <cell r="B49">
            <v>36250</v>
          </cell>
          <cell r="H49">
            <v>85711466.060000002</v>
          </cell>
        </row>
        <row r="50">
          <cell r="B50">
            <v>36280</v>
          </cell>
          <cell r="H50">
            <v>85711466.060000002</v>
          </cell>
        </row>
        <row r="51">
          <cell r="B51">
            <v>36311</v>
          </cell>
          <cell r="H51">
            <v>85711466.060000002</v>
          </cell>
        </row>
        <row r="52">
          <cell r="B52">
            <v>36332</v>
          </cell>
          <cell r="H52">
            <v>85711466.060000002</v>
          </cell>
          <cell r="J52">
            <v>107139.33</v>
          </cell>
        </row>
        <row r="53">
          <cell r="B53">
            <v>36371</v>
          </cell>
          <cell r="H53">
            <v>85711466.060000002</v>
          </cell>
        </row>
        <row r="54">
          <cell r="B54">
            <v>36403</v>
          </cell>
          <cell r="H54">
            <v>85711466.060000002</v>
          </cell>
        </row>
        <row r="55">
          <cell r="B55">
            <v>36423</v>
          </cell>
          <cell r="H55">
            <v>85711466.060000002</v>
          </cell>
          <cell r="J55">
            <v>107139.33</v>
          </cell>
        </row>
        <row r="56">
          <cell r="B56">
            <v>36461</v>
          </cell>
          <cell r="H56">
            <v>85711466.060000002</v>
          </cell>
        </row>
        <row r="57">
          <cell r="B57">
            <v>36494</v>
          </cell>
          <cell r="H57">
            <v>85711466.060000002</v>
          </cell>
        </row>
        <row r="58">
          <cell r="B58">
            <v>36511</v>
          </cell>
          <cell r="H58">
            <v>85711466.060000002</v>
          </cell>
          <cell r="J58">
            <v>107139.33</v>
          </cell>
        </row>
        <row r="59">
          <cell r="B59">
            <v>36555</v>
          </cell>
          <cell r="H59">
            <v>85711466.060000002</v>
          </cell>
        </row>
        <row r="60">
          <cell r="B60">
            <v>36585</v>
          </cell>
          <cell r="H60">
            <v>85711466.060000002</v>
          </cell>
        </row>
        <row r="61">
          <cell r="B61">
            <v>36605</v>
          </cell>
          <cell r="H61">
            <v>85711466.060000002</v>
          </cell>
          <cell r="J61">
            <v>107139.33</v>
          </cell>
        </row>
        <row r="62">
          <cell r="B62">
            <v>36644</v>
          </cell>
          <cell r="H62">
            <v>85711466.060000002</v>
          </cell>
        </row>
        <row r="63">
          <cell r="B63">
            <v>36677</v>
          </cell>
          <cell r="H63">
            <v>85711466.060000002</v>
          </cell>
        </row>
        <row r="64">
          <cell r="B64">
            <v>36693</v>
          </cell>
          <cell r="H64">
            <v>85711466.060000002</v>
          </cell>
          <cell r="J64">
            <v>107139.33</v>
          </cell>
        </row>
        <row r="65">
          <cell r="B65">
            <v>36738</v>
          </cell>
          <cell r="H65">
            <v>85711466.060000002</v>
          </cell>
        </row>
        <row r="66">
          <cell r="B66">
            <v>36769</v>
          </cell>
          <cell r="H66">
            <v>85711466.060000002</v>
          </cell>
        </row>
        <row r="67">
          <cell r="B67">
            <v>36788</v>
          </cell>
          <cell r="H67">
            <v>85711466.060000002</v>
          </cell>
          <cell r="J67">
            <v>107139.33</v>
          </cell>
        </row>
        <row r="68">
          <cell r="B68">
            <v>36829</v>
          </cell>
          <cell r="H68">
            <v>85711466.060000002</v>
          </cell>
        </row>
        <row r="69">
          <cell r="B69">
            <v>36860</v>
          </cell>
          <cell r="H69">
            <v>85711466.060000002</v>
          </cell>
        </row>
        <row r="70">
          <cell r="B70">
            <v>36874</v>
          </cell>
          <cell r="H70">
            <v>85711466.060000002</v>
          </cell>
          <cell r="J70">
            <v>107139.33</v>
          </cell>
        </row>
        <row r="71">
          <cell r="B71">
            <v>36922</v>
          </cell>
          <cell r="H71">
            <v>85711466.060000002</v>
          </cell>
        </row>
        <row r="72">
          <cell r="B72">
            <v>36930</v>
          </cell>
          <cell r="H72">
            <v>85711466.060000002</v>
          </cell>
        </row>
        <row r="73">
          <cell r="B73">
            <v>36937</v>
          </cell>
          <cell r="H73">
            <v>85711466.060000002</v>
          </cell>
        </row>
        <row r="74">
          <cell r="B74">
            <v>36951</v>
          </cell>
          <cell r="H74">
            <v>85711466.060000002</v>
          </cell>
        </row>
        <row r="75">
          <cell r="B75">
            <v>36962</v>
          </cell>
          <cell r="H75">
            <v>85711466.060000002</v>
          </cell>
          <cell r="J75">
            <v>107139.33</v>
          </cell>
        </row>
        <row r="76">
          <cell r="B76">
            <v>36965</v>
          </cell>
          <cell r="H76">
            <v>85711466.060000002</v>
          </cell>
        </row>
        <row r="77">
          <cell r="B77" t="str">
            <v/>
          </cell>
          <cell r="H77">
            <v>85711466.060000002</v>
          </cell>
        </row>
        <row r="78">
          <cell r="B78" t="str">
            <v/>
          </cell>
          <cell r="H78">
            <v>85711466.060000002</v>
          </cell>
        </row>
        <row r="79">
          <cell r="B79" t="str">
            <v/>
          </cell>
          <cell r="H79">
            <v>85711466.060000002</v>
          </cell>
        </row>
        <row r="80">
          <cell r="B80" t="str">
            <v/>
          </cell>
          <cell r="H80">
            <v>85711466.060000002</v>
          </cell>
        </row>
        <row r="81">
          <cell r="B81" t="str">
            <v/>
          </cell>
          <cell r="H81" t="str">
            <v/>
          </cell>
        </row>
        <row r="82">
          <cell r="B82" t="str">
            <v/>
          </cell>
          <cell r="H82" t="str">
            <v/>
          </cell>
        </row>
        <row r="83">
          <cell r="B83" t="str">
            <v/>
          </cell>
          <cell r="H83" t="str">
            <v/>
          </cell>
        </row>
        <row r="84">
          <cell r="B84" t="str">
            <v/>
          </cell>
          <cell r="H84" t="str">
            <v/>
          </cell>
        </row>
        <row r="85">
          <cell r="B85" t="str">
            <v/>
          </cell>
          <cell r="H85" t="str">
            <v/>
          </cell>
        </row>
        <row r="86">
          <cell r="B86" t="str">
            <v/>
          </cell>
          <cell r="H86" t="str">
            <v/>
          </cell>
        </row>
        <row r="87">
          <cell r="B87" t="str">
            <v/>
          </cell>
          <cell r="H87" t="str">
            <v/>
          </cell>
        </row>
        <row r="88">
          <cell r="B88" t="str">
            <v/>
          </cell>
          <cell r="H88" t="str">
            <v/>
          </cell>
        </row>
        <row r="89">
          <cell r="B89" t="str">
            <v/>
          </cell>
          <cell r="H89" t="str">
            <v/>
          </cell>
        </row>
        <row r="90">
          <cell r="B90" t="str">
            <v/>
          </cell>
          <cell r="H90" t="str">
            <v/>
          </cell>
        </row>
        <row r="91">
          <cell r="B91" t="str">
            <v/>
          </cell>
          <cell r="H91" t="str">
            <v/>
          </cell>
        </row>
        <row r="92">
          <cell r="H92" t="str">
            <v/>
          </cell>
        </row>
        <row r="93">
          <cell r="H93" t="str">
            <v/>
          </cell>
        </row>
        <row r="94">
          <cell r="H94" t="str">
            <v/>
          </cell>
        </row>
        <row r="95">
          <cell r="H95" t="str">
            <v/>
          </cell>
        </row>
        <row r="96">
          <cell r="H96" t="str">
            <v/>
          </cell>
        </row>
        <row r="97">
          <cell r="H97" t="str">
            <v/>
          </cell>
        </row>
        <row r="98">
          <cell r="H98" t="str">
            <v/>
          </cell>
        </row>
        <row r="99">
          <cell r="H99" t="str">
            <v/>
          </cell>
        </row>
        <row r="100">
          <cell r="H100" t="str">
            <v/>
          </cell>
        </row>
        <row r="101">
          <cell r="H101" t="str">
            <v/>
          </cell>
        </row>
        <row r="102">
          <cell r="H102" t="str">
            <v/>
          </cell>
        </row>
        <row r="103">
          <cell r="H103" t="str">
            <v/>
          </cell>
        </row>
        <row r="104">
          <cell r="H104" t="str">
            <v/>
          </cell>
        </row>
        <row r="105">
          <cell r="H105" t="str">
            <v/>
          </cell>
        </row>
        <row r="106">
          <cell r="H106" t="str">
            <v/>
          </cell>
        </row>
        <row r="107">
          <cell r="H107" t="str">
            <v/>
          </cell>
        </row>
        <row r="108">
          <cell r="H108" t="str">
            <v/>
          </cell>
        </row>
        <row r="109">
          <cell r="H109" t="str">
            <v/>
          </cell>
        </row>
        <row r="110">
          <cell r="H110" t="str">
            <v/>
          </cell>
        </row>
        <row r="111">
          <cell r="H111" t="str">
            <v/>
          </cell>
        </row>
        <row r="112">
          <cell r="H112" t="str">
            <v/>
          </cell>
        </row>
        <row r="113">
          <cell r="H113" t="str">
            <v/>
          </cell>
        </row>
        <row r="114">
          <cell r="H114" t="str">
            <v/>
          </cell>
        </row>
        <row r="115">
          <cell r="H115" t="str">
            <v/>
          </cell>
        </row>
      </sheetData>
      <sheetData sheetId="26" refreshError="1">
        <row r="1">
          <cell r="B1" t="str">
            <v>Кредитор</v>
          </cell>
          <cell r="E1" t="str">
            <v>Стромынское ОСБ</v>
          </cell>
        </row>
        <row r="2">
          <cell r="B2" t="str">
            <v>Заёмщик</v>
          </cell>
          <cell r="E2" t="str">
            <v>ЗАО "Монетчик"</v>
          </cell>
        </row>
        <row r="3">
          <cell r="B3" t="str">
            <v>Правовая форма</v>
          </cell>
          <cell r="E3" t="str">
            <v>ЗАО</v>
          </cell>
        </row>
        <row r="4">
          <cell r="B4" t="str">
            <v>Объект стрительства</v>
          </cell>
          <cell r="E4" t="str">
            <v>г.Москва, Преображенская площадь,д.7"А"</v>
          </cell>
        </row>
        <row r="5">
          <cell r="B5" t="str">
            <v>Кредитный договор №</v>
          </cell>
          <cell r="E5">
            <v>7257</v>
          </cell>
        </row>
        <row r="6">
          <cell r="B6" t="str">
            <v>От</v>
          </cell>
          <cell r="E6">
            <v>35718</v>
          </cell>
        </row>
        <row r="7">
          <cell r="B7" t="str">
            <v>Тип договора</v>
          </cell>
          <cell r="E7" t="str">
            <v>инвестиционный</v>
          </cell>
        </row>
        <row r="8">
          <cell r="B8" t="str">
            <v>Размер кредита</v>
          </cell>
          <cell r="E8">
            <v>85605198.060000002</v>
          </cell>
          <cell r="F8" t="str">
            <v>руб.</v>
          </cell>
        </row>
        <row r="9">
          <cell r="B9" t="str">
            <v>Вид обеспечения кредита</v>
          </cell>
        </row>
        <row r="10">
          <cell r="B10" t="str">
            <v>Размер обеспечения</v>
          </cell>
        </row>
        <row r="11">
          <cell r="B11" t="str">
            <v>Номер ссудного счета</v>
          </cell>
          <cell r="E11" t="str">
            <v>45208810238290000010</v>
          </cell>
        </row>
        <row r="12">
          <cell r="B12" t="str">
            <v>Дата открытия счета</v>
          </cell>
          <cell r="E12">
            <v>35723</v>
          </cell>
        </row>
        <row r="13">
          <cell r="B13" t="str">
            <v>Дата погашения кредита</v>
          </cell>
          <cell r="E13">
            <v>42449</v>
          </cell>
        </row>
        <row r="14">
          <cell r="B14" t="str">
            <v>Пролонгации  до</v>
          </cell>
        </row>
        <row r="15">
          <cell r="B15" t="str">
            <v>Процентная ставка</v>
          </cell>
          <cell r="D15" t="str">
            <v>c</v>
          </cell>
          <cell r="E15">
            <v>0.5</v>
          </cell>
          <cell r="F15">
            <v>35723</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35723</v>
          </cell>
          <cell r="D25">
            <v>3101750</v>
          </cell>
          <cell r="F25">
            <v>0</v>
          </cell>
          <cell r="H25">
            <v>3101750</v>
          </cell>
        </row>
        <row r="26">
          <cell r="B26">
            <v>35731</v>
          </cell>
          <cell r="D26">
            <v>8517.7199999999993</v>
          </cell>
          <cell r="H26">
            <v>3110267.72</v>
          </cell>
        </row>
        <row r="27">
          <cell r="B27">
            <v>35732</v>
          </cell>
          <cell r="D27">
            <v>20649.330000000002</v>
          </cell>
          <cell r="H27">
            <v>3130917.0500000003</v>
          </cell>
        </row>
        <row r="28">
          <cell r="B28">
            <v>35745</v>
          </cell>
          <cell r="D28">
            <v>309651.25</v>
          </cell>
          <cell r="H28">
            <v>3440568.3000000003</v>
          </cell>
        </row>
        <row r="29">
          <cell r="B29">
            <v>35745</v>
          </cell>
          <cell r="D29">
            <v>1647800</v>
          </cell>
          <cell r="H29">
            <v>5088368.3000000007</v>
          </cell>
        </row>
        <row r="30">
          <cell r="B30">
            <v>35745</v>
          </cell>
          <cell r="D30">
            <v>123585</v>
          </cell>
          <cell r="H30">
            <v>5211953.3000000007</v>
          </cell>
        </row>
        <row r="31">
          <cell r="B31">
            <v>35758</v>
          </cell>
          <cell r="D31">
            <v>117559.85</v>
          </cell>
          <cell r="H31">
            <v>5329513.1500000004</v>
          </cell>
        </row>
        <row r="32">
          <cell r="B32">
            <v>35762</v>
          </cell>
          <cell r="D32">
            <v>16200</v>
          </cell>
          <cell r="H32">
            <v>5345713.1500000004</v>
          </cell>
        </row>
        <row r="33">
          <cell r="B33">
            <v>35793</v>
          </cell>
          <cell r="H33">
            <v>5345713.1500000004</v>
          </cell>
        </row>
        <row r="34">
          <cell r="B34">
            <v>35825</v>
          </cell>
          <cell r="H34">
            <v>5345713.1500000004</v>
          </cell>
        </row>
        <row r="35">
          <cell r="B35">
            <v>35852</v>
          </cell>
          <cell r="H35">
            <v>5345713.1500000004</v>
          </cell>
        </row>
        <row r="36">
          <cell r="B36">
            <v>35884</v>
          </cell>
          <cell r="H36">
            <v>5345713.1500000004</v>
          </cell>
        </row>
        <row r="37">
          <cell r="B37">
            <v>35899</v>
          </cell>
          <cell r="D37">
            <v>33693.360000000001</v>
          </cell>
          <cell r="H37">
            <v>5379406.5100000007</v>
          </cell>
        </row>
        <row r="38">
          <cell r="B38">
            <v>35902</v>
          </cell>
          <cell r="D38">
            <v>37267.94</v>
          </cell>
          <cell r="H38">
            <v>5416674.4500000011</v>
          </cell>
        </row>
        <row r="39">
          <cell r="B39">
            <v>35909</v>
          </cell>
          <cell r="D39">
            <v>3327.87</v>
          </cell>
          <cell r="H39">
            <v>5420002.3200000012</v>
          </cell>
        </row>
        <row r="40">
          <cell r="B40">
            <v>35928</v>
          </cell>
          <cell r="D40">
            <v>1570</v>
          </cell>
          <cell r="H40">
            <v>5421572.3200000012</v>
          </cell>
        </row>
        <row r="41">
          <cell r="B41">
            <v>35934</v>
          </cell>
          <cell r="D41">
            <v>454705.78</v>
          </cell>
          <cell r="H41">
            <v>5876278.1000000015</v>
          </cell>
        </row>
        <row r="42">
          <cell r="B42">
            <v>35937</v>
          </cell>
          <cell r="D42">
            <v>15026.03</v>
          </cell>
          <cell r="H42">
            <v>5891304.1300000018</v>
          </cell>
        </row>
        <row r="43">
          <cell r="B43">
            <v>35937</v>
          </cell>
          <cell r="D43">
            <v>9224</v>
          </cell>
          <cell r="H43">
            <v>5900528.1300000018</v>
          </cell>
        </row>
        <row r="44">
          <cell r="B44">
            <v>35943</v>
          </cell>
          <cell r="D44">
            <v>11760.37</v>
          </cell>
          <cell r="H44">
            <v>5912288.5000000019</v>
          </cell>
        </row>
        <row r="45">
          <cell r="B45">
            <v>35944</v>
          </cell>
          <cell r="D45">
            <v>20895.84</v>
          </cell>
          <cell r="H45">
            <v>5933184.3400000017</v>
          </cell>
        </row>
        <row r="46">
          <cell r="B46">
            <v>35968</v>
          </cell>
          <cell r="H46">
            <v>5933184.3400000017</v>
          </cell>
          <cell r="J46">
            <v>17508.68</v>
          </cell>
        </row>
        <row r="47">
          <cell r="B47">
            <v>36006</v>
          </cell>
          <cell r="H47">
            <v>5933184.3400000017</v>
          </cell>
        </row>
        <row r="48">
          <cell r="B48">
            <v>36037</v>
          </cell>
          <cell r="H48">
            <v>5933184.3400000017</v>
          </cell>
        </row>
        <row r="49">
          <cell r="B49">
            <v>36056</v>
          </cell>
          <cell r="H49">
            <v>5933184.3400000017</v>
          </cell>
          <cell r="J49">
            <v>7416.48</v>
          </cell>
        </row>
        <row r="50">
          <cell r="B50">
            <v>36084</v>
          </cell>
          <cell r="D50">
            <v>60656.75</v>
          </cell>
          <cell r="H50">
            <v>5993841.0900000017</v>
          </cell>
        </row>
        <row r="51">
          <cell r="B51">
            <v>36129</v>
          </cell>
          <cell r="H51">
            <v>5993841.0900000017</v>
          </cell>
        </row>
        <row r="52">
          <cell r="B52">
            <v>36147</v>
          </cell>
          <cell r="H52">
            <v>5993841.0900000017</v>
          </cell>
          <cell r="J52">
            <v>7471.24</v>
          </cell>
        </row>
        <row r="53">
          <cell r="B53">
            <v>36189</v>
          </cell>
          <cell r="H53">
            <v>5993841.0900000017</v>
          </cell>
        </row>
        <row r="54">
          <cell r="B54">
            <v>36217</v>
          </cell>
          <cell r="H54">
            <v>5993841.0900000017</v>
          </cell>
        </row>
        <row r="55">
          <cell r="B55">
            <v>36241</v>
          </cell>
          <cell r="H55">
            <v>5993841.0900000017</v>
          </cell>
          <cell r="J55">
            <v>7492.3</v>
          </cell>
        </row>
        <row r="56">
          <cell r="B56">
            <v>36249</v>
          </cell>
          <cell r="H56">
            <v>5993841.0900000017</v>
          </cell>
        </row>
        <row r="57">
          <cell r="B57">
            <v>36280</v>
          </cell>
          <cell r="H57">
            <v>5993841.0900000017</v>
          </cell>
        </row>
        <row r="58">
          <cell r="B58">
            <v>36311</v>
          </cell>
          <cell r="H58">
            <v>5993841.0900000017</v>
          </cell>
        </row>
        <row r="59">
          <cell r="B59">
            <v>36332</v>
          </cell>
          <cell r="H59">
            <v>5993841.0900000017</v>
          </cell>
          <cell r="J59">
            <v>7492.3</v>
          </cell>
        </row>
        <row r="60">
          <cell r="B60">
            <v>36371</v>
          </cell>
          <cell r="H60">
            <v>5993841.0900000017</v>
          </cell>
        </row>
        <row r="61">
          <cell r="B61">
            <v>36403</v>
          </cell>
          <cell r="H61">
            <v>5993841.0900000017</v>
          </cell>
        </row>
        <row r="62">
          <cell r="B62">
            <v>36423</v>
          </cell>
          <cell r="H62">
            <v>5993841.0900000017</v>
          </cell>
          <cell r="J62">
            <v>7492.3</v>
          </cell>
        </row>
        <row r="63">
          <cell r="B63">
            <v>36461</v>
          </cell>
          <cell r="H63">
            <v>5993841.0900000017</v>
          </cell>
        </row>
        <row r="64">
          <cell r="B64">
            <v>36494</v>
          </cell>
          <cell r="H64">
            <v>5993841.0900000017</v>
          </cell>
        </row>
        <row r="65">
          <cell r="B65">
            <v>36511</v>
          </cell>
          <cell r="H65">
            <v>5993841.0900000017</v>
          </cell>
          <cell r="J65">
            <v>7492.3</v>
          </cell>
        </row>
        <row r="66">
          <cell r="B66">
            <v>36555</v>
          </cell>
          <cell r="H66">
            <v>5993841.0900000017</v>
          </cell>
        </row>
        <row r="67">
          <cell r="B67">
            <v>36585</v>
          </cell>
          <cell r="H67">
            <v>5993841.0900000017</v>
          </cell>
        </row>
        <row r="68">
          <cell r="B68">
            <v>36605</v>
          </cell>
          <cell r="H68">
            <v>5993841.0900000017</v>
          </cell>
          <cell r="J68">
            <v>7492.3</v>
          </cell>
        </row>
        <row r="69">
          <cell r="B69">
            <v>36636</v>
          </cell>
          <cell r="H69">
            <v>5993841.0900000017</v>
          </cell>
        </row>
        <row r="70">
          <cell r="B70">
            <v>36677</v>
          </cell>
          <cell r="H70">
            <v>5993841.0900000017</v>
          </cell>
        </row>
        <row r="71">
          <cell r="B71">
            <v>36693</v>
          </cell>
          <cell r="H71">
            <v>5993841.0900000017</v>
          </cell>
          <cell r="J71">
            <v>7492.3</v>
          </cell>
        </row>
        <row r="72">
          <cell r="B72">
            <v>36738</v>
          </cell>
          <cell r="H72">
            <v>5993841.0900000017</v>
          </cell>
        </row>
        <row r="73">
          <cell r="B73">
            <v>36769</v>
          </cell>
          <cell r="H73">
            <v>5993841.0900000017</v>
          </cell>
        </row>
        <row r="74">
          <cell r="B74">
            <v>36788</v>
          </cell>
          <cell r="H74">
            <v>5993841.0900000017</v>
          </cell>
          <cell r="J74">
            <v>7492.3</v>
          </cell>
        </row>
        <row r="75">
          <cell r="B75">
            <v>36829</v>
          </cell>
          <cell r="H75">
            <v>5993841.0900000017</v>
          </cell>
        </row>
        <row r="76">
          <cell r="B76">
            <v>36860</v>
          </cell>
          <cell r="H76">
            <v>5993841.0900000017</v>
          </cell>
        </row>
        <row r="77">
          <cell r="B77">
            <v>36874</v>
          </cell>
          <cell r="H77">
            <v>5993841.0900000017</v>
          </cell>
          <cell r="J77">
            <v>7492.3</v>
          </cell>
        </row>
        <row r="78">
          <cell r="B78">
            <v>36922</v>
          </cell>
          <cell r="H78">
            <v>5993841.0900000017</v>
          </cell>
        </row>
        <row r="79">
          <cell r="B79">
            <v>36930</v>
          </cell>
          <cell r="H79">
            <v>5993841.0900000017</v>
          </cell>
        </row>
        <row r="80">
          <cell r="B80">
            <v>36937</v>
          </cell>
          <cell r="H80">
            <v>5993841.0900000017</v>
          </cell>
        </row>
        <row r="81">
          <cell r="B81">
            <v>36951</v>
          </cell>
          <cell r="H81">
            <v>5993841.0900000017</v>
          </cell>
        </row>
        <row r="82">
          <cell r="B82">
            <v>36962</v>
          </cell>
          <cell r="H82">
            <v>5993841.0900000017</v>
          </cell>
          <cell r="J82">
            <v>7492.3</v>
          </cell>
        </row>
        <row r="83">
          <cell r="B83">
            <v>36965</v>
          </cell>
          <cell r="H83">
            <v>5993841.0900000017</v>
          </cell>
        </row>
        <row r="84">
          <cell r="B84" t="str">
            <v/>
          </cell>
        </row>
        <row r="85">
          <cell r="B85" t="str">
            <v/>
          </cell>
        </row>
        <row r="86">
          <cell r="B86" t="str">
            <v/>
          </cell>
        </row>
        <row r="87">
          <cell r="B87" t="str">
            <v/>
          </cell>
        </row>
        <row r="88">
          <cell r="B88" t="str">
            <v/>
          </cell>
        </row>
        <row r="89">
          <cell r="B89" t="str">
            <v/>
          </cell>
        </row>
        <row r="90">
          <cell r="B90" t="str">
            <v/>
          </cell>
        </row>
      </sheetData>
      <sheetData sheetId="27" refreshError="1">
        <row r="1">
          <cell r="B1" t="str">
            <v>Кредитор</v>
          </cell>
          <cell r="E1" t="str">
            <v>Стромынское ОСБ</v>
          </cell>
        </row>
        <row r="2">
          <cell r="B2" t="str">
            <v>Заёмщик</v>
          </cell>
          <cell r="E2" t="str">
            <v>ЗАО "Монетчик"</v>
          </cell>
        </row>
        <row r="3">
          <cell r="B3" t="str">
            <v>Правовая форма</v>
          </cell>
          <cell r="E3" t="str">
            <v>ЗАО</v>
          </cell>
        </row>
        <row r="4">
          <cell r="B4" t="str">
            <v>Объект стрительства</v>
          </cell>
          <cell r="E4" t="str">
            <v>г.Москва, Преображенская площадь,д.7"А"</v>
          </cell>
        </row>
        <row r="5">
          <cell r="B5" t="str">
            <v>Кредитный договор №</v>
          </cell>
          <cell r="E5">
            <v>7277</v>
          </cell>
        </row>
        <row r="6">
          <cell r="B6" t="str">
            <v>От</v>
          </cell>
          <cell r="E6">
            <v>35780</v>
          </cell>
        </row>
        <row r="7">
          <cell r="B7" t="str">
            <v>Тип договора</v>
          </cell>
          <cell r="E7" t="str">
            <v>инвестиционный</v>
          </cell>
        </row>
        <row r="8">
          <cell r="B8" t="str">
            <v>Размер кредита</v>
          </cell>
          <cell r="E8">
            <v>17848000</v>
          </cell>
          <cell r="F8" t="str">
            <v>руб.</v>
          </cell>
        </row>
        <row r="9">
          <cell r="B9" t="str">
            <v>Вид обеспечения кредита</v>
          </cell>
        </row>
        <row r="10">
          <cell r="B10" t="str">
            <v>Размер обеспечения</v>
          </cell>
        </row>
        <row r="11">
          <cell r="B11" t="str">
            <v>Номер ссудного счета</v>
          </cell>
          <cell r="E11" t="str">
            <v>45208810538290000011</v>
          </cell>
        </row>
        <row r="12">
          <cell r="B12" t="str">
            <v>Дата открытия счета</v>
          </cell>
          <cell r="E12">
            <v>35780</v>
          </cell>
        </row>
        <row r="13">
          <cell r="B13" t="str">
            <v>Дата погашения кредита</v>
          </cell>
          <cell r="E13">
            <v>42449</v>
          </cell>
        </row>
        <row r="14">
          <cell r="B14" t="str">
            <v>Пролонгации  до</v>
          </cell>
        </row>
        <row r="15">
          <cell r="B15" t="str">
            <v>Процентная ставка</v>
          </cell>
          <cell r="D15" t="str">
            <v>c</v>
          </cell>
          <cell r="E15">
            <v>0.5</v>
          </cell>
          <cell r="F15">
            <v>35780</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35780</v>
          </cell>
          <cell r="D25">
            <v>3711411.46</v>
          </cell>
          <cell r="F25">
            <v>0</v>
          </cell>
          <cell r="H25">
            <v>3711411.46</v>
          </cell>
        </row>
        <row r="26">
          <cell r="B26">
            <v>35810</v>
          </cell>
          <cell r="D26">
            <v>1842225.06</v>
          </cell>
          <cell r="H26">
            <v>5553636.5199999996</v>
          </cell>
        </row>
        <row r="27">
          <cell r="B27">
            <v>35824</v>
          </cell>
          <cell r="D27">
            <v>3000</v>
          </cell>
          <cell r="H27">
            <v>5556636.5199999996</v>
          </cell>
        </row>
        <row r="28">
          <cell r="B28">
            <v>35852</v>
          </cell>
          <cell r="D28">
            <v>4092957.2</v>
          </cell>
          <cell r="H28">
            <v>9649593.7199999988</v>
          </cell>
        </row>
        <row r="29">
          <cell r="B29">
            <v>35879</v>
          </cell>
          <cell r="D29">
            <v>1290780</v>
          </cell>
          <cell r="H29">
            <v>10940373.719999999</v>
          </cell>
        </row>
        <row r="30">
          <cell r="B30">
            <v>35886</v>
          </cell>
          <cell r="D30">
            <v>622370.23</v>
          </cell>
          <cell r="H30">
            <v>11562743.949999999</v>
          </cell>
        </row>
        <row r="31">
          <cell r="B31">
            <v>35886</v>
          </cell>
          <cell r="D31">
            <v>6801.6</v>
          </cell>
          <cell r="H31">
            <v>11569545.549999999</v>
          </cell>
        </row>
        <row r="32">
          <cell r="B32">
            <v>35906</v>
          </cell>
          <cell r="D32">
            <v>611589.26</v>
          </cell>
          <cell r="H32">
            <v>12181134.809999999</v>
          </cell>
        </row>
        <row r="33">
          <cell r="B33">
            <v>35913</v>
          </cell>
          <cell r="D33">
            <v>4590</v>
          </cell>
          <cell r="H33">
            <v>12185724.809999999</v>
          </cell>
        </row>
        <row r="34">
          <cell r="B34">
            <v>35915</v>
          </cell>
          <cell r="D34">
            <v>9367.6200000000008</v>
          </cell>
          <cell r="H34">
            <v>12195092.429999998</v>
          </cell>
        </row>
        <row r="35">
          <cell r="B35">
            <v>35928</v>
          </cell>
          <cell r="D35">
            <v>22208</v>
          </cell>
          <cell r="H35">
            <v>12217300.429999998</v>
          </cell>
        </row>
        <row r="36">
          <cell r="B36">
            <v>35951</v>
          </cell>
          <cell r="D36">
            <v>15418.75</v>
          </cell>
          <cell r="H36">
            <v>12232719.179999998</v>
          </cell>
        </row>
        <row r="37">
          <cell r="B37">
            <v>35951</v>
          </cell>
          <cell r="D37">
            <v>678425</v>
          </cell>
          <cell r="H37">
            <v>12911144.179999998</v>
          </cell>
        </row>
        <row r="38">
          <cell r="B38">
            <v>35951</v>
          </cell>
          <cell r="D38">
            <v>848031.25</v>
          </cell>
          <cell r="H38">
            <v>13759175.429999998</v>
          </cell>
        </row>
        <row r="39">
          <cell r="B39">
            <v>35955</v>
          </cell>
          <cell r="D39">
            <v>32367</v>
          </cell>
          <cell r="H39">
            <v>13791542.429999998</v>
          </cell>
        </row>
        <row r="40">
          <cell r="B40">
            <v>35956</v>
          </cell>
          <cell r="D40">
            <v>132676.5</v>
          </cell>
          <cell r="H40">
            <v>13924218.929999998</v>
          </cell>
        </row>
        <row r="41">
          <cell r="B41">
            <v>35962</v>
          </cell>
          <cell r="D41">
            <v>3400</v>
          </cell>
          <cell r="H41">
            <v>13927618.929999998</v>
          </cell>
        </row>
        <row r="42">
          <cell r="B42">
            <v>35963</v>
          </cell>
          <cell r="D42">
            <v>2504.6999999999998</v>
          </cell>
          <cell r="H42">
            <v>13930123.629999997</v>
          </cell>
        </row>
        <row r="43">
          <cell r="B43">
            <v>35968</v>
          </cell>
          <cell r="D43">
            <v>124830</v>
          </cell>
          <cell r="H43">
            <v>14054953.629999997</v>
          </cell>
          <cell r="J43">
            <v>23018.46</v>
          </cell>
        </row>
        <row r="44">
          <cell r="B44">
            <v>35971</v>
          </cell>
          <cell r="D44">
            <v>8175.91</v>
          </cell>
          <cell r="H44">
            <v>14063129.539999997</v>
          </cell>
        </row>
        <row r="45">
          <cell r="B45">
            <v>35972</v>
          </cell>
          <cell r="D45">
            <v>1658.66</v>
          </cell>
          <cell r="H45">
            <v>14064788.199999997</v>
          </cell>
        </row>
        <row r="46">
          <cell r="B46">
            <v>35979</v>
          </cell>
          <cell r="D46">
            <v>607.20000000000005</v>
          </cell>
          <cell r="H46">
            <v>14065395.399999997</v>
          </cell>
        </row>
        <row r="47">
          <cell r="B47">
            <v>35993</v>
          </cell>
          <cell r="D47">
            <v>614.35</v>
          </cell>
          <cell r="H47">
            <v>14066009.749999996</v>
          </cell>
        </row>
        <row r="48">
          <cell r="B48">
            <v>35993</v>
          </cell>
          <cell r="D48">
            <v>33351.78</v>
          </cell>
          <cell r="H48">
            <v>14099361.529999996</v>
          </cell>
        </row>
        <row r="49">
          <cell r="B49">
            <v>36000</v>
          </cell>
          <cell r="D49">
            <v>360562.94</v>
          </cell>
          <cell r="H49">
            <v>14459924.469999995</v>
          </cell>
        </row>
        <row r="50">
          <cell r="B50">
            <v>36000</v>
          </cell>
          <cell r="D50">
            <v>3466.06</v>
          </cell>
          <cell r="H50">
            <v>14463390.529999996</v>
          </cell>
        </row>
        <row r="51">
          <cell r="B51">
            <v>36006</v>
          </cell>
          <cell r="D51">
            <v>107784.06</v>
          </cell>
          <cell r="H51">
            <v>14571174.589999996</v>
          </cell>
        </row>
        <row r="52">
          <cell r="B52">
            <v>36006</v>
          </cell>
          <cell r="D52">
            <v>95126</v>
          </cell>
          <cell r="H52">
            <v>14666300.589999996</v>
          </cell>
        </row>
        <row r="53">
          <cell r="B53">
            <v>36007</v>
          </cell>
          <cell r="D53">
            <v>159946.88</v>
          </cell>
          <cell r="H53">
            <v>14826247.469999997</v>
          </cell>
        </row>
        <row r="54">
          <cell r="B54">
            <v>36014</v>
          </cell>
          <cell r="D54">
            <v>3304.8</v>
          </cell>
          <cell r="H54">
            <v>14829552.269999998</v>
          </cell>
        </row>
        <row r="55">
          <cell r="B55">
            <v>36014</v>
          </cell>
          <cell r="D55">
            <v>44582.64</v>
          </cell>
          <cell r="H55">
            <v>14874134.909999998</v>
          </cell>
        </row>
        <row r="56">
          <cell r="B56">
            <v>36024</v>
          </cell>
          <cell r="D56">
            <v>9444.32</v>
          </cell>
          <cell r="H56">
            <v>14883579.229999999</v>
          </cell>
        </row>
        <row r="57">
          <cell r="B57">
            <v>36024</v>
          </cell>
          <cell r="D57">
            <v>12220.32</v>
          </cell>
          <cell r="H57">
            <v>14895799.549999999</v>
          </cell>
        </row>
        <row r="58">
          <cell r="B58">
            <v>36025</v>
          </cell>
          <cell r="D58">
            <v>282.55</v>
          </cell>
          <cell r="H58">
            <v>14896082.1</v>
          </cell>
        </row>
        <row r="59">
          <cell r="B59">
            <v>36027</v>
          </cell>
          <cell r="D59">
            <v>549845.98</v>
          </cell>
          <cell r="H59">
            <v>15445928.08</v>
          </cell>
        </row>
        <row r="60">
          <cell r="B60">
            <v>36033</v>
          </cell>
          <cell r="D60">
            <v>3333.38</v>
          </cell>
          <cell r="H60">
            <v>15449261.460000001</v>
          </cell>
        </row>
        <row r="61">
          <cell r="B61">
            <v>36039</v>
          </cell>
          <cell r="D61">
            <v>6322.2</v>
          </cell>
          <cell r="H61">
            <v>15455583.66</v>
          </cell>
        </row>
        <row r="62">
          <cell r="B62">
            <v>36042</v>
          </cell>
          <cell r="D62">
            <v>14102</v>
          </cell>
          <cell r="H62">
            <v>15469685.66</v>
          </cell>
        </row>
        <row r="63">
          <cell r="B63">
            <v>36053</v>
          </cell>
          <cell r="D63">
            <v>194344</v>
          </cell>
          <cell r="H63">
            <v>15664029.66</v>
          </cell>
        </row>
        <row r="64">
          <cell r="B64">
            <v>36053</v>
          </cell>
          <cell r="D64">
            <v>1353353</v>
          </cell>
          <cell r="H64">
            <v>17017382.66</v>
          </cell>
        </row>
        <row r="65">
          <cell r="B65">
            <v>36053</v>
          </cell>
          <cell r="D65">
            <v>753029</v>
          </cell>
          <cell r="H65">
            <v>17770411.66</v>
          </cell>
        </row>
        <row r="66">
          <cell r="B66">
            <v>36056</v>
          </cell>
          <cell r="H66">
            <v>17770411.66</v>
          </cell>
          <cell r="J66">
            <v>18575.740000000002</v>
          </cell>
        </row>
        <row r="67">
          <cell r="B67">
            <v>36098</v>
          </cell>
          <cell r="H67">
            <v>17770411.66</v>
          </cell>
        </row>
        <row r="68">
          <cell r="B68">
            <v>36129</v>
          </cell>
          <cell r="H68">
            <v>17770411.66</v>
          </cell>
        </row>
        <row r="69">
          <cell r="B69">
            <v>36147</v>
          </cell>
          <cell r="H69">
            <v>17770411.66</v>
          </cell>
          <cell r="J69">
            <v>22213.01</v>
          </cell>
        </row>
        <row r="70">
          <cell r="B70">
            <v>36189</v>
          </cell>
          <cell r="H70">
            <v>17770411.66</v>
          </cell>
        </row>
        <row r="71">
          <cell r="B71">
            <v>36219</v>
          </cell>
          <cell r="H71">
            <v>17770411.66</v>
          </cell>
        </row>
        <row r="72">
          <cell r="B72">
            <v>36241</v>
          </cell>
          <cell r="H72">
            <v>17770411.66</v>
          </cell>
          <cell r="J72">
            <v>22213.01</v>
          </cell>
        </row>
        <row r="73">
          <cell r="B73">
            <v>36250</v>
          </cell>
          <cell r="H73">
            <v>17770411.66</v>
          </cell>
        </row>
        <row r="74">
          <cell r="B74">
            <v>36280</v>
          </cell>
          <cell r="H74">
            <v>17770411.66</v>
          </cell>
        </row>
        <row r="75">
          <cell r="B75">
            <v>36311</v>
          </cell>
          <cell r="H75">
            <v>17770411.66</v>
          </cell>
        </row>
        <row r="76">
          <cell r="B76">
            <v>36332</v>
          </cell>
          <cell r="H76">
            <v>17770411.66</v>
          </cell>
          <cell r="J76">
            <v>22213.01</v>
          </cell>
        </row>
        <row r="77">
          <cell r="B77">
            <v>36371</v>
          </cell>
          <cell r="H77">
            <v>17770411.66</v>
          </cell>
        </row>
        <row r="78">
          <cell r="B78">
            <v>36403</v>
          </cell>
          <cell r="H78">
            <v>17770411.66</v>
          </cell>
        </row>
        <row r="79">
          <cell r="B79">
            <v>36423</v>
          </cell>
          <cell r="H79">
            <v>17770411.66</v>
          </cell>
          <cell r="J79">
            <v>14083.61</v>
          </cell>
        </row>
        <row r="80">
          <cell r="B80">
            <v>36424</v>
          </cell>
          <cell r="H80">
            <v>17770411.66</v>
          </cell>
          <cell r="J80">
            <v>8129.4</v>
          </cell>
        </row>
        <row r="81">
          <cell r="B81">
            <v>36461</v>
          </cell>
          <cell r="H81">
            <v>17770411.66</v>
          </cell>
        </row>
        <row r="82">
          <cell r="B82">
            <v>36494</v>
          </cell>
          <cell r="H82">
            <v>17770411.66</v>
          </cell>
        </row>
        <row r="83">
          <cell r="B83">
            <v>36511</v>
          </cell>
          <cell r="H83">
            <v>17770411.66</v>
          </cell>
          <cell r="J83">
            <v>22213.01</v>
          </cell>
        </row>
        <row r="84">
          <cell r="B84">
            <v>36555</v>
          </cell>
          <cell r="H84">
            <v>17770411.66</v>
          </cell>
        </row>
        <row r="85">
          <cell r="B85">
            <v>36585</v>
          </cell>
          <cell r="H85">
            <v>17770411.66</v>
          </cell>
        </row>
        <row r="86">
          <cell r="B86">
            <v>36604</v>
          </cell>
          <cell r="H86">
            <v>17770411.66</v>
          </cell>
          <cell r="J86">
            <v>22213.01</v>
          </cell>
        </row>
        <row r="87">
          <cell r="B87">
            <v>36636</v>
          </cell>
          <cell r="H87">
            <v>17770411.66</v>
          </cell>
        </row>
        <row r="88">
          <cell r="B88">
            <v>36677</v>
          </cell>
          <cell r="H88">
            <v>17770411.66</v>
          </cell>
        </row>
        <row r="89">
          <cell r="B89">
            <v>36693</v>
          </cell>
          <cell r="H89">
            <v>17770411.66</v>
          </cell>
          <cell r="J89">
            <v>22213.01</v>
          </cell>
        </row>
        <row r="90">
          <cell r="B90">
            <v>36738</v>
          </cell>
          <cell r="H90">
            <v>17770411.66</v>
          </cell>
        </row>
        <row r="91">
          <cell r="B91">
            <v>36769</v>
          </cell>
          <cell r="H91">
            <v>17770411.66</v>
          </cell>
        </row>
        <row r="92">
          <cell r="B92">
            <v>36788</v>
          </cell>
          <cell r="H92">
            <v>17770411.66</v>
          </cell>
          <cell r="J92">
            <v>22213.01</v>
          </cell>
        </row>
        <row r="93">
          <cell r="B93">
            <v>36829</v>
          </cell>
          <cell r="H93">
            <v>17770411.66</v>
          </cell>
        </row>
        <row r="94">
          <cell r="B94">
            <v>36860</v>
          </cell>
          <cell r="H94">
            <v>17770411.66</v>
          </cell>
        </row>
        <row r="95">
          <cell r="B95">
            <v>36874</v>
          </cell>
          <cell r="H95">
            <v>17770411.66</v>
          </cell>
          <cell r="J95">
            <v>22213.01</v>
          </cell>
        </row>
        <row r="96">
          <cell r="B96">
            <v>36922</v>
          </cell>
          <cell r="H96">
            <v>17770411.66</v>
          </cell>
        </row>
        <row r="97">
          <cell r="B97">
            <v>36930</v>
          </cell>
          <cell r="H97">
            <v>17770411.66</v>
          </cell>
        </row>
        <row r="98">
          <cell r="B98">
            <v>36937</v>
          </cell>
          <cell r="H98">
            <v>17770411.66</v>
          </cell>
        </row>
        <row r="99">
          <cell r="B99">
            <v>36951</v>
          </cell>
          <cell r="H99">
            <v>17770411.66</v>
          </cell>
        </row>
        <row r="100">
          <cell r="B100">
            <v>36962</v>
          </cell>
          <cell r="H100">
            <v>17770411.66</v>
          </cell>
          <cell r="J100">
            <v>22213.01</v>
          </cell>
        </row>
        <row r="101">
          <cell r="B101">
            <v>36965</v>
          </cell>
          <cell r="H101">
            <v>17770411.66</v>
          </cell>
        </row>
      </sheetData>
      <sheetData sheetId="28" refreshError="1">
        <row r="1">
          <cell r="B1" t="str">
            <v>Кредитор</v>
          </cell>
          <cell r="E1" t="str">
            <v>Стромынское ОСБ</v>
          </cell>
        </row>
        <row r="2">
          <cell r="B2" t="str">
            <v>Заёмщик</v>
          </cell>
          <cell r="E2" t="str">
            <v>ЗАО "Реалинвест""</v>
          </cell>
        </row>
        <row r="3">
          <cell r="B3" t="str">
            <v>Правовая форма</v>
          </cell>
          <cell r="E3" t="str">
            <v>ЗАО</v>
          </cell>
        </row>
        <row r="4">
          <cell r="B4" t="str">
            <v>Объект стрительства</v>
          </cell>
          <cell r="E4" t="str">
            <v>для строительства элитного ж/дома по адресу:г.Москва.Старомонетный пер.</v>
          </cell>
        </row>
        <row r="5">
          <cell r="B5" t="str">
            <v>Кредитный договор №</v>
          </cell>
          <cell r="E5">
            <v>7629</v>
          </cell>
        </row>
        <row r="6">
          <cell r="B6" t="str">
            <v>От</v>
          </cell>
          <cell r="E6">
            <v>36874</v>
          </cell>
        </row>
        <row r="7">
          <cell r="B7" t="str">
            <v>Тип договора</v>
          </cell>
          <cell r="E7" t="str">
            <v>инвестиционный</v>
          </cell>
        </row>
        <row r="8">
          <cell r="B8" t="str">
            <v>Размер кредита</v>
          </cell>
          <cell r="E8">
            <v>142546000</v>
          </cell>
          <cell r="F8" t="str">
            <v>руб.</v>
          </cell>
        </row>
        <row r="9">
          <cell r="B9" t="str">
            <v>Вид обеспечения кредита</v>
          </cell>
        </row>
        <row r="10">
          <cell r="B10" t="str">
            <v>Размер обеспечения</v>
          </cell>
        </row>
        <row r="11">
          <cell r="B11" t="str">
            <v>Номер ссудного счета</v>
          </cell>
          <cell r="E11" t="str">
            <v>45206810038290000076</v>
          </cell>
        </row>
        <row r="12">
          <cell r="B12" t="str">
            <v>Дата открытия счета</v>
          </cell>
        </row>
        <row r="13">
          <cell r="B13" t="str">
            <v>Дата погашения кредита</v>
          </cell>
          <cell r="E13">
            <v>37239</v>
          </cell>
        </row>
        <row r="14">
          <cell r="B14" t="str">
            <v>Пролонгации  до</v>
          </cell>
        </row>
        <row r="15">
          <cell r="B15" t="str">
            <v>Процентная ставка</v>
          </cell>
          <cell r="D15" t="str">
            <v>c</v>
          </cell>
          <cell r="E15">
            <v>20</v>
          </cell>
          <cell r="F15">
            <v>35780</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36888</v>
          </cell>
          <cell r="D25">
            <v>41362476.090000004</v>
          </cell>
          <cell r="F25">
            <v>0</v>
          </cell>
          <cell r="H25">
            <v>41362476.090000004</v>
          </cell>
        </row>
        <row r="26">
          <cell r="B26">
            <v>36920</v>
          </cell>
          <cell r="H26">
            <v>41362476.090000004</v>
          </cell>
          <cell r="J26">
            <v>702409.71</v>
          </cell>
        </row>
        <row r="27">
          <cell r="B27">
            <v>36930</v>
          </cell>
          <cell r="H27">
            <v>41362476.090000004</v>
          </cell>
        </row>
        <row r="28">
          <cell r="B28">
            <v>36937</v>
          </cell>
          <cell r="H28">
            <v>41362476.090000004</v>
          </cell>
        </row>
        <row r="29">
          <cell r="B29">
            <v>36951</v>
          </cell>
          <cell r="H29">
            <v>41362476.090000004</v>
          </cell>
        </row>
        <row r="30">
          <cell r="B30">
            <v>36964</v>
          </cell>
          <cell r="D30">
            <v>31932951.489999998</v>
          </cell>
          <cell r="H30">
            <v>73295427.579999998</v>
          </cell>
        </row>
        <row r="31">
          <cell r="B31">
            <v>36965</v>
          </cell>
          <cell r="H31">
            <v>73295427.579999998</v>
          </cell>
        </row>
      </sheetData>
      <sheetData sheetId="29"/>
      <sheetData sheetId="30" refreshError="1"/>
      <sheetData sheetId="31"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арс15"/>
      <sheetName val="КСМ131"/>
      <sheetName val="КСМ156"/>
      <sheetName val="Технотрейд110"/>
      <sheetName val="Технотрейд147"/>
      <sheetName val="Технотрейд148"/>
      <sheetName val="Технотрейд149"/>
      <sheetName val="Технотрейд150"/>
      <sheetName val="Технотрейд151"/>
      <sheetName val="Технотрейд159"/>
      <sheetName val="Теско177"/>
      <sheetName val="Кезьмино241"/>
      <sheetName val="Кезьмино278"/>
      <sheetName val="Теско359к"/>
      <sheetName val="ЦМТ366"/>
      <sheetName val="НовЧерем474"/>
      <sheetName val="Старокалуж476"/>
      <sheetName val="Спурт3800 "/>
      <sheetName val="Астиком497"/>
      <sheetName val="Астиком531"/>
      <sheetName val="Астиком563"/>
      <sheetName val="Астиком636"/>
      <sheetName val="Промстроймонолит617"/>
      <sheetName val="АГВ_СТУДИЯ546"/>
      <sheetName val="МытищТогрРяды612"/>
      <sheetName val="Монетчик7231"/>
      <sheetName val="Монетчик7257"/>
      <sheetName val="Монетчик7277"/>
      <sheetName val="Реалинвест7629"/>
      <sheetName val="календарь"/>
      <sheetName val="102(вал)"/>
      <sheetName val="285(вал)"/>
      <sheetName val="242(руб)"/>
      <sheetName val="9(вал) "/>
      <sheetName val="314(вал)"/>
      <sheetName val="156_3(руб)"/>
      <sheetName val="272(вал)"/>
      <sheetName val="358(вал)"/>
      <sheetName val="156_6(руб)"/>
      <sheetName val="412(вал)"/>
      <sheetName val="742006(вал)"/>
      <sheetName val="156_4(руб)"/>
      <sheetName val="156_7(руб)"/>
      <sheetName val="427Ввал"/>
      <sheetName val="156_5(руб)"/>
      <sheetName val="183(руб)"/>
      <sheetName val="406_1(руб)"/>
      <sheetName val="Справки_по_Оборотам"/>
      <sheetName val="Лист4"/>
      <sheetName val="итог_УФСП"/>
      <sheetName val="итог_ОСБ"/>
      <sheetName val="МЕТА_ДОМ"/>
      <sheetName val="3(руб)"/>
      <sheetName val="15(руб)"/>
      <sheetName val="98руб"/>
      <sheetName val="110(руб)"/>
      <sheetName val="131(руб)"/>
      <sheetName val="147(руб) "/>
      <sheetName val="148(руб)"/>
      <sheetName val="149(руб)"/>
      <sheetName val="150(руб)"/>
      <sheetName val="151(руб)"/>
      <sheetName val="156(руб)"/>
      <sheetName val="156_2(руб)"/>
      <sheetName val="156_8(руб)"/>
      <sheetName val="156_9(руб)"/>
      <sheetName val="156_10(руб) "/>
      <sheetName val="159(руб)"/>
      <sheetName val="177(руб)"/>
      <sheetName val="241(руб)"/>
      <sheetName val="260_2(руб)"/>
      <sheetName val="260_3(руб)"/>
      <sheetName val="277(руб)"/>
      <sheetName val="278(руб)"/>
      <sheetName val="280(руб)"/>
      <sheetName val="316(руб)"/>
      <sheetName val="316к(руб)"/>
      <sheetName val="331(руб)"/>
      <sheetName val="359к(руб)"/>
      <sheetName val="366(руб)"/>
      <sheetName val="398(руб) "/>
      <sheetName val="401(руб)"/>
      <sheetName val="406_3(руб) "/>
      <sheetName val="407(руб)"/>
      <sheetName val="437(руб)"/>
      <sheetName val="497(руб)"/>
      <sheetName val="531(руб) "/>
      <sheetName val="563(руб)"/>
      <sheetName val="546(руб)"/>
      <sheetName val="612(руб)"/>
      <sheetName val="617(руб)"/>
      <sheetName val="629(руб)"/>
      <sheetName val="636(руб)"/>
      <sheetName val="7231(руб)"/>
      <sheetName val="7257(руб) "/>
      <sheetName val="7277(руб) "/>
      <sheetName val="7629(руб)"/>
      <sheetName val="Антохина"/>
      <sheetName val="СОИ"/>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
          <cell r="A1" t="str">
            <v>1/1997</v>
          </cell>
          <cell r="B1">
            <v>35461</v>
          </cell>
        </row>
        <row r="2">
          <cell r="A2" t="str">
            <v>2/1997</v>
          </cell>
          <cell r="B2">
            <v>35489</v>
          </cell>
        </row>
        <row r="3">
          <cell r="A3" t="str">
            <v>3/1997</v>
          </cell>
          <cell r="B3">
            <v>35520</v>
          </cell>
        </row>
        <row r="4">
          <cell r="A4" t="str">
            <v>4/1997</v>
          </cell>
          <cell r="B4">
            <v>35550</v>
          </cell>
        </row>
        <row r="5">
          <cell r="A5" t="str">
            <v>5/1997</v>
          </cell>
          <cell r="B5">
            <v>35581</v>
          </cell>
        </row>
        <row r="6">
          <cell r="A6" t="str">
            <v>6/1997</v>
          </cell>
          <cell r="B6">
            <v>35611</v>
          </cell>
        </row>
        <row r="7">
          <cell r="A7" t="str">
            <v>7/1997</v>
          </cell>
          <cell r="B7">
            <v>35642</v>
          </cell>
        </row>
        <row r="8">
          <cell r="A8" t="str">
            <v>8/1997</v>
          </cell>
          <cell r="B8">
            <v>35673</v>
          </cell>
        </row>
        <row r="9">
          <cell r="A9" t="str">
            <v>9/1997</v>
          </cell>
          <cell r="B9">
            <v>35703</v>
          </cell>
        </row>
        <row r="10">
          <cell r="A10" t="str">
            <v>10/1997</v>
          </cell>
          <cell r="B10">
            <v>35734</v>
          </cell>
        </row>
        <row r="11">
          <cell r="A11" t="str">
            <v>11/1997</v>
          </cell>
          <cell r="B11">
            <v>35764</v>
          </cell>
        </row>
        <row r="12">
          <cell r="A12" t="str">
            <v>12/1997</v>
          </cell>
          <cell r="B12">
            <v>35795</v>
          </cell>
        </row>
        <row r="13">
          <cell r="A13" t="str">
            <v>1/1998</v>
          </cell>
          <cell r="B13">
            <v>35826</v>
          </cell>
        </row>
        <row r="14">
          <cell r="A14" t="str">
            <v>2/1998</v>
          </cell>
          <cell r="B14">
            <v>35854</v>
          </cell>
        </row>
        <row r="15">
          <cell r="A15" t="str">
            <v>3/1998</v>
          </cell>
          <cell r="B15">
            <v>35885</v>
          </cell>
        </row>
        <row r="16">
          <cell r="A16" t="str">
            <v>4/1998</v>
          </cell>
          <cell r="B16">
            <v>35915</v>
          </cell>
        </row>
        <row r="17">
          <cell r="A17" t="str">
            <v>5/1998</v>
          </cell>
          <cell r="B17">
            <v>35946</v>
          </cell>
        </row>
        <row r="18">
          <cell r="A18" t="str">
            <v>6/1998</v>
          </cell>
          <cell r="B18">
            <v>35976</v>
          </cell>
        </row>
        <row r="19">
          <cell r="A19" t="str">
            <v>7/1998</v>
          </cell>
          <cell r="B19">
            <v>36007</v>
          </cell>
        </row>
        <row r="20">
          <cell r="A20" t="str">
            <v>8/1998</v>
          </cell>
          <cell r="B20">
            <v>36038</v>
          </cell>
        </row>
        <row r="21">
          <cell r="A21" t="str">
            <v>9/1998</v>
          </cell>
          <cell r="B21">
            <v>36068</v>
          </cell>
        </row>
        <row r="22">
          <cell r="A22" t="str">
            <v>10/1998</v>
          </cell>
          <cell r="B22">
            <v>36099</v>
          </cell>
        </row>
        <row r="23">
          <cell r="A23" t="str">
            <v>11/1998</v>
          </cell>
          <cell r="B23">
            <v>36129</v>
          </cell>
        </row>
        <row r="24">
          <cell r="A24" t="str">
            <v>12/1998</v>
          </cell>
          <cell r="B24">
            <v>36160</v>
          </cell>
        </row>
        <row r="25">
          <cell r="A25" t="str">
            <v>1/1999</v>
          </cell>
          <cell r="B25">
            <v>36191</v>
          </cell>
        </row>
        <row r="26">
          <cell r="A26" t="str">
            <v>2/1999</v>
          </cell>
          <cell r="B26">
            <v>36219</v>
          </cell>
        </row>
        <row r="27">
          <cell r="A27" t="str">
            <v>3/1999</v>
          </cell>
          <cell r="B27">
            <v>36250</v>
          </cell>
        </row>
        <row r="28">
          <cell r="A28" t="str">
            <v>4/1999</v>
          </cell>
          <cell r="B28">
            <v>36280</v>
          </cell>
        </row>
        <row r="29">
          <cell r="A29" t="str">
            <v>5/1999</v>
          </cell>
          <cell r="B29">
            <v>36311</v>
          </cell>
        </row>
        <row r="30">
          <cell r="A30" t="str">
            <v>6/1999</v>
          </cell>
          <cell r="B30">
            <v>36341</v>
          </cell>
        </row>
        <row r="31">
          <cell r="A31" t="str">
            <v>7/1999</v>
          </cell>
          <cell r="B31">
            <v>36372</v>
          </cell>
        </row>
        <row r="32">
          <cell r="A32" t="str">
            <v>8/1999</v>
          </cell>
          <cell r="B32">
            <v>36403</v>
          </cell>
        </row>
        <row r="33">
          <cell r="A33" t="str">
            <v>9/1999</v>
          </cell>
          <cell r="B33">
            <v>36433</v>
          </cell>
        </row>
        <row r="34">
          <cell r="A34" t="str">
            <v>10/1999</v>
          </cell>
          <cell r="B34">
            <v>36464</v>
          </cell>
        </row>
        <row r="35">
          <cell r="A35" t="str">
            <v>11/1999</v>
          </cell>
          <cell r="B35">
            <v>36494</v>
          </cell>
        </row>
        <row r="36">
          <cell r="A36" t="str">
            <v>12/1999</v>
          </cell>
          <cell r="B36">
            <v>36525</v>
          </cell>
        </row>
      </sheetData>
      <sheetData sheetId="30" refreshError="1">
        <row r="1">
          <cell r="B1" t="str">
            <v>Кредитор</v>
          </cell>
          <cell r="E1" t="str">
            <v>УИК</v>
          </cell>
        </row>
        <row r="2">
          <cell r="B2" t="str">
            <v>Заёмщик</v>
          </cell>
          <cell r="E2" t="str">
            <v>ЗАО "ЛИНН"</v>
          </cell>
        </row>
        <row r="3">
          <cell r="B3" t="str">
            <v>Правовая форма</v>
          </cell>
          <cell r="E3" t="str">
            <v>ЗАО</v>
          </cell>
        </row>
        <row r="4">
          <cell r="B4" t="str">
            <v>Объект стрительства</v>
          </cell>
          <cell r="E4" t="str">
            <v>многофункц. комплекс с подз. автост.по адресу:Москва Софийская наб.вл.36/10</v>
          </cell>
        </row>
        <row r="5">
          <cell r="B5" t="str">
            <v>Кредитный договор №</v>
          </cell>
          <cell r="E5">
            <v>102</v>
          </cell>
        </row>
        <row r="6">
          <cell r="B6" t="str">
            <v>От</v>
          </cell>
          <cell r="E6">
            <v>35815</v>
          </cell>
        </row>
        <row r="7">
          <cell r="B7" t="str">
            <v>Тип договора</v>
          </cell>
          <cell r="E7" t="str">
            <v>инвестиционный</v>
          </cell>
        </row>
        <row r="8">
          <cell r="B8" t="str">
            <v>Размер кредита</v>
          </cell>
          <cell r="E8">
            <v>150000000</v>
          </cell>
          <cell r="F8" t="str">
            <v>USD</v>
          </cell>
          <cell r="G8" t="str">
            <v>c  макс. остатком 90 000 000 usd</v>
          </cell>
        </row>
        <row r="9">
          <cell r="B9" t="str">
            <v>Вид обеспечения кредита</v>
          </cell>
        </row>
        <row r="10">
          <cell r="B10" t="str">
            <v>Размер обеспечения</v>
          </cell>
          <cell r="E10">
            <v>120000000</v>
          </cell>
          <cell r="F10" t="str">
            <v>USD</v>
          </cell>
        </row>
        <row r="11">
          <cell r="B11" t="str">
            <v>Номер ссудного счета</v>
          </cell>
          <cell r="E11" t="str">
            <v>45208840738000050102</v>
          </cell>
        </row>
        <row r="12">
          <cell r="B12" t="str">
            <v>Дата открытия счета</v>
          </cell>
          <cell r="E12">
            <v>35885</v>
          </cell>
        </row>
        <row r="13">
          <cell r="B13" t="str">
            <v>Дата погашения кредита</v>
          </cell>
          <cell r="E13">
            <v>38078</v>
          </cell>
        </row>
        <row r="14">
          <cell r="B14" t="str">
            <v>Пролонгации  до</v>
          </cell>
        </row>
        <row r="15">
          <cell r="B15" t="str">
            <v>Процентная ставка</v>
          </cell>
          <cell r="D15" t="str">
            <v>c</v>
          </cell>
          <cell r="E15">
            <v>16</v>
          </cell>
          <cell r="F15">
            <v>35815</v>
          </cell>
          <cell r="G15">
            <v>13</v>
          </cell>
          <cell r="H15">
            <v>36278</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35885</v>
          </cell>
          <cell r="C25">
            <v>15672000</v>
          </cell>
          <cell r="D25">
            <v>95693232</v>
          </cell>
          <cell r="G25">
            <v>15672000</v>
          </cell>
          <cell r="H25">
            <v>95693232</v>
          </cell>
        </row>
        <row r="26">
          <cell r="B26">
            <v>35888</v>
          </cell>
          <cell r="C26">
            <v>101000</v>
          </cell>
          <cell r="D26">
            <v>617312</v>
          </cell>
          <cell r="G26">
            <v>15773000</v>
          </cell>
          <cell r="H26">
            <v>96404576</v>
          </cell>
          <cell r="J26">
            <v>0</v>
          </cell>
        </row>
        <row r="27">
          <cell r="B27">
            <v>35894</v>
          </cell>
          <cell r="C27">
            <v>84353</v>
          </cell>
          <cell r="D27">
            <v>516071.65</v>
          </cell>
          <cell r="G27">
            <v>15857353</v>
          </cell>
          <cell r="H27">
            <v>97015285.650000006</v>
          </cell>
          <cell r="J27">
            <v>0</v>
          </cell>
        </row>
        <row r="28">
          <cell r="B28">
            <v>35894</v>
          </cell>
          <cell r="C28">
            <v>27314</v>
          </cell>
          <cell r="D28">
            <v>167107.04999999999</v>
          </cell>
          <cell r="G28">
            <v>15884667</v>
          </cell>
          <cell r="H28">
            <v>97182392.709999993</v>
          </cell>
          <cell r="J28">
            <v>0</v>
          </cell>
        </row>
        <row r="29">
          <cell r="B29">
            <v>35900</v>
          </cell>
          <cell r="C29">
            <v>34540</v>
          </cell>
          <cell r="D29">
            <v>211592.04</v>
          </cell>
          <cell r="G29">
            <v>15919207</v>
          </cell>
          <cell r="H29">
            <v>97521062.079999998</v>
          </cell>
          <cell r="J29">
            <v>0</v>
          </cell>
        </row>
        <row r="30">
          <cell r="B30">
            <v>35905</v>
          </cell>
          <cell r="C30">
            <v>270180</v>
          </cell>
          <cell r="D30">
            <v>1655933.22</v>
          </cell>
          <cell r="G30">
            <v>16189387</v>
          </cell>
          <cell r="H30">
            <v>99224752.920000002</v>
          </cell>
          <cell r="J30">
            <v>0</v>
          </cell>
        </row>
        <row r="31">
          <cell r="B31">
            <v>35906</v>
          </cell>
          <cell r="C31">
            <v>792291.28</v>
          </cell>
          <cell r="D31">
            <v>4856745.55</v>
          </cell>
          <cell r="G31">
            <v>16981678.280000001</v>
          </cell>
          <cell r="H31">
            <v>104097687.86</v>
          </cell>
          <cell r="J31">
            <v>0</v>
          </cell>
        </row>
        <row r="32">
          <cell r="B32">
            <v>35907</v>
          </cell>
          <cell r="C32">
            <v>7300.43</v>
          </cell>
          <cell r="D32">
            <v>44758.94</v>
          </cell>
          <cell r="G32">
            <v>16988978.710000001</v>
          </cell>
          <cell r="H32">
            <v>104159428.47</v>
          </cell>
          <cell r="J32">
            <v>0</v>
          </cell>
        </row>
        <row r="33">
          <cell r="B33">
            <v>35914</v>
          </cell>
          <cell r="C33">
            <v>157143</v>
          </cell>
          <cell r="D33">
            <v>963600.88</v>
          </cell>
          <cell r="G33">
            <v>17146121.710000001</v>
          </cell>
          <cell r="H33">
            <v>105140018.33</v>
          </cell>
          <cell r="J33">
            <v>0</v>
          </cell>
        </row>
        <row r="34">
          <cell r="B34">
            <v>35915</v>
          </cell>
          <cell r="C34">
            <v>4678.7299999999996</v>
          </cell>
          <cell r="D34">
            <v>28694.65</v>
          </cell>
          <cell r="G34">
            <v>17150800.440000001</v>
          </cell>
          <cell r="H34">
            <v>105185859.09999999</v>
          </cell>
          <cell r="J34">
            <v>0</v>
          </cell>
        </row>
        <row r="35">
          <cell r="B35">
            <v>35921</v>
          </cell>
          <cell r="C35">
            <v>35704.46</v>
          </cell>
          <cell r="D35">
            <v>219046.86</v>
          </cell>
          <cell r="G35">
            <v>17186504.899999999</v>
          </cell>
          <cell r="H35">
            <v>105439207.56</v>
          </cell>
          <cell r="J35">
            <v>0</v>
          </cell>
        </row>
        <row r="36">
          <cell r="B36">
            <v>35927</v>
          </cell>
          <cell r="C36">
            <v>72100</v>
          </cell>
          <cell r="D36">
            <v>442657.95</v>
          </cell>
          <cell r="G36">
            <v>17258604.899999999</v>
          </cell>
          <cell r="H36">
            <v>105959204.78</v>
          </cell>
          <cell r="J36">
            <v>0</v>
          </cell>
        </row>
        <row r="37">
          <cell r="B37">
            <v>35927</v>
          </cell>
          <cell r="C37">
            <v>37655</v>
          </cell>
          <cell r="D37">
            <v>231182.87</v>
          </cell>
          <cell r="G37">
            <v>17296259.899999999</v>
          </cell>
          <cell r="H37">
            <v>106190387.66</v>
          </cell>
          <cell r="J37">
            <v>0</v>
          </cell>
        </row>
        <row r="38">
          <cell r="B38">
            <v>35930</v>
          </cell>
          <cell r="C38">
            <v>103820</v>
          </cell>
          <cell r="D38">
            <v>637870.07999999996</v>
          </cell>
          <cell r="G38">
            <v>17400079.899999999</v>
          </cell>
          <cell r="H38">
            <v>106906090.91</v>
          </cell>
          <cell r="J38">
            <v>0</v>
          </cell>
        </row>
        <row r="39">
          <cell r="B39">
            <v>35936</v>
          </cell>
          <cell r="C39">
            <v>295244</v>
          </cell>
          <cell r="D39">
            <v>1817522.06</v>
          </cell>
          <cell r="G39">
            <v>17695323.899999999</v>
          </cell>
          <cell r="H39">
            <v>108932413.93000001</v>
          </cell>
          <cell r="J39">
            <v>0</v>
          </cell>
        </row>
        <row r="40">
          <cell r="B40">
            <v>35936</v>
          </cell>
          <cell r="C40">
            <v>51994</v>
          </cell>
          <cell r="D40">
            <v>320075.06</v>
          </cell>
          <cell r="G40">
            <v>17747317.899999999</v>
          </cell>
          <cell r="H40">
            <v>109252488.98999999</v>
          </cell>
          <cell r="J40">
            <v>0</v>
          </cell>
        </row>
        <row r="41">
          <cell r="B41">
            <v>35943</v>
          </cell>
          <cell r="C41">
            <v>46500</v>
          </cell>
          <cell r="D41">
            <v>286533</v>
          </cell>
          <cell r="G41">
            <v>17793817.899999999</v>
          </cell>
          <cell r="H41">
            <v>109645505.90000001</v>
          </cell>
          <cell r="J41">
            <v>0</v>
          </cell>
        </row>
        <row r="42">
          <cell r="B42">
            <v>35944</v>
          </cell>
          <cell r="C42">
            <v>240000</v>
          </cell>
          <cell r="D42">
            <v>1479840</v>
          </cell>
          <cell r="G42">
            <v>18033817.899999999</v>
          </cell>
          <cell r="H42">
            <v>111196521.17</v>
          </cell>
          <cell r="J42">
            <v>0</v>
          </cell>
        </row>
        <row r="43">
          <cell r="B43">
            <v>35948</v>
          </cell>
          <cell r="C43">
            <v>169000</v>
          </cell>
          <cell r="D43">
            <v>1041885</v>
          </cell>
          <cell r="G43">
            <v>18202817.899999999</v>
          </cell>
          <cell r="H43">
            <v>112220372.34999999</v>
          </cell>
          <cell r="J43">
            <v>0</v>
          </cell>
        </row>
        <row r="44">
          <cell r="B44">
            <v>35948</v>
          </cell>
          <cell r="C44">
            <v>20060</v>
          </cell>
          <cell r="D44">
            <v>123669.9</v>
          </cell>
          <cell r="G44">
            <v>18222877.899999999</v>
          </cell>
          <cell r="H44">
            <v>112344042.25</v>
          </cell>
          <cell r="J44">
            <v>0</v>
          </cell>
        </row>
        <row r="45">
          <cell r="B45">
            <v>35948</v>
          </cell>
          <cell r="C45">
            <v>1050400</v>
          </cell>
          <cell r="D45">
            <v>6475716</v>
          </cell>
          <cell r="G45">
            <v>19273277.899999999</v>
          </cell>
          <cell r="H45">
            <v>118819758.25</v>
          </cell>
          <cell r="J45">
            <v>0</v>
          </cell>
        </row>
        <row r="46">
          <cell r="B46">
            <v>35950</v>
          </cell>
          <cell r="C46">
            <v>620200</v>
          </cell>
          <cell r="D46">
            <v>3825083.5</v>
          </cell>
          <cell r="G46">
            <v>19893477.899999999</v>
          </cell>
          <cell r="H46">
            <v>122693024.95</v>
          </cell>
          <cell r="J46">
            <v>0</v>
          </cell>
        </row>
        <row r="47">
          <cell r="B47">
            <v>35962</v>
          </cell>
          <cell r="C47">
            <v>103300</v>
          </cell>
          <cell r="D47">
            <v>638394</v>
          </cell>
          <cell r="G47">
            <v>19996777.899999999</v>
          </cell>
          <cell r="H47">
            <v>123580087.42</v>
          </cell>
          <cell r="J47">
            <v>0</v>
          </cell>
        </row>
        <row r="48">
          <cell r="B48">
            <v>35964</v>
          </cell>
          <cell r="C48">
            <v>62360</v>
          </cell>
          <cell r="D48">
            <v>385665.42</v>
          </cell>
          <cell r="G48">
            <v>20059137.899999999</v>
          </cell>
          <cell r="H48">
            <v>124055738.34</v>
          </cell>
          <cell r="J48">
            <v>0</v>
          </cell>
        </row>
        <row r="49">
          <cell r="B49">
            <v>35964</v>
          </cell>
          <cell r="C49">
            <v>108829.09</v>
          </cell>
          <cell r="D49">
            <v>673053.51</v>
          </cell>
          <cell r="G49">
            <v>20167966.989999998</v>
          </cell>
          <cell r="H49">
            <v>124728791.84999999</v>
          </cell>
          <cell r="J49">
            <v>0</v>
          </cell>
        </row>
        <row r="50">
          <cell r="B50">
            <v>35976</v>
          </cell>
          <cell r="C50">
            <v>67497</v>
          </cell>
          <cell r="D50">
            <v>418346.41</v>
          </cell>
          <cell r="G50">
            <v>20235463.989999998</v>
          </cell>
          <cell r="H50">
            <v>125419405.81</v>
          </cell>
          <cell r="J50">
            <v>0</v>
          </cell>
        </row>
        <row r="51">
          <cell r="B51">
            <v>35977</v>
          </cell>
          <cell r="C51">
            <v>418000</v>
          </cell>
          <cell r="D51">
            <v>2591600</v>
          </cell>
          <cell r="G51">
            <v>20653463.989999998</v>
          </cell>
          <cell r="H51">
            <v>128051476.73999999</v>
          </cell>
          <cell r="J51">
            <v>0</v>
          </cell>
        </row>
        <row r="52">
          <cell r="B52">
            <v>35982</v>
          </cell>
          <cell r="C52">
            <v>27135</v>
          </cell>
          <cell r="D52">
            <v>168372.68</v>
          </cell>
          <cell r="E52">
            <v>0</v>
          </cell>
          <cell r="F52">
            <v>0</v>
          </cell>
          <cell r="G52">
            <v>20680598.989999998</v>
          </cell>
          <cell r="H52">
            <v>128323116.73</v>
          </cell>
          <cell r="J52">
            <v>0</v>
          </cell>
        </row>
        <row r="53">
          <cell r="B53">
            <v>35991</v>
          </cell>
          <cell r="C53">
            <v>103305</v>
          </cell>
          <cell r="D53">
            <v>641833.97</v>
          </cell>
          <cell r="F53">
            <v>0</v>
          </cell>
          <cell r="G53">
            <v>20783903.989999998</v>
          </cell>
          <cell r="H53">
            <v>129130395.48999999</v>
          </cell>
          <cell r="J53">
            <v>0</v>
          </cell>
        </row>
        <row r="54">
          <cell r="B54">
            <v>35991</v>
          </cell>
          <cell r="C54">
            <v>546934</v>
          </cell>
          <cell r="D54">
            <v>3398100.94</v>
          </cell>
          <cell r="F54">
            <v>0</v>
          </cell>
          <cell r="G54">
            <v>21330837.989999998</v>
          </cell>
          <cell r="H54">
            <v>132528496.43000001</v>
          </cell>
          <cell r="J54">
            <v>0</v>
          </cell>
        </row>
        <row r="55">
          <cell r="B55">
            <v>35993</v>
          </cell>
          <cell r="D55">
            <v>0</v>
          </cell>
          <cell r="F55">
            <v>0</v>
          </cell>
          <cell r="G55">
            <v>21330837.989999998</v>
          </cell>
          <cell r="H55">
            <v>132592488.95</v>
          </cell>
          <cell r="I55">
            <v>915641.52</v>
          </cell>
          <cell r="J55">
            <v>5691627.6900000004</v>
          </cell>
          <cell r="K55">
            <v>35977</v>
          </cell>
        </row>
        <row r="56">
          <cell r="B56">
            <v>36003</v>
          </cell>
          <cell r="C56">
            <v>432918</v>
          </cell>
          <cell r="D56">
            <v>2695131.01</v>
          </cell>
          <cell r="F56">
            <v>0</v>
          </cell>
          <cell r="G56">
            <v>21763755.989999998</v>
          </cell>
          <cell r="H56">
            <v>135490262.91999999</v>
          </cell>
          <cell r="J56">
            <v>0</v>
          </cell>
        </row>
        <row r="57">
          <cell r="B57">
            <v>36006</v>
          </cell>
          <cell r="C57">
            <v>124696</v>
          </cell>
          <cell r="D57">
            <v>777479.56</v>
          </cell>
          <cell r="E57">
            <v>0</v>
          </cell>
          <cell r="F57">
            <v>0</v>
          </cell>
          <cell r="G57">
            <v>21888451.989999998</v>
          </cell>
          <cell r="H57">
            <v>136474498.16</v>
          </cell>
          <cell r="J57">
            <v>0</v>
          </cell>
        </row>
        <row r="58">
          <cell r="B58">
            <v>36007</v>
          </cell>
          <cell r="C58">
            <v>168609</v>
          </cell>
          <cell r="D58">
            <v>1051782.94</v>
          </cell>
          <cell r="E58">
            <v>0</v>
          </cell>
          <cell r="F58">
            <v>0</v>
          </cell>
          <cell r="G58">
            <v>22057060.989999998</v>
          </cell>
          <cell r="H58">
            <v>137591946.46000001</v>
          </cell>
          <cell r="J58">
            <v>0</v>
          </cell>
        </row>
        <row r="59">
          <cell r="B59">
            <v>36012</v>
          </cell>
          <cell r="C59">
            <v>695598.71</v>
          </cell>
          <cell r="D59">
            <v>4346796.34</v>
          </cell>
          <cell r="E59">
            <v>0</v>
          </cell>
          <cell r="F59">
            <v>0</v>
          </cell>
          <cell r="G59">
            <v>22752659.699999999</v>
          </cell>
          <cell r="H59">
            <v>142181370.47</v>
          </cell>
          <cell r="J59">
            <v>0</v>
          </cell>
        </row>
        <row r="60">
          <cell r="B60">
            <v>36027</v>
          </cell>
          <cell r="D60">
            <v>0</v>
          </cell>
          <cell r="E60">
            <v>0</v>
          </cell>
          <cell r="F60">
            <v>0</v>
          </cell>
          <cell r="G60">
            <v>22752659.699999999</v>
          </cell>
          <cell r="H60">
            <v>159041091.30000001</v>
          </cell>
          <cell r="I60">
            <v>278491.84999999998</v>
          </cell>
          <cell r="J60">
            <v>1946658.03</v>
          </cell>
          <cell r="K60">
            <v>36008</v>
          </cell>
        </row>
        <row r="61">
          <cell r="B61">
            <v>36028</v>
          </cell>
          <cell r="F61">
            <v>0</v>
          </cell>
          <cell r="G61">
            <v>22752659.699999999</v>
          </cell>
          <cell r="H61">
            <v>159154854.59999999</v>
          </cell>
          <cell r="I61">
            <v>17644.61</v>
          </cell>
          <cell r="J61">
            <v>123424.05</v>
          </cell>
          <cell r="K61">
            <v>36008</v>
          </cell>
        </row>
        <row r="62">
          <cell r="B62">
            <v>36028</v>
          </cell>
          <cell r="F62">
            <v>0</v>
          </cell>
          <cell r="G62">
            <v>22752659.699999999</v>
          </cell>
          <cell r="H62">
            <v>159154854.59999999</v>
          </cell>
          <cell r="I62">
            <v>15.68</v>
          </cell>
          <cell r="J62">
            <v>109.68</v>
          </cell>
          <cell r="K62">
            <v>36008</v>
          </cell>
        </row>
        <row r="63">
          <cell r="B63">
            <v>36033</v>
          </cell>
          <cell r="C63">
            <v>50500</v>
          </cell>
          <cell r="D63">
            <v>396930</v>
          </cell>
          <cell r="E63">
            <v>0</v>
          </cell>
          <cell r="F63">
            <v>0</v>
          </cell>
          <cell r="G63">
            <v>22803159.699999999</v>
          </cell>
          <cell r="H63">
            <v>179232835.24000001</v>
          </cell>
          <cell r="J63">
            <v>0</v>
          </cell>
        </row>
        <row r="64">
          <cell r="B64">
            <v>36062</v>
          </cell>
          <cell r="C64">
            <v>373354.5</v>
          </cell>
          <cell r="D64">
            <v>5913113.9000000004</v>
          </cell>
          <cell r="E64">
            <v>0</v>
          </cell>
          <cell r="F64">
            <v>0</v>
          </cell>
          <cell r="G64">
            <v>23176514.199999999</v>
          </cell>
          <cell r="H64">
            <v>367064996.60000002</v>
          </cell>
          <cell r="I64">
            <v>303907.46000000002</v>
          </cell>
          <cell r="J64">
            <v>4813225.57</v>
          </cell>
          <cell r="K64">
            <v>36039</v>
          </cell>
        </row>
        <row r="65">
          <cell r="B65">
            <v>36069</v>
          </cell>
          <cell r="C65">
            <v>320000</v>
          </cell>
          <cell r="D65">
            <v>5140640</v>
          </cell>
          <cell r="E65">
            <v>0</v>
          </cell>
          <cell r="F65">
            <v>0</v>
          </cell>
          <cell r="G65">
            <v>23496514.199999999</v>
          </cell>
          <cell r="H65">
            <v>377459752.37</v>
          </cell>
          <cell r="J65">
            <v>0</v>
          </cell>
        </row>
        <row r="66">
          <cell r="B66">
            <v>36074</v>
          </cell>
          <cell r="C66">
            <v>305000</v>
          </cell>
          <cell r="D66">
            <v>4817292</v>
          </cell>
          <cell r="E66">
            <v>0</v>
          </cell>
          <cell r="F66">
            <v>0</v>
          </cell>
          <cell r="G66">
            <v>23801514.199999999</v>
          </cell>
          <cell r="H66">
            <v>375930635.88</v>
          </cell>
          <cell r="J66">
            <v>0</v>
          </cell>
        </row>
        <row r="67">
          <cell r="B67">
            <v>36089</v>
          </cell>
          <cell r="C67">
            <v>588750.1</v>
          </cell>
          <cell r="D67">
            <v>9967539.1899999995</v>
          </cell>
          <cell r="E67">
            <v>0</v>
          </cell>
          <cell r="F67">
            <v>0</v>
          </cell>
          <cell r="G67">
            <v>24390264.300000001</v>
          </cell>
          <cell r="H67">
            <v>412927174.60000002</v>
          </cell>
          <cell r="J67">
            <v>0</v>
          </cell>
        </row>
        <row r="68">
          <cell r="B68">
            <v>36094</v>
          </cell>
          <cell r="C68">
            <v>400000</v>
          </cell>
          <cell r="D68">
            <v>6704000</v>
          </cell>
          <cell r="E68">
            <v>0</v>
          </cell>
          <cell r="F68">
            <v>0</v>
          </cell>
          <cell r="G68">
            <v>24790264.300000001</v>
          </cell>
          <cell r="H68">
            <v>415484829.67000002</v>
          </cell>
          <cell r="J68">
            <v>0</v>
          </cell>
        </row>
        <row r="69">
          <cell r="B69">
            <v>36096</v>
          </cell>
          <cell r="C69">
            <v>582455.86</v>
          </cell>
          <cell r="D69">
            <v>9709539.1899999995</v>
          </cell>
          <cell r="E69">
            <v>0</v>
          </cell>
          <cell r="F69">
            <v>0</v>
          </cell>
          <cell r="G69">
            <v>25372720.16</v>
          </cell>
          <cell r="H69">
            <v>422963245.06999999</v>
          </cell>
          <cell r="I69">
            <v>399771.28</v>
          </cell>
          <cell r="J69">
            <v>6664187.2400000002</v>
          </cell>
          <cell r="K69">
            <v>36069</v>
          </cell>
        </row>
        <row r="70">
          <cell r="B70">
            <v>36098</v>
          </cell>
          <cell r="C70">
            <v>107935</v>
          </cell>
          <cell r="D70">
            <v>1733436.1</v>
          </cell>
          <cell r="E70">
            <v>0</v>
          </cell>
          <cell r="F70">
            <v>0</v>
          </cell>
          <cell r="G70">
            <v>25480655.16</v>
          </cell>
          <cell r="H70">
            <v>409219321.87</v>
          </cell>
          <cell r="J70">
            <v>0</v>
          </cell>
        </row>
        <row r="71">
          <cell r="B71">
            <v>36110</v>
          </cell>
          <cell r="C71">
            <v>764301.33</v>
          </cell>
          <cell r="D71">
            <v>11892528.689999999</v>
          </cell>
          <cell r="E71">
            <v>0</v>
          </cell>
          <cell r="F71">
            <v>0</v>
          </cell>
          <cell r="G71">
            <v>26244956.489999998</v>
          </cell>
          <cell r="H71">
            <v>408371522.98000002</v>
          </cell>
          <cell r="J71">
            <v>0</v>
          </cell>
        </row>
        <row r="72">
          <cell r="B72">
            <v>36129</v>
          </cell>
          <cell r="C72">
            <v>345420.85</v>
          </cell>
          <cell r="D72">
            <v>6176124.7999999998</v>
          </cell>
          <cell r="E72">
            <v>0</v>
          </cell>
          <cell r="F72">
            <v>0</v>
          </cell>
          <cell r="G72">
            <v>26590377.34</v>
          </cell>
          <cell r="H72">
            <v>475435946.83999997</v>
          </cell>
          <cell r="I72">
            <v>345420.85</v>
          </cell>
          <cell r="J72">
            <v>6176124.7999999998</v>
          </cell>
          <cell r="K72">
            <v>36100</v>
          </cell>
        </row>
        <row r="73">
          <cell r="B73">
            <v>36140</v>
          </cell>
          <cell r="C73">
            <v>350000</v>
          </cell>
          <cell r="D73">
            <v>6916000</v>
          </cell>
          <cell r="E73">
            <v>0</v>
          </cell>
          <cell r="F73">
            <v>0</v>
          </cell>
          <cell r="G73">
            <v>26940377.34</v>
          </cell>
          <cell r="H73">
            <v>532341856.24000001</v>
          </cell>
          <cell r="J73">
            <v>0</v>
          </cell>
        </row>
        <row r="74">
          <cell r="B74">
            <v>36160</v>
          </cell>
          <cell r="C74">
            <v>356875.77</v>
          </cell>
          <cell r="D74">
            <v>7369484.6500000004</v>
          </cell>
          <cell r="E74">
            <v>0</v>
          </cell>
          <cell r="F74">
            <v>0</v>
          </cell>
          <cell r="G74">
            <v>27297253.109999999</v>
          </cell>
          <cell r="H74">
            <v>563688276.72000003</v>
          </cell>
          <cell r="I74">
            <v>356875.77</v>
          </cell>
          <cell r="J74">
            <v>7369484.6500000004</v>
          </cell>
          <cell r="K74">
            <v>36130</v>
          </cell>
        </row>
        <row r="75">
          <cell r="B75">
            <v>36190</v>
          </cell>
          <cell r="D75">
            <v>0</v>
          </cell>
          <cell r="E75">
            <v>0</v>
          </cell>
          <cell r="F75">
            <v>0</v>
          </cell>
          <cell r="G75">
            <v>27297253.109999999</v>
          </cell>
          <cell r="H75">
            <v>616917920.28999996</v>
          </cell>
          <cell r="J75">
            <v>0</v>
          </cell>
        </row>
        <row r="76">
          <cell r="B76">
            <v>36209</v>
          </cell>
          <cell r="F76">
            <v>0</v>
          </cell>
          <cell r="G76">
            <v>27297253.109999999</v>
          </cell>
          <cell r="H76">
            <v>624288178.63</v>
          </cell>
          <cell r="I76">
            <v>363646.15</v>
          </cell>
          <cell r="J76">
            <v>8316587.4500000002</v>
          </cell>
          <cell r="K76">
            <v>36161</v>
          </cell>
        </row>
        <row r="77">
          <cell r="B77">
            <v>36210</v>
          </cell>
          <cell r="C77">
            <v>2430379.2400000002</v>
          </cell>
          <cell r="D77">
            <v>55704292.18</v>
          </cell>
          <cell r="E77">
            <v>0</v>
          </cell>
          <cell r="F77">
            <v>0</v>
          </cell>
          <cell r="G77">
            <v>29727632.350000001</v>
          </cell>
          <cell r="H77">
            <v>681357333.46000004</v>
          </cell>
          <cell r="J77">
            <v>0</v>
          </cell>
        </row>
        <row r="78">
          <cell r="B78">
            <v>36216</v>
          </cell>
          <cell r="C78">
            <v>50974</v>
          </cell>
          <cell r="D78">
            <v>1163226.68</v>
          </cell>
          <cell r="E78">
            <v>0</v>
          </cell>
          <cell r="F78">
            <v>0</v>
          </cell>
          <cell r="G78">
            <v>29778606.350000001</v>
          </cell>
          <cell r="H78">
            <v>679547796.90999997</v>
          </cell>
          <cell r="J78">
            <v>0</v>
          </cell>
        </row>
        <row r="79">
          <cell r="B79">
            <v>36217</v>
          </cell>
          <cell r="F79">
            <v>0</v>
          </cell>
          <cell r="G79">
            <v>29778606.350000001</v>
          </cell>
          <cell r="H79">
            <v>680143369.02999997</v>
          </cell>
        </row>
        <row r="80">
          <cell r="B80">
            <v>36218</v>
          </cell>
          <cell r="F80">
            <v>0</v>
          </cell>
          <cell r="G80">
            <v>29778606.350000001</v>
          </cell>
          <cell r="H80">
            <v>680738941.15999997</v>
          </cell>
        </row>
        <row r="81">
          <cell r="B81">
            <v>36222</v>
          </cell>
          <cell r="D81">
            <v>0</v>
          </cell>
          <cell r="E81">
            <v>0</v>
          </cell>
          <cell r="F81">
            <v>0</v>
          </cell>
          <cell r="G81">
            <v>29778606.350000001</v>
          </cell>
          <cell r="H81">
            <v>681632299.35000002</v>
          </cell>
          <cell r="I81">
            <v>373730.2</v>
          </cell>
          <cell r="J81">
            <v>8554684.2799999993</v>
          </cell>
          <cell r="K81">
            <v>36192</v>
          </cell>
        </row>
        <row r="82">
          <cell r="B82">
            <v>36222</v>
          </cell>
          <cell r="D82">
            <v>0</v>
          </cell>
          <cell r="E82">
            <v>0</v>
          </cell>
          <cell r="F82">
            <v>0</v>
          </cell>
          <cell r="G82">
            <v>29778606.350000001</v>
          </cell>
          <cell r="H82">
            <v>681632299.35000002</v>
          </cell>
          <cell r="I82">
            <v>664.41</v>
          </cell>
          <cell r="J82">
            <v>15208.34</v>
          </cell>
          <cell r="K82" t="str">
            <v>неуст.февр.</v>
          </cell>
        </row>
        <row r="83">
          <cell r="B83">
            <v>36222</v>
          </cell>
          <cell r="C83">
            <v>0</v>
          </cell>
          <cell r="D83">
            <v>0</v>
          </cell>
          <cell r="E83">
            <v>0</v>
          </cell>
          <cell r="F83">
            <v>0</v>
          </cell>
          <cell r="G83">
            <v>29778606.350000001</v>
          </cell>
          <cell r="H83">
            <v>681632299.35000002</v>
          </cell>
          <cell r="I83">
            <v>1.1399999999999999</v>
          </cell>
          <cell r="J83">
            <v>26.09</v>
          </cell>
          <cell r="K83" t="str">
            <v>неуст.февр.</v>
          </cell>
        </row>
        <row r="84">
          <cell r="B84">
            <v>36231</v>
          </cell>
          <cell r="C84">
            <v>91321.39</v>
          </cell>
          <cell r="D84">
            <v>2104044.83</v>
          </cell>
          <cell r="E84">
            <v>0</v>
          </cell>
          <cell r="F84">
            <v>0</v>
          </cell>
          <cell r="G84">
            <v>29869927.739999998</v>
          </cell>
          <cell r="H84">
            <v>688203135.13</v>
          </cell>
          <cell r="J84">
            <v>0</v>
          </cell>
        </row>
        <row r="85">
          <cell r="B85">
            <v>36231</v>
          </cell>
          <cell r="C85">
            <v>438205</v>
          </cell>
          <cell r="D85">
            <v>10096243.199999999</v>
          </cell>
          <cell r="E85">
            <v>0</v>
          </cell>
          <cell r="F85">
            <v>0</v>
          </cell>
          <cell r="G85">
            <v>30308132.739999998</v>
          </cell>
          <cell r="H85">
            <v>698299378.33000004</v>
          </cell>
          <cell r="J85">
            <v>0</v>
          </cell>
        </row>
        <row r="86">
          <cell r="B86">
            <v>36236</v>
          </cell>
          <cell r="C86">
            <v>251250</v>
          </cell>
          <cell r="D86">
            <v>5866687.5</v>
          </cell>
          <cell r="E86">
            <v>0</v>
          </cell>
          <cell r="F86">
            <v>0</v>
          </cell>
          <cell r="G86">
            <v>30559382.739999998</v>
          </cell>
          <cell r="H86">
            <v>713561586.98000002</v>
          </cell>
          <cell r="J86">
            <v>0</v>
          </cell>
        </row>
        <row r="87">
          <cell r="B87">
            <v>36241</v>
          </cell>
          <cell r="C87">
            <v>58792.5</v>
          </cell>
          <cell r="D87">
            <v>1392206.4</v>
          </cell>
          <cell r="E87">
            <v>0</v>
          </cell>
          <cell r="F87">
            <v>0</v>
          </cell>
          <cell r="G87">
            <v>30618175.239999998</v>
          </cell>
          <cell r="H87">
            <v>725038389.67999995</v>
          </cell>
          <cell r="J87">
            <v>0</v>
          </cell>
        </row>
        <row r="88">
          <cell r="B88">
            <v>36245</v>
          </cell>
          <cell r="C88">
            <v>23738</v>
          </cell>
          <cell r="D88">
            <v>573984.84</v>
          </cell>
          <cell r="E88">
            <v>0</v>
          </cell>
          <cell r="F88">
            <v>0</v>
          </cell>
          <cell r="G88">
            <v>30641913.239999998</v>
          </cell>
          <cell r="H88">
            <v>740921462.13999999</v>
          </cell>
          <cell r="I88">
            <v>402241</v>
          </cell>
          <cell r="J88">
            <v>9726187.3800000008</v>
          </cell>
          <cell r="K88">
            <v>36220</v>
          </cell>
        </row>
        <row r="89">
          <cell r="B89">
            <v>36258</v>
          </cell>
          <cell r="C89">
            <v>542331.35</v>
          </cell>
          <cell r="D89">
            <v>13623363.51</v>
          </cell>
          <cell r="E89">
            <v>0</v>
          </cell>
          <cell r="F89">
            <v>0</v>
          </cell>
          <cell r="G89">
            <v>31184244.59</v>
          </cell>
          <cell r="H89">
            <v>783348224.10000002</v>
          </cell>
          <cell r="J89">
            <v>0</v>
          </cell>
        </row>
        <row r="90">
          <cell r="B90">
            <v>36264</v>
          </cell>
          <cell r="C90">
            <v>224612</v>
          </cell>
          <cell r="D90">
            <v>5592838.7999999998</v>
          </cell>
          <cell r="E90">
            <v>0</v>
          </cell>
          <cell r="F90">
            <v>0</v>
          </cell>
          <cell r="G90">
            <v>31408856.59</v>
          </cell>
          <cell r="H90">
            <v>782080529.09000003</v>
          </cell>
          <cell r="J90">
            <v>0</v>
          </cell>
        </row>
        <row r="91">
          <cell r="B91">
            <v>36270</v>
          </cell>
          <cell r="C91">
            <v>311527.5</v>
          </cell>
          <cell r="D91">
            <v>7719651.4500000002</v>
          </cell>
          <cell r="E91">
            <v>0</v>
          </cell>
          <cell r="F91">
            <v>0</v>
          </cell>
          <cell r="G91">
            <v>31720384.09</v>
          </cell>
          <cell r="H91">
            <v>786031117.75</v>
          </cell>
          <cell r="J91">
            <v>0</v>
          </cell>
        </row>
        <row r="92">
          <cell r="B92">
            <v>36278</v>
          </cell>
          <cell r="C92">
            <v>0</v>
          </cell>
          <cell r="D92">
            <v>0</v>
          </cell>
          <cell r="E92">
            <v>0</v>
          </cell>
          <cell r="F92">
            <v>0</v>
          </cell>
          <cell r="G92">
            <v>31720384.09</v>
          </cell>
          <cell r="H92">
            <v>773977371.79999995</v>
          </cell>
          <cell r="I92">
            <v>415874.18</v>
          </cell>
          <cell r="J92">
            <v>10147329.99</v>
          </cell>
          <cell r="K92">
            <v>36251</v>
          </cell>
        </row>
        <row r="93">
          <cell r="B93">
            <v>36279</v>
          </cell>
          <cell r="C93">
            <v>178251</v>
          </cell>
          <cell r="D93">
            <v>4333281.8099999996</v>
          </cell>
          <cell r="E93">
            <v>0</v>
          </cell>
          <cell r="F93">
            <v>0</v>
          </cell>
          <cell r="G93">
            <v>31898635.09</v>
          </cell>
          <cell r="H93">
            <v>775455819.03999996</v>
          </cell>
          <cell r="J93">
            <v>0</v>
          </cell>
        </row>
        <row r="94">
          <cell r="B94">
            <v>36280</v>
          </cell>
          <cell r="C94">
            <v>0</v>
          </cell>
          <cell r="D94">
            <v>0</v>
          </cell>
          <cell r="E94">
            <v>0</v>
          </cell>
          <cell r="F94">
            <v>0</v>
          </cell>
          <cell r="G94">
            <v>31898635.09</v>
          </cell>
          <cell r="H94">
            <v>772903928.23000002</v>
          </cell>
          <cell r="J94">
            <v>0</v>
          </cell>
        </row>
        <row r="95">
          <cell r="B95">
            <v>36286</v>
          </cell>
          <cell r="C95">
            <v>55777.5</v>
          </cell>
          <cell r="D95">
            <v>1343679.98</v>
          </cell>
          <cell r="E95">
            <v>0</v>
          </cell>
          <cell r="F95">
            <v>0</v>
          </cell>
          <cell r="G95">
            <v>31954412.59</v>
          </cell>
          <cell r="H95">
            <v>769781799.28999996</v>
          </cell>
          <cell r="J95">
            <v>0</v>
          </cell>
        </row>
        <row r="96">
          <cell r="B96">
            <v>36292</v>
          </cell>
          <cell r="C96">
            <v>402418</v>
          </cell>
          <cell r="D96">
            <v>9658032</v>
          </cell>
          <cell r="E96">
            <v>0</v>
          </cell>
          <cell r="F96">
            <v>0</v>
          </cell>
          <cell r="G96">
            <v>32356830.59</v>
          </cell>
          <cell r="H96">
            <v>776563934.15999997</v>
          </cell>
          <cell r="J96">
            <v>0</v>
          </cell>
        </row>
        <row r="97">
          <cell r="B97">
            <v>36299</v>
          </cell>
          <cell r="C97">
            <v>347527.5</v>
          </cell>
          <cell r="D97">
            <v>8615206.7300000004</v>
          </cell>
          <cell r="E97">
            <v>0</v>
          </cell>
          <cell r="F97">
            <v>0</v>
          </cell>
          <cell r="G97">
            <v>32704358.09</v>
          </cell>
          <cell r="H97">
            <v>810741037.04999995</v>
          </cell>
          <cell r="J97">
            <v>0</v>
          </cell>
        </row>
        <row r="98">
          <cell r="B98">
            <v>36308</v>
          </cell>
          <cell r="C98">
            <v>402312</v>
          </cell>
          <cell r="D98">
            <v>9840551.5199999996</v>
          </cell>
          <cell r="E98">
            <v>0</v>
          </cell>
          <cell r="F98">
            <v>0</v>
          </cell>
          <cell r="G98">
            <v>33106670.09</v>
          </cell>
          <cell r="H98">
            <v>809789150.39999998</v>
          </cell>
          <cell r="J98">
            <v>0</v>
          </cell>
        </row>
        <row r="99">
          <cell r="B99">
            <v>36311</v>
          </cell>
          <cell r="C99">
            <v>0</v>
          </cell>
          <cell r="D99">
            <v>0</v>
          </cell>
          <cell r="E99">
            <v>0</v>
          </cell>
          <cell r="F99">
            <v>0</v>
          </cell>
          <cell r="G99">
            <v>33106670.09</v>
          </cell>
          <cell r="H99">
            <v>809127017</v>
          </cell>
          <cell r="I99">
            <v>349401.84</v>
          </cell>
          <cell r="J99">
            <v>8539380.9700000007</v>
          </cell>
          <cell r="K99">
            <v>36281</v>
          </cell>
        </row>
        <row r="100">
          <cell r="B100">
            <v>36311</v>
          </cell>
          <cell r="C100">
            <v>0</v>
          </cell>
          <cell r="D100">
            <v>0</v>
          </cell>
          <cell r="E100">
            <v>0</v>
          </cell>
          <cell r="F100">
            <v>0</v>
          </cell>
          <cell r="G100">
            <v>33106670.09</v>
          </cell>
          <cell r="H100">
            <v>809127017</v>
          </cell>
          <cell r="I100">
            <v>520.91</v>
          </cell>
          <cell r="J100">
            <v>12731.04</v>
          </cell>
          <cell r="K100">
            <v>36281</v>
          </cell>
        </row>
        <row r="101">
          <cell r="B101">
            <v>36311</v>
          </cell>
          <cell r="F101">
            <v>0</v>
          </cell>
          <cell r="G101">
            <v>33106670.09</v>
          </cell>
          <cell r="H101">
            <v>809127017</v>
          </cell>
          <cell r="I101">
            <v>931.74</v>
          </cell>
          <cell r="J101">
            <v>22771.73</v>
          </cell>
        </row>
        <row r="102">
          <cell r="B102">
            <v>36313</v>
          </cell>
          <cell r="C102">
            <v>246287.5</v>
          </cell>
          <cell r="D102">
            <v>6016803.6299999999</v>
          </cell>
          <cell r="E102">
            <v>0</v>
          </cell>
          <cell r="F102">
            <v>0</v>
          </cell>
          <cell r="G102">
            <v>33352957.59</v>
          </cell>
          <cell r="H102">
            <v>814812753.91999996</v>
          </cell>
          <cell r="J102">
            <v>0</v>
          </cell>
        </row>
        <row r="103">
          <cell r="B103">
            <v>36319</v>
          </cell>
          <cell r="C103">
            <v>456730</v>
          </cell>
          <cell r="D103">
            <v>11116808.199999999</v>
          </cell>
          <cell r="E103">
            <v>0</v>
          </cell>
          <cell r="F103">
            <v>0</v>
          </cell>
          <cell r="G103">
            <v>33809687.590000004</v>
          </cell>
          <cell r="H103">
            <v>822927795.94000006</v>
          </cell>
          <cell r="J103">
            <v>0</v>
          </cell>
        </row>
        <row r="104">
          <cell r="B104">
            <v>36329</v>
          </cell>
          <cell r="C104">
            <v>1940370.5</v>
          </cell>
          <cell r="D104">
            <v>47015177.219999999</v>
          </cell>
          <cell r="E104">
            <v>0</v>
          </cell>
          <cell r="F104">
            <v>0</v>
          </cell>
          <cell r="G104">
            <v>35750058.090000004</v>
          </cell>
          <cell r="H104">
            <v>866223907.51999998</v>
          </cell>
          <cell r="J104">
            <v>0</v>
          </cell>
        </row>
        <row r="105">
          <cell r="B105">
            <v>36334</v>
          </cell>
          <cell r="C105">
            <v>540713</v>
          </cell>
          <cell r="D105">
            <v>13101475.99</v>
          </cell>
          <cell r="E105">
            <v>0</v>
          </cell>
          <cell r="F105">
            <v>0</v>
          </cell>
          <cell r="G105">
            <v>36290771.090000004</v>
          </cell>
          <cell r="H105">
            <v>879325383.50999999</v>
          </cell>
          <cell r="J105">
            <v>0</v>
          </cell>
        </row>
        <row r="106">
          <cell r="B106">
            <v>36336</v>
          </cell>
          <cell r="C106">
            <v>0</v>
          </cell>
          <cell r="D106">
            <v>0</v>
          </cell>
          <cell r="E106">
            <v>0</v>
          </cell>
          <cell r="F106">
            <v>0</v>
          </cell>
          <cell r="G106">
            <v>36290771.090000004</v>
          </cell>
          <cell r="H106">
            <v>878962475.79999995</v>
          </cell>
          <cell r="I106">
            <v>1575589.91</v>
          </cell>
          <cell r="J106">
            <v>38160787.619999997</v>
          </cell>
          <cell r="K106" t="str">
            <v>июнь99,июль99,август99</v>
          </cell>
        </row>
        <row r="107">
          <cell r="B107">
            <v>36340</v>
          </cell>
          <cell r="C107">
            <v>261900</v>
          </cell>
          <cell r="D107">
            <v>6343218</v>
          </cell>
          <cell r="F107">
            <v>0</v>
          </cell>
          <cell r="G107">
            <v>36552671.090000004</v>
          </cell>
          <cell r="H107">
            <v>885305693.79999995</v>
          </cell>
          <cell r="J107">
            <v>0</v>
          </cell>
        </row>
        <row r="108">
          <cell r="B108">
            <v>36347</v>
          </cell>
          <cell r="C108">
            <v>774800</v>
          </cell>
          <cell r="D108">
            <v>18819892</v>
          </cell>
          <cell r="F108">
            <v>0</v>
          </cell>
          <cell r="G108">
            <v>37327471.090000004</v>
          </cell>
          <cell r="H108">
            <v>906684272.77999997</v>
          </cell>
          <cell r="J108">
            <v>0</v>
          </cell>
        </row>
        <row r="109">
          <cell r="B109">
            <v>36350</v>
          </cell>
          <cell r="C109">
            <v>34371</v>
          </cell>
          <cell r="D109">
            <v>840027.24</v>
          </cell>
          <cell r="F109">
            <v>0</v>
          </cell>
          <cell r="G109">
            <v>37361842.090000004</v>
          </cell>
          <cell r="H109">
            <v>913123420.67999995</v>
          </cell>
          <cell r="J109">
            <v>0</v>
          </cell>
        </row>
        <row r="110">
          <cell r="B110">
            <v>36361</v>
          </cell>
          <cell r="C110">
            <v>44970</v>
          </cell>
          <cell r="D110">
            <v>1092771</v>
          </cell>
          <cell r="F110">
            <v>0</v>
          </cell>
          <cell r="G110">
            <v>37406812.090000004</v>
          </cell>
          <cell r="H110">
            <v>908985533.78999996</v>
          </cell>
          <cell r="J110">
            <v>0</v>
          </cell>
        </row>
        <row r="111">
          <cell r="B111">
            <v>36362</v>
          </cell>
          <cell r="C111">
            <v>584000</v>
          </cell>
          <cell r="D111">
            <v>14179520</v>
          </cell>
          <cell r="F111">
            <v>0</v>
          </cell>
          <cell r="G111">
            <v>37990812.090000004</v>
          </cell>
          <cell r="H111">
            <v>922416917.54999995</v>
          </cell>
          <cell r="J111">
            <v>0</v>
          </cell>
        </row>
        <row r="112">
          <cell r="B112">
            <v>36377</v>
          </cell>
          <cell r="C112">
            <v>727030</v>
          </cell>
          <cell r="D112">
            <v>17666829</v>
          </cell>
          <cell r="F112">
            <v>0</v>
          </cell>
          <cell r="G112">
            <v>38717842.090000004</v>
          </cell>
          <cell r="H112">
            <v>940843562.78999996</v>
          </cell>
          <cell r="J112">
            <v>0</v>
          </cell>
        </row>
        <row r="113">
          <cell r="B113">
            <v>36392</v>
          </cell>
          <cell r="C113">
            <v>665630</v>
          </cell>
          <cell r="D113">
            <v>16374498</v>
          </cell>
          <cell r="F113">
            <v>0</v>
          </cell>
          <cell r="G113">
            <v>39383472.090000004</v>
          </cell>
          <cell r="H113">
            <v>968833413.40999997</v>
          </cell>
          <cell r="J113">
            <v>0</v>
          </cell>
        </row>
        <row r="114">
          <cell r="B114">
            <v>36399</v>
          </cell>
          <cell r="C114">
            <v>150650</v>
          </cell>
          <cell r="D114">
            <v>3728587.5</v>
          </cell>
          <cell r="F114">
            <v>0</v>
          </cell>
          <cell r="G114">
            <v>39534122.090000004</v>
          </cell>
          <cell r="H114">
            <v>978469521.73000002</v>
          </cell>
          <cell r="J114">
            <v>0</v>
          </cell>
        </row>
        <row r="115">
          <cell r="B115">
            <v>36403</v>
          </cell>
          <cell r="F115">
            <v>0</v>
          </cell>
          <cell r="G115">
            <v>39534122.090000004</v>
          </cell>
          <cell r="H115">
            <v>978469521.73000002</v>
          </cell>
          <cell r="J115">
            <v>0</v>
          </cell>
        </row>
        <row r="116">
          <cell r="B116">
            <v>36404</v>
          </cell>
          <cell r="C116">
            <v>1177570</v>
          </cell>
          <cell r="D116">
            <v>29215511.699999999</v>
          </cell>
          <cell r="F116">
            <v>0</v>
          </cell>
          <cell r="G116">
            <v>40711692.090000004</v>
          </cell>
          <cell r="H116">
            <v>1010057080.75</v>
          </cell>
          <cell r="J116">
            <v>0</v>
          </cell>
        </row>
        <row r="117">
          <cell r="B117">
            <v>36416</v>
          </cell>
          <cell r="C117">
            <v>188600</v>
          </cell>
          <cell r="D117">
            <v>4847020</v>
          </cell>
          <cell r="F117">
            <v>0</v>
          </cell>
          <cell r="G117">
            <v>40900292.090000004</v>
          </cell>
          <cell r="H117">
            <v>1051137506.71</v>
          </cell>
          <cell r="J117">
            <v>0</v>
          </cell>
        </row>
        <row r="118">
          <cell r="B118">
            <v>36423</v>
          </cell>
          <cell r="C118">
            <v>1093470</v>
          </cell>
          <cell r="D118">
            <v>27785072.699999999</v>
          </cell>
          <cell r="F118">
            <v>0</v>
          </cell>
          <cell r="G118">
            <v>41993762.090000004</v>
          </cell>
          <cell r="H118">
            <v>1067061494.71</v>
          </cell>
          <cell r="J118">
            <v>0</v>
          </cell>
        </row>
        <row r="119">
          <cell r="B119">
            <v>36427</v>
          </cell>
          <cell r="C119">
            <v>1700000</v>
          </cell>
          <cell r="D119">
            <v>42993000</v>
          </cell>
          <cell r="F119">
            <v>0</v>
          </cell>
          <cell r="G119">
            <v>43693762.090000004</v>
          </cell>
          <cell r="H119">
            <v>1105015243.26</v>
          </cell>
          <cell r="J119">
            <v>0</v>
          </cell>
        </row>
        <row r="120">
          <cell r="B120">
            <v>36431</v>
          </cell>
          <cell r="D120">
            <v>0</v>
          </cell>
          <cell r="F120">
            <v>0</v>
          </cell>
          <cell r="G120">
            <v>43693762.090000004</v>
          </cell>
          <cell r="H120">
            <v>1104141368.01</v>
          </cell>
          <cell r="I120">
            <v>1650609.41</v>
          </cell>
          <cell r="J120">
            <v>41710899.789999999</v>
          </cell>
          <cell r="K120" t="str">
            <v>окт99,нояб99,дек99</v>
          </cell>
        </row>
        <row r="121">
          <cell r="B121">
            <v>36432</v>
          </cell>
          <cell r="C121">
            <v>65312</v>
          </cell>
          <cell r="D121">
            <v>1647168.64</v>
          </cell>
          <cell r="F121">
            <v>0</v>
          </cell>
          <cell r="G121">
            <v>43759074.090000004</v>
          </cell>
          <cell r="H121">
            <v>1103603848.55</v>
          </cell>
          <cell r="J121">
            <v>0</v>
          </cell>
        </row>
        <row r="122">
          <cell r="B122">
            <v>36433</v>
          </cell>
          <cell r="D122">
            <v>0</v>
          </cell>
          <cell r="E122">
            <v>10000</v>
          </cell>
          <cell r="F122">
            <v>250800</v>
          </cell>
          <cell r="G122">
            <v>43749074.090000004</v>
          </cell>
          <cell r="H122">
            <v>1097226778.1800001</v>
          </cell>
          <cell r="J122">
            <v>0</v>
          </cell>
        </row>
        <row r="123">
          <cell r="B123">
            <v>36438</v>
          </cell>
          <cell r="C123">
            <v>1050000</v>
          </cell>
          <cell r="D123">
            <v>26764500</v>
          </cell>
          <cell r="F123">
            <v>0</v>
          </cell>
          <cell r="G123">
            <v>44799074.090000004</v>
          </cell>
          <cell r="H123">
            <v>1141928398.55</v>
          </cell>
          <cell r="J123">
            <v>0</v>
          </cell>
        </row>
        <row r="124">
          <cell r="B124">
            <v>36452</v>
          </cell>
          <cell r="C124">
            <v>120000</v>
          </cell>
          <cell r="D124">
            <v>3105600</v>
          </cell>
          <cell r="F124">
            <v>0</v>
          </cell>
          <cell r="G124">
            <v>44919074.090000004</v>
          </cell>
          <cell r="H124">
            <v>1162505637.45</v>
          </cell>
          <cell r="J124">
            <v>0</v>
          </cell>
        </row>
        <row r="125">
          <cell r="B125">
            <v>36454</v>
          </cell>
          <cell r="C125">
            <v>605000</v>
          </cell>
          <cell r="D125">
            <v>15627150</v>
          </cell>
          <cell r="F125">
            <v>0</v>
          </cell>
          <cell r="G125">
            <v>45524074.090000004</v>
          </cell>
          <cell r="H125">
            <v>1175886833.74</v>
          </cell>
          <cell r="J125">
            <v>0</v>
          </cell>
        </row>
        <row r="126">
          <cell r="B126">
            <v>36461</v>
          </cell>
          <cell r="C126">
            <v>204550</v>
          </cell>
          <cell r="D126">
            <v>5277390</v>
          </cell>
          <cell r="E126">
            <v>1000</v>
          </cell>
          <cell r="F126">
            <v>25800</v>
          </cell>
          <cell r="G126">
            <v>45727624.090000004</v>
          </cell>
          <cell r="H126">
            <v>1179772701.52</v>
          </cell>
          <cell r="J126">
            <v>0</v>
          </cell>
        </row>
        <row r="127">
          <cell r="B127">
            <v>36468</v>
          </cell>
          <cell r="C127">
            <v>796500</v>
          </cell>
          <cell r="D127">
            <v>20916090</v>
          </cell>
          <cell r="F127">
            <v>0</v>
          </cell>
          <cell r="G127">
            <v>46524124.090000004</v>
          </cell>
          <cell r="H127">
            <v>1221723498.5999999</v>
          </cell>
          <cell r="J127">
            <v>0</v>
          </cell>
        </row>
        <row r="128">
          <cell r="B128">
            <v>36476</v>
          </cell>
          <cell r="C128">
            <v>3770</v>
          </cell>
          <cell r="D128">
            <v>98434.7</v>
          </cell>
          <cell r="F128">
            <v>0</v>
          </cell>
          <cell r="G128">
            <v>46527894.090000004</v>
          </cell>
          <cell r="H128">
            <v>1214843314.6900001</v>
          </cell>
          <cell r="J128">
            <v>0</v>
          </cell>
        </row>
        <row r="129">
          <cell r="B129">
            <v>36481</v>
          </cell>
          <cell r="C129">
            <v>653970</v>
          </cell>
          <cell r="D129">
            <v>17160172.800000001</v>
          </cell>
          <cell r="F129">
            <v>0</v>
          </cell>
          <cell r="G129">
            <v>47181864.090000004</v>
          </cell>
          <cell r="H129">
            <v>1238052113.72</v>
          </cell>
          <cell r="J129">
            <v>0</v>
          </cell>
        </row>
        <row r="130">
          <cell r="B130">
            <v>36488</v>
          </cell>
          <cell r="E130">
            <v>1000</v>
          </cell>
          <cell r="F130">
            <v>26470</v>
          </cell>
          <cell r="G130">
            <v>47180864.090000004</v>
          </cell>
          <cell r="H130">
            <v>1248877472.46</v>
          </cell>
          <cell r="J130">
            <v>0</v>
          </cell>
        </row>
        <row r="131">
          <cell r="B131">
            <v>36490</v>
          </cell>
          <cell r="C131">
            <v>28500</v>
          </cell>
          <cell r="D131">
            <v>753255</v>
          </cell>
          <cell r="F131">
            <v>0</v>
          </cell>
          <cell r="G131">
            <v>47209364.090000004</v>
          </cell>
          <cell r="H131">
            <v>1247743492.9000001</v>
          </cell>
          <cell r="J131">
            <v>0</v>
          </cell>
        </row>
        <row r="132">
          <cell r="B132">
            <v>36490</v>
          </cell>
          <cell r="C132">
            <v>41900</v>
          </cell>
          <cell r="D132">
            <v>1107417</v>
          </cell>
          <cell r="F132">
            <v>0</v>
          </cell>
          <cell r="G132">
            <v>47251264.090000004</v>
          </cell>
          <cell r="H132">
            <v>1248850909.9000001</v>
          </cell>
          <cell r="J132">
            <v>0</v>
          </cell>
        </row>
        <row r="133">
          <cell r="B133">
            <v>36494</v>
          </cell>
          <cell r="C133">
            <v>427470</v>
          </cell>
          <cell r="D133">
            <v>11293757.4</v>
          </cell>
          <cell r="F133">
            <v>0</v>
          </cell>
          <cell r="G133">
            <v>47678734.090000004</v>
          </cell>
          <cell r="H133">
            <v>1259672154.6600001</v>
          </cell>
          <cell r="J133">
            <v>0</v>
          </cell>
        </row>
        <row r="134">
          <cell r="B134">
            <v>36501</v>
          </cell>
          <cell r="C134">
            <v>803000</v>
          </cell>
          <cell r="D134">
            <v>21552520</v>
          </cell>
          <cell r="F134">
            <v>0</v>
          </cell>
          <cell r="G134">
            <v>48481734.090000004</v>
          </cell>
          <cell r="H134">
            <v>1301249742.98</v>
          </cell>
          <cell r="J134">
            <v>0</v>
          </cell>
        </row>
        <row r="135">
          <cell r="B135">
            <v>36511</v>
          </cell>
          <cell r="C135">
            <v>140500</v>
          </cell>
          <cell r="D135">
            <v>3761185</v>
          </cell>
          <cell r="F135">
            <v>0</v>
          </cell>
          <cell r="G135">
            <v>48622234.090000004</v>
          </cell>
          <cell r="H135">
            <v>1301617206.5899999</v>
          </cell>
          <cell r="J135">
            <v>0</v>
          </cell>
        </row>
        <row r="136">
          <cell r="B136">
            <v>36515</v>
          </cell>
          <cell r="C136">
            <v>1929144.16</v>
          </cell>
          <cell r="D136">
            <v>51546731.960000001</v>
          </cell>
          <cell r="F136">
            <v>0</v>
          </cell>
          <cell r="G136">
            <v>50551378.25</v>
          </cell>
          <cell r="H136">
            <v>1350732826.8399999</v>
          </cell>
          <cell r="J136">
            <v>0</v>
          </cell>
        </row>
        <row r="137">
          <cell r="B137">
            <v>36516</v>
          </cell>
          <cell r="D137">
            <v>0</v>
          </cell>
          <cell r="E137">
            <v>1200</v>
          </cell>
          <cell r="F137">
            <v>32064</v>
          </cell>
          <cell r="G137">
            <v>50550178.25</v>
          </cell>
          <cell r="H137">
            <v>1350700762.8399999</v>
          </cell>
          <cell r="J137">
            <v>0</v>
          </cell>
        </row>
        <row r="138">
          <cell r="B138">
            <v>36536</v>
          </cell>
          <cell r="C138">
            <v>44900</v>
          </cell>
          <cell r="D138">
            <v>1245077</v>
          </cell>
          <cell r="F138">
            <v>0</v>
          </cell>
          <cell r="G138">
            <v>50595078.25</v>
          </cell>
          <cell r="H138">
            <v>1403001519.8699999</v>
          </cell>
          <cell r="J138">
            <v>0</v>
          </cell>
        </row>
        <row r="139">
          <cell r="B139">
            <v>36543</v>
          </cell>
          <cell r="C139">
            <v>634300</v>
          </cell>
          <cell r="D139">
            <v>18121951</v>
          </cell>
          <cell r="F139">
            <v>0</v>
          </cell>
          <cell r="G139">
            <v>51229378.25</v>
          </cell>
          <cell r="H139">
            <v>1463623336.5999999</v>
          </cell>
          <cell r="J139">
            <v>0</v>
          </cell>
        </row>
        <row r="140">
          <cell r="B140">
            <v>36553</v>
          </cell>
          <cell r="D140">
            <v>0</v>
          </cell>
          <cell r="E140">
            <v>1000.36</v>
          </cell>
          <cell r="F140">
            <v>28560.28</v>
          </cell>
          <cell r="G140">
            <v>51228377.890000001</v>
          </cell>
          <cell r="H140">
            <v>1462570188.76</v>
          </cell>
          <cell r="I140">
            <v>482857.6</v>
          </cell>
          <cell r="J140">
            <v>13785584.48</v>
          </cell>
          <cell r="K140">
            <v>36526</v>
          </cell>
        </row>
        <row r="141">
          <cell r="B141">
            <v>36560</v>
          </cell>
          <cell r="C141">
            <v>1032500</v>
          </cell>
          <cell r="D141">
            <v>29705025</v>
          </cell>
          <cell r="F141">
            <v>0</v>
          </cell>
          <cell r="G141">
            <v>52260877.890000001</v>
          </cell>
          <cell r="H141">
            <v>1503545456.9000001</v>
          </cell>
          <cell r="J141">
            <v>0</v>
          </cell>
        </row>
        <row r="142">
          <cell r="B142">
            <v>36574</v>
          </cell>
          <cell r="C142">
            <v>863200</v>
          </cell>
          <cell r="D142">
            <v>24851528</v>
          </cell>
          <cell r="F142">
            <v>0</v>
          </cell>
          <cell r="G142">
            <v>53124077.890000001</v>
          </cell>
          <cell r="H142">
            <v>1529442202.45</v>
          </cell>
          <cell r="J142">
            <v>0</v>
          </cell>
        </row>
        <row r="143">
          <cell r="B143">
            <v>36584</v>
          </cell>
          <cell r="D143">
            <v>0</v>
          </cell>
          <cell r="F143">
            <v>0</v>
          </cell>
          <cell r="G143">
            <v>53124077.890000001</v>
          </cell>
          <cell r="H143">
            <v>1524661035.4400001</v>
          </cell>
          <cell r="I143">
            <v>567039.54</v>
          </cell>
          <cell r="J143">
            <v>16274034.800000001</v>
          </cell>
          <cell r="K143">
            <v>36557</v>
          </cell>
        </row>
        <row r="144">
          <cell r="B144">
            <v>36585</v>
          </cell>
          <cell r="C144">
            <v>566770</v>
          </cell>
          <cell r="D144">
            <v>16243628.199999999</v>
          </cell>
          <cell r="E144">
            <v>1000</v>
          </cell>
          <cell r="F144">
            <v>28660</v>
          </cell>
          <cell r="G144">
            <v>53689847.890000001</v>
          </cell>
          <cell r="H144">
            <v>1538751040.53</v>
          </cell>
          <cell r="J144">
            <v>0</v>
          </cell>
        </row>
        <row r="145">
          <cell r="B145">
            <v>36591</v>
          </cell>
          <cell r="C145">
            <v>642200</v>
          </cell>
          <cell r="D145">
            <v>18360498</v>
          </cell>
          <cell r="F145">
            <v>0</v>
          </cell>
          <cell r="G145">
            <v>54332047.890000001</v>
          </cell>
          <cell r="H145">
            <v>1553353249.1800001</v>
          </cell>
          <cell r="J145">
            <v>0</v>
          </cell>
        </row>
        <row r="146">
          <cell r="B146">
            <v>36605</v>
          </cell>
          <cell r="C146">
            <v>864100</v>
          </cell>
          <cell r="D146">
            <v>24549081</v>
          </cell>
          <cell r="F146">
            <v>0</v>
          </cell>
          <cell r="G146">
            <v>55196147.890000001</v>
          </cell>
          <cell r="H146">
            <v>1568122561.55</v>
          </cell>
          <cell r="J146">
            <v>0</v>
          </cell>
        </row>
        <row r="147">
          <cell r="B147">
            <v>36612</v>
          </cell>
          <cell r="C147">
            <v>1071270</v>
          </cell>
          <cell r="D147">
            <v>30349079.100000001</v>
          </cell>
          <cell r="F147">
            <v>0</v>
          </cell>
          <cell r="G147">
            <v>56267417.890000001</v>
          </cell>
          <cell r="H147">
            <v>1594055948.8199999</v>
          </cell>
          <cell r="J147">
            <v>0</v>
          </cell>
        </row>
        <row r="148">
          <cell r="B148">
            <v>36613</v>
          </cell>
          <cell r="D148">
            <v>0</v>
          </cell>
          <cell r="F148">
            <v>0</v>
          </cell>
          <cell r="G148">
            <v>56267417.890000001</v>
          </cell>
          <cell r="H148">
            <v>1592930600.47</v>
          </cell>
          <cell r="I148">
            <v>589420.77</v>
          </cell>
          <cell r="J148">
            <v>16686502</v>
          </cell>
          <cell r="K148">
            <v>36586</v>
          </cell>
        </row>
        <row r="149">
          <cell r="B149">
            <v>36616</v>
          </cell>
          <cell r="D149">
            <v>0</v>
          </cell>
          <cell r="E149">
            <v>335.77</v>
          </cell>
          <cell r="F149">
            <v>9556.01</v>
          </cell>
          <cell r="G149">
            <v>56267082.119999997</v>
          </cell>
          <cell r="H149">
            <v>1601361157.1400001</v>
          </cell>
          <cell r="J149">
            <v>0</v>
          </cell>
        </row>
        <row r="150">
          <cell r="B150">
            <v>36621</v>
          </cell>
          <cell r="C150">
            <v>1171050</v>
          </cell>
          <cell r="D150">
            <v>33679398</v>
          </cell>
          <cell r="F150">
            <v>0</v>
          </cell>
          <cell r="G150">
            <v>57438132.119999997</v>
          </cell>
          <cell r="H150">
            <v>1651920679.77</v>
          </cell>
          <cell r="J150">
            <v>0</v>
          </cell>
        </row>
        <row r="151">
          <cell r="B151">
            <v>36636</v>
          </cell>
          <cell r="C151">
            <v>740100</v>
          </cell>
          <cell r="D151">
            <v>21181662</v>
          </cell>
          <cell r="F151">
            <v>0</v>
          </cell>
          <cell r="G151">
            <v>58178232.119999997</v>
          </cell>
          <cell r="H151">
            <v>1665061003.27</v>
          </cell>
          <cell r="J151">
            <v>0</v>
          </cell>
        </row>
        <row r="152">
          <cell r="B152">
            <v>36642</v>
          </cell>
          <cell r="C152">
            <v>63400</v>
          </cell>
          <cell r="D152">
            <v>1808802</v>
          </cell>
          <cell r="F152">
            <v>0</v>
          </cell>
          <cell r="G152">
            <v>58241632.119999997</v>
          </cell>
          <cell r="H152">
            <v>1661633764.3800001</v>
          </cell>
          <cell r="J152">
            <v>0</v>
          </cell>
        </row>
        <row r="153">
          <cell r="B153">
            <v>36643</v>
          </cell>
          <cell r="D153">
            <v>0</v>
          </cell>
          <cell r="F153">
            <v>0</v>
          </cell>
          <cell r="G153">
            <v>58241632.119999997</v>
          </cell>
          <cell r="H153">
            <v>1657556850.1400001</v>
          </cell>
          <cell r="I153">
            <v>621470.38</v>
          </cell>
          <cell r="J153">
            <v>17687047.010000002</v>
          </cell>
          <cell r="K153">
            <v>36617</v>
          </cell>
        </row>
        <row r="154">
          <cell r="B154">
            <v>36644</v>
          </cell>
          <cell r="D154">
            <v>0</v>
          </cell>
          <cell r="E154">
            <v>130</v>
          </cell>
          <cell r="F154">
            <v>3695.9</v>
          </cell>
          <cell r="G154">
            <v>58241502.119999997</v>
          </cell>
          <cell r="H154">
            <v>1655805905.27</v>
          </cell>
          <cell r="J154">
            <v>0</v>
          </cell>
        </row>
        <row r="155">
          <cell r="B155">
            <v>36651</v>
          </cell>
          <cell r="C155">
            <v>1137800</v>
          </cell>
          <cell r="D155">
            <v>32268008</v>
          </cell>
          <cell r="F155">
            <v>0</v>
          </cell>
          <cell r="G155">
            <v>59379302.119999997</v>
          </cell>
          <cell r="H155">
            <v>1683997008.1199999</v>
          </cell>
          <cell r="J155">
            <v>0</v>
          </cell>
        </row>
        <row r="156">
          <cell r="B156">
            <v>36656</v>
          </cell>
          <cell r="C156">
            <v>473000</v>
          </cell>
          <cell r="D156">
            <v>13414280</v>
          </cell>
          <cell r="F156">
            <v>0</v>
          </cell>
          <cell r="G156">
            <v>59852302.119999997</v>
          </cell>
          <cell r="H156">
            <v>1697411288.1199999</v>
          </cell>
          <cell r="J156">
            <v>0</v>
          </cell>
        </row>
        <row r="157">
          <cell r="B157">
            <v>36665</v>
          </cell>
          <cell r="C157">
            <v>1781200</v>
          </cell>
          <cell r="D157">
            <v>50461396</v>
          </cell>
          <cell r="F157">
            <v>0</v>
          </cell>
          <cell r="G157">
            <v>61633502.119999997</v>
          </cell>
          <cell r="H157">
            <v>1746077115.0599999</v>
          </cell>
          <cell r="J157">
            <v>0</v>
          </cell>
        </row>
        <row r="158">
          <cell r="B158">
            <v>36674</v>
          </cell>
          <cell r="D158">
            <v>0</v>
          </cell>
          <cell r="F158">
            <v>0</v>
          </cell>
          <cell r="G158">
            <v>61633502.119999997</v>
          </cell>
          <cell r="H158">
            <v>1742379104.9300001</v>
          </cell>
          <cell r="I158">
            <v>649263.06999999995</v>
          </cell>
          <cell r="J158">
            <v>18354666.989999998</v>
          </cell>
          <cell r="K158">
            <v>36647</v>
          </cell>
        </row>
        <row r="159">
          <cell r="B159">
            <v>36677</v>
          </cell>
          <cell r="D159">
            <v>0</v>
          </cell>
          <cell r="E159">
            <v>1500</v>
          </cell>
          <cell r="F159">
            <v>42375</v>
          </cell>
          <cell r="G159">
            <v>61632002.119999997</v>
          </cell>
          <cell r="H159">
            <v>1741104059.8900001</v>
          </cell>
          <cell r="J159">
            <v>0</v>
          </cell>
        </row>
        <row r="160">
          <cell r="B160">
            <v>36684</v>
          </cell>
          <cell r="C160">
            <v>1182100</v>
          </cell>
          <cell r="D160">
            <v>33477072</v>
          </cell>
          <cell r="F160">
            <v>0</v>
          </cell>
          <cell r="G160">
            <v>62814102.119999997</v>
          </cell>
          <cell r="H160">
            <v>1778895372.04</v>
          </cell>
          <cell r="J160">
            <v>0</v>
          </cell>
        </row>
        <row r="161">
          <cell r="B161">
            <v>36685</v>
          </cell>
          <cell r="C161">
            <v>111839.67</v>
          </cell>
          <cell r="D161">
            <v>3165062.66</v>
          </cell>
          <cell r="F161">
            <v>0</v>
          </cell>
          <cell r="G161">
            <v>62925941.789999999</v>
          </cell>
          <cell r="H161">
            <v>1780804152.6600001</v>
          </cell>
          <cell r="J161">
            <v>0</v>
          </cell>
        </row>
        <row r="162">
          <cell r="B162">
            <v>36691</v>
          </cell>
          <cell r="C162">
            <v>790700</v>
          </cell>
          <cell r="D162">
            <v>22479601</v>
          </cell>
          <cell r="F162">
            <v>0</v>
          </cell>
          <cell r="G162">
            <v>63716641.789999999</v>
          </cell>
          <cell r="H162">
            <v>1811464126.0899999</v>
          </cell>
          <cell r="J162">
            <v>0</v>
          </cell>
        </row>
        <row r="163">
          <cell r="B163">
            <v>36699</v>
          </cell>
          <cell r="C163">
            <v>619700</v>
          </cell>
          <cell r="D163">
            <v>17487934</v>
          </cell>
          <cell r="F163">
            <v>0</v>
          </cell>
          <cell r="G163">
            <v>64336341.789999999</v>
          </cell>
          <cell r="H163">
            <v>1815571565.3099999</v>
          </cell>
          <cell r="J163">
            <v>0</v>
          </cell>
        </row>
        <row r="164">
          <cell r="B164">
            <v>36704</v>
          </cell>
          <cell r="D164">
            <v>0</v>
          </cell>
          <cell r="E164">
            <v>1000</v>
          </cell>
          <cell r="F164">
            <v>28130</v>
          </cell>
          <cell r="G164">
            <v>64335341.789999999</v>
          </cell>
          <cell r="H164">
            <v>1809753164.55</v>
          </cell>
          <cell r="I164">
            <v>682793.21</v>
          </cell>
          <cell r="J164">
            <v>19206973</v>
          </cell>
          <cell r="K164">
            <v>36678</v>
          </cell>
        </row>
        <row r="165">
          <cell r="B165">
            <v>36712</v>
          </cell>
          <cell r="C165">
            <v>2847270</v>
          </cell>
          <cell r="D165">
            <v>79808978.099999994</v>
          </cell>
          <cell r="G165">
            <v>67182611.790000007</v>
          </cell>
          <cell r="H165">
            <v>1883128608.47</v>
          </cell>
        </row>
        <row r="166">
          <cell r="B166">
            <v>36721</v>
          </cell>
          <cell r="C166">
            <v>380200</v>
          </cell>
          <cell r="D166">
            <v>10596174</v>
          </cell>
          <cell r="G166">
            <v>67562811.790000007</v>
          </cell>
          <cell r="H166">
            <v>1882975564.5899999</v>
          </cell>
        </row>
        <row r="167">
          <cell r="B167">
            <v>36727</v>
          </cell>
          <cell r="C167">
            <v>812200</v>
          </cell>
          <cell r="D167">
            <v>22538550</v>
          </cell>
          <cell r="G167">
            <v>68375011.790000007</v>
          </cell>
          <cell r="H167">
            <v>1897406577.1700001</v>
          </cell>
        </row>
        <row r="168">
          <cell r="B168">
            <v>36731</v>
          </cell>
          <cell r="E168">
            <v>1000</v>
          </cell>
          <cell r="F168">
            <v>27640</v>
          </cell>
          <cell r="G168">
            <v>68374011.790000007</v>
          </cell>
          <cell r="H168">
            <v>1889857685.8800001</v>
          </cell>
        </row>
        <row r="169">
          <cell r="B169">
            <v>36734</v>
          </cell>
          <cell r="C169">
            <v>559500</v>
          </cell>
          <cell r="D169">
            <v>15464580</v>
          </cell>
          <cell r="F169">
            <v>0</v>
          </cell>
          <cell r="G169">
            <v>68933511.790000007</v>
          </cell>
          <cell r="H169">
            <v>1905322265.8800001</v>
          </cell>
        </row>
        <row r="170">
          <cell r="B170">
            <v>36734</v>
          </cell>
          <cell r="F170">
            <v>0</v>
          </cell>
          <cell r="G170">
            <v>68933511.790000007</v>
          </cell>
          <cell r="H170">
            <v>1905322265.8800001</v>
          </cell>
          <cell r="I170">
            <v>724882.47</v>
          </cell>
          <cell r="J170">
            <v>20035751.469999999</v>
          </cell>
          <cell r="K170">
            <v>36708</v>
          </cell>
        </row>
        <row r="171">
          <cell r="B171">
            <v>36734</v>
          </cell>
          <cell r="F171">
            <v>0</v>
          </cell>
          <cell r="G171">
            <v>68933511.790000007</v>
          </cell>
          <cell r="H171">
            <v>1905322265.8800001</v>
          </cell>
          <cell r="I171">
            <v>202.05</v>
          </cell>
          <cell r="J171">
            <v>5584.66</v>
          </cell>
          <cell r="K171">
            <v>36708</v>
          </cell>
        </row>
        <row r="172">
          <cell r="B172">
            <v>36740</v>
          </cell>
          <cell r="C172">
            <v>4740710</v>
          </cell>
          <cell r="D172">
            <v>132028773.5</v>
          </cell>
          <cell r="F172">
            <v>0</v>
          </cell>
          <cell r="G172">
            <v>73674221.790000007</v>
          </cell>
          <cell r="H172">
            <v>2051827076.8499999</v>
          </cell>
          <cell r="J172">
            <v>0</v>
          </cell>
        </row>
        <row r="173">
          <cell r="B173">
            <v>36761</v>
          </cell>
          <cell r="C173">
            <v>787400</v>
          </cell>
          <cell r="D173">
            <v>21818854</v>
          </cell>
          <cell r="F173">
            <v>0</v>
          </cell>
          <cell r="G173">
            <v>74461621.790000007</v>
          </cell>
          <cell r="H173">
            <v>2063331539.8</v>
          </cell>
          <cell r="J173">
            <v>0</v>
          </cell>
        </row>
        <row r="174">
          <cell r="B174">
            <v>36766</v>
          </cell>
          <cell r="C174">
            <v>298500</v>
          </cell>
          <cell r="D174">
            <v>8268450</v>
          </cell>
          <cell r="F174">
            <v>0</v>
          </cell>
          <cell r="G174">
            <v>74760121.790000007</v>
          </cell>
          <cell r="H174">
            <v>2070855373.5799999</v>
          </cell>
          <cell r="I174">
            <v>792709.95</v>
          </cell>
          <cell r="J174">
            <v>21958065.620000001</v>
          </cell>
          <cell r="K174">
            <v>36739</v>
          </cell>
        </row>
        <row r="175">
          <cell r="B175">
            <v>36768</v>
          </cell>
          <cell r="D175">
            <v>0</v>
          </cell>
          <cell r="E175">
            <v>2000</v>
          </cell>
          <cell r="F175">
            <v>55500</v>
          </cell>
          <cell r="G175">
            <v>74758121.790000007</v>
          </cell>
          <cell r="H175">
            <v>2074537879.6700001</v>
          </cell>
          <cell r="J175">
            <v>0</v>
          </cell>
        </row>
        <row r="176">
          <cell r="B176">
            <v>36770</v>
          </cell>
          <cell r="C176">
            <v>3875500</v>
          </cell>
          <cell r="D176">
            <v>107545125</v>
          </cell>
          <cell r="F176">
            <v>0</v>
          </cell>
          <cell r="G176">
            <v>78633621.790000007</v>
          </cell>
          <cell r="H176">
            <v>2182083004.6700001</v>
          </cell>
          <cell r="J176">
            <v>0</v>
          </cell>
        </row>
        <row r="177">
          <cell r="B177">
            <v>36776</v>
          </cell>
          <cell r="C177">
            <v>2113600</v>
          </cell>
          <cell r="D177">
            <v>58927168</v>
          </cell>
          <cell r="F177">
            <v>0</v>
          </cell>
          <cell r="G177">
            <v>80747221.790000007</v>
          </cell>
          <cell r="H177">
            <v>2251232543.5100002</v>
          </cell>
          <cell r="J177">
            <v>0</v>
          </cell>
        </row>
        <row r="178">
          <cell r="B178">
            <v>36790</v>
          </cell>
          <cell r="C178">
            <v>349000</v>
          </cell>
          <cell r="D178">
            <v>9709180</v>
          </cell>
          <cell r="F178">
            <v>0</v>
          </cell>
          <cell r="G178">
            <v>81096221.790000007</v>
          </cell>
          <cell r="H178">
            <v>2256096890.1999998</v>
          </cell>
          <cell r="J178">
            <v>0</v>
          </cell>
        </row>
        <row r="179">
          <cell r="B179">
            <v>36797</v>
          </cell>
          <cell r="D179">
            <v>0</v>
          </cell>
          <cell r="F179">
            <v>0</v>
          </cell>
          <cell r="G179">
            <v>81096221.790000007</v>
          </cell>
          <cell r="H179">
            <v>2255285927.98</v>
          </cell>
          <cell r="I179">
            <v>863695.3</v>
          </cell>
          <cell r="J179">
            <v>24019366.289999999</v>
          </cell>
          <cell r="K179">
            <v>36770</v>
          </cell>
        </row>
        <row r="180">
          <cell r="B180">
            <v>36798</v>
          </cell>
          <cell r="D180">
            <v>0</v>
          </cell>
          <cell r="E180">
            <v>3000</v>
          </cell>
          <cell r="F180">
            <v>83250</v>
          </cell>
          <cell r="G180">
            <v>81093221.790000007</v>
          </cell>
          <cell r="H180">
            <v>2250336904.6700001</v>
          </cell>
        </row>
        <row r="181">
          <cell r="B181">
            <v>36808</v>
          </cell>
          <cell r="C181">
            <v>2062900</v>
          </cell>
          <cell r="D181">
            <v>57513652</v>
          </cell>
          <cell r="F181">
            <v>0</v>
          </cell>
          <cell r="G181">
            <v>83156121.790000007</v>
          </cell>
          <cell r="H181">
            <v>2318392675.5100002</v>
          </cell>
        </row>
        <row r="182">
          <cell r="B182">
            <v>36810</v>
          </cell>
          <cell r="C182">
            <v>92500</v>
          </cell>
          <cell r="D182">
            <v>2584450</v>
          </cell>
          <cell r="F182">
            <v>0</v>
          </cell>
          <cell r="G182">
            <v>83248621.790000007</v>
          </cell>
          <cell r="H182">
            <v>2325966492.8099999</v>
          </cell>
        </row>
        <row r="183">
          <cell r="B183">
            <v>36812</v>
          </cell>
          <cell r="C183">
            <v>58300</v>
          </cell>
          <cell r="D183">
            <v>1627153</v>
          </cell>
          <cell r="F183">
            <v>0</v>
          </cell>
          <cell r="G183">
            <v>83306921.790000007</v>
          </cell>
          <cell r="H183">
            <v>2325096187.1599998</v>
          </cell>
        </row>
        <row r="184">
          <cell r="B184">
            <v>36823</v>
          </cell>
          <cell r="C184">
            <v>616000</v>
          </cell>
          <cell r="D184">
            <v>17204880</v>
          </cell>
          <cell r="F184">
            <v>0</v>
          </cell>
          <cell r="G184">
            <v>83922921.790000007</v>
          </cell>
          <cell r="H184">
            <v>2343967205.5900002</v>
          </cell>
        </row>
        <row r="185">
          <cell r="B185">
            <v>36824</v>
          </cell>
          <cell r="C185">
            <v>550300</v>
          </cell>
          <cell r="D185">
            <v>15358873</v>
          </cell>
          <cell r="F185">
            <v>0</v>
          </cell>
          <cell r="G185">
            <v>84473221.790000007</v>
          </cell>
          <cell r="H185">
            <v>2357647620.1599998</v>
          </cell>
        </row>
        <row r="186">
          <cell r="B186">
            <v>36825</v>
          </cell>
          <cell r="D186">
            <v>0</v>
          </cell>
          <cell r="E186">
            <v>1000</v>
          </cell>
          <cell r="F186">
            <v>27870</v>
          </cell>
          <cell r="G186">
            <v>84472221.790000007</v>
          </cell>
          <cell r="H186">
            <v>2354240821.29</v>
          </cell>
          <cell r="I186">
            <v>894835.63</v>
          </cell>
          <cell r="J186">
            <v>24939069.010000002</v>
          </cell>
          <cell r="K186">
            <v>36800</v>
          </cell>
        </row>
        <row r="187">
          <cell r="B187">
            <v>36829</v>
          </cell>
          <cell r="C187">
            <v>51400</v>
          </cell>
          <cell r="D187">
            <v>1433546</v>
          </cell>
          <cell r="F187">
            <v>0</v>
          </cell>
          <cell r="G187">
            <v>84523621.790000007</v>
          </cell>
          <cell r="H187">
            <v>2357363811.7199998</v>
          </cell>
          <cell r="J187">
            <v>0</v>
          </cell>
        </row>
        <row r="188">
          <cell r="B188">
            <v>36834</v>
          </cell>
          <cell r="C188">
            <v>478500</v>
          </cell>
          <cell r="D188">
            <v>13307085</v>
          </cell>
          <cell r="F188">
            <v>0</v>
          </cell>
          <cell r="G188">
            <v>85002121.790000007</v>
          </cell>
          <cell r="H188">
            <v>2363909006.98</v>
          </cell>
          <cell r="J188">
            <v>0</v>
          </cell>
        </row>
        <row r="189">
          <cell r="B189">
            <v>36844</v>
          </cell>
          <cell r="C189">
            <v>57100</v>
          </cell>
          <cell r="D189">
            <v>1585667</v>
          </cell>
          <cell r="F189">
            <v>0</v>
          </cell>
          <cell r="G189">
            <v>85059221.790000007</v>
          </cell>
          <cell r="H189">
            <v>2362094589.1100001</v>
          </cell>
          <cell r="J189">
            <v>0</v>
          </cell>
        </row>
        <row r="190">
          <cell r="B190">
            <v>36850</v>
          </cell>
          <cell r="C190">
            <v>1731400</v>
          </cell>
          <cell r="D190">
            <v>48150234</v>
          </cell>
          <cell r="F190">
            <v>0</v>
          </cell>
          <cell r="G190">
            <v>86790621.790000007</v>
          </cell>
          <cell r="H190">
            <v>2413647191.98</v>
          </cell>
          <cell r="J190">
            <v>0</v>
          </cell>
        </row>
        <row r="191">
          <cell r="B191">
            <v>36857</v>
          </cell>
          <cell r="D191">
            <v>0</v>
          </cell>
          <cell r="G191">
            <v>86790621.790000007</v>
          </cell>
          <cell r="H191">
            <v>2417118816.8499999</v>
          </cell>
          <cell r="I191">
            <v>925072.23</v>
          </cell>
          <cell r="J191">
            <v>25763261.609999999</v>
          </cell>
          <cell r="K191">
            <v>36831</v>
          </cell>
        </row>
        <row r="192">
          <cell r="B192">
            <v>36859</v>
          </cell>
          <cell r="C192">
            <v>184800</v>
          </cell>
          <cell r="D192">
            <v>5148528</v>
          </cell>
          <cell r="E192">
            <v>1000</v>
          </cell>
          <cell r="F192">
            <v>27860</v>
          </cell>
          <cell r="G192">
            <v>86974421.790000007</v>
          </cell>
          <cell r="H192">
            <v>2423107391.0700002</v>
          </cell>
          <cell r="J192">
            <v>0</v>
          </cell>
        </row>
        <row r="193">
          <cell r="B193">
            <v>36865</v>
          </cell>
          <cell r="C193">
            <v>335800</v>
          </cell>
          <cell r="D193">
            <v>9372178</v>
          </cell>
          <cell r="F193">
            <v>0</v>
          </cell>
          <cell r="G193">
            <v>87310221.790000007</v>
          </cell>
          <cell r="H193">
            <v>2436828290.1599998</v>
          </cell>
          <cell r="J193">
            <v>0</v>
          </cell>
        </row>
        <row r="194">
          <cell r="B194">
            <v>36868</v>
          </cell>
          <cell r="C194">
            <v>914310</v>
          </cell>
          <cell r="D194">
            <v>25536678.300000001</v>
          </cell>
          <cell r="F194">
            <v>0</v>
          </cell>
          <cell r="G194">
            <v>88224531.790000007</v>
          </cell>
          <cell r="H194">
            <v>2464111172.8899999</v>
          </cell>
          <cell r="J194">
            <v>0</v>
          </cell>
        </row>
        <row r="195">
          <cell r="B195">
            <v>36878</v>
          </cell>
          <cell r="C195">
            <v>167500</v>
          </cell>
          <cell r="D195">
            <v>4684975</v>
          </cell>
          <cell r="F195">
            <v>0</v>
          </cell>
          <cell r="G195">
            <v>88392031.790000007</v>
          </cell>
          <cell r="H195">
            <v>2472325129.1700001</v>
          </cell>
          <cell r="J195">
            <v>0</v>
          </cell>
        </row>
        <row r="196">
          <cell r="B196">
            <v>36886</v>
          </cell>
          <cell r="C196">
            <v>850210</v>
          </cell>
          <cell r="D196">
            <v>23780373.699999999</v>
          </cell>
          <cell r="F196">
            <v>0</v>
          </cell>
          <cell r="G196">
            <v>89242241.790000007</v>
          </cell>
          <cell r="H196">
            <v>2496105502.8699999</v>
          </cell>
          <cell r="J196">
            <v>0</v>
          </cell>
        </row>
        <row r="197">
          <cell r="B197">
            <v>36887</v>
          </cell>
          <cell r="F197">
            <v>0</v>
          </cell>
          <cell r="G197">
            <v>89242241.790000007</v>
          </cell>
          <cell r="H197">
            <v>2496105502.8699999</v>
          </cell>
          <cell r="I197">
            <v>952767.79</v>
          </cell>
          <cell r="J197">
            <v>26648915.09</v>
          </cell>
          <cell r="K197">
            <v>36861</v>
          </cell>
        </row>
        <row r="198">
          <cell r="B198">
            <v>36889</v>
          </cell>
          <cell r="E198">
            <v>3455.88</v>
          </cell>
          <cell r="F198">
            <v>97317.58</v>
          </cell>
          <cell r="G198">
            <v>89238785.909999996</v>
          </cell>
          <cell r="H198">
            <v>2512964211.23</v>
          </cell>
        </row>
        <row r="199">
          <cell r="B199">
            <v>36907</v>
          </cell>
          <cell r="C199">
            <v>170000</v>
          </cell>
          <cell r="D199">
            <v>4819500</v>
          </cell>
          <cell r="F199">
            <v>0</v>
          </cell>
          <cell r="G199">
            <v>89408785.909999996</v>
          </cell>
          <cell r="H199">
            <v>2534739080.5500002</v>
          </cell>
        </row>
        <row r="200">
          <cell r="B200">
            <v>36920</v>
          </cell>
          <cell r="G200">
            <v>89408785.909999996</v>
          </cell>
          <cell r="H200">
            <v>2538315431.98</v>
          </cell>
          <cell r="I200">
            <v>967491.43</v>
          </cell>
          <cell r="J200">
            <v>27467081.699999999</v>
          </cell>
        </row>
        <row r="201">
          <cell r="B201">
            <v>36921</v>
          </cell>
          <cell r="D201">
            <v>0</v>
          </cell>
          <cell r="E201">
            <v>150</v>
          </cell>
          <cell r="F201">
            <v>4258.5</v>
          </cell>
          <cell r="G201">
            <v>89408635.909999996</v>
          </cell>
          <cell r="H201">
            <v>2538311173.48</v>
          </cell>
        </row>
      </sheetData>
      <sheetData sheetId="31" refreshError="1"/>
      <sheetData sheetId="32" refreshError="1">
        <row r="1">
          <cell r="B1" t="str">
            <v>Кредитор</v>
          </cell>
          <cell r="E1" t="str">
            <v>УИК</v>
          </cell>
        </row>
        <row r="2">
          <cell r="B2" t="str">
            <v>Заёмщик</v>
          </cell>
          <cell r="E2" t="str">
            <v xml:space="preserve">                         ЗАО ПСА "Лефортово"</v>
          </cell>
        </row>
        <row r="3">
          <cell r="B3" t="str">
            <v>Правовая форма</v>
          </cell>
          <cell r="E3" t="str">
            <v>ЗАО</v>
          </cell>
        </row>
        <row r="4">
          <cell r="B4" t="str">
            <v>Объект строительства</v>
          </cell>
          <cell r="E4" t="str">
            <v>жилой компл.,Подсосенский пер.5, Казенный пер 7/2,Яково-Апостольский пер.9</v>
          </cell>
        </row>
        <row r="5">
          <cell r="B5" t="str">
            <v>Кредитный договор №</v>
          </cell>
          <cell r="E5">
            <v>242</v>
          </cell>
        </row>
        <row r="6">
          <cell r="B6" t="str">
            <v>От</v>
          </cell>
          <cell r="E6">
            <v>36347</v>
          </cell>
        </row>
        <row r="7">
          <cell r="B7" t="str">
            <v>Тип договора</v>
          </cell>
          <cell r="E7" t="str">
            <v>инвестиционный</v>
          </cell>
        </row>
        <row r="8">
          <cell r="B8" t="str">
            <v>Размер кредита</v>
          </cell>
          <cell r="E8" t="str">
            <v>73 000 000р</v>
          </cell>
        </row>
        <row r="9">
          <cell r="B9" t="str">
            <v>Вид обеспечения кредита</v>
          </cell>
          <cell r="E9" t="str">
            <v>залог имущественных прав на возводимый жилой дом.</v>
          </cell>
        </row>
        <row r="10">
          <cell r="B10" t="str">
            <v>Размер обеспечения</v>
          </cell>
          <cell r="E10">
            <v>9971412</v>
          </cell>
          <cell r="F10" t="str">
            <v>USD</v>
          </cell>
        </row>
        <row r="11">
          <cell r="B11" t="str">
            <v>Номер ссудного счета</v>
          </cell>
          <cell r="E11" t="str">
            <v xml:space="preserve">                 45206810138000050242</v>
          </cell>
        </row>
        <row r="12">
          <cell r="B12" t="str">
            <v>Дата открытия счета</v>
          </cell>
          <cell r="E12">
            <v>36348</v>
          </cell>
        </row>
        <row r="13">
          <cell r="B13" t="str">
            <v>Дата погашения кредита</v>
          </cell>
          <cell r="E13">
            <v>36712</v>
          </cell>
        </row>
        <row r="14">
          <cell r="B14" t="str">
            <v>Пролонгации  до</v>
          </cell>
        </row>
        <row r="15">
          <cell r="B15" t="str">
            <v>Процентная ставка</v>
          </cell>
          <cell r="D15" t="str">
            <v>c</v>
          </cell>
          <cell r="E15">
            <v>33</v>
          </cell>
          <cell r="F15">
            <v>36348</v>
          </cell>
        </row>
        <row r="16">
          <cell r="B16" t="str">
            <v>Продолж. проц. ставка</v>
          </cell>
          <cell r="D16" t="str">
            <v>c</v>
          </cell>
        </row>
        <row r="17">
          <cell r="B17" t="str">
            <v>Группа риска</v>
          </cell>
          <cell r="E17">
            <v>4</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36348</v>
          </cell>
          <cell r="D25">
            <v>73000000</v>
          </cell>
          <cell r="F25">
            <v>0</v>
          </cell>
          <cell r="H25">
            <v>73000000</v>
          </cell>
        </row>
        <row r="26">
          <cell r="B26">
            <v>36368</v>
          </cell>
          <cell r="H26">
            <v>73000000</v>
          </cell>
          <cell r="J26">
            <v>256.26</v>
          </cell>
          <cell r="K26" t="str">
            <v>пени</v>
          </cell>
        </row>
        <row r="27">
          <cell r="B27">
            <v>36369</v>
          </cell>
          <cell r="H27">
            <v>73000000</v>
          </cell>
          <cell r="J27">
            <v>486.15</v>
          </cell>
          <cell r="K27" t="str">
            <v>пени</v>
          </cell>
        </row>
        <row r="28">
          <cell r="B28">
            <v>36370</v>
          </cell>
          <cell r="H28">
            <v>73000000</v>
          </cell>
          <cell r="J28">
            <v>22529.360000000001</v>
          </cell>
          <cell r="K28" t="str">
            <v>пени</v>
          </cell>
        </row>
        <row r="29">
          <cell r="B29">
            <v>36370</v>
          </cell>
          <cell r="F29">
            <v>2585.7600000000002</v>
          </cell>
          <cell r="H29">
            <v>72997414.239999995</v>
          </cell>
          <cell r="J29">
            <v>858000</v>
          </cell>
          <cell r="K29">
            <v>36342</v>
          </cell>
        </row>
        <row r="30">
          <cell r="B30">
            <v>36395</v>
          </cell>
          <cell r="H30">
            <v>72997414.239999995</v>
          </cell>
          <cell r="J30">
            <v>235385.65</v>
          </cell>
          <cell r="K30" t="str">
            <v xml:space="preserve"> август99</v>
          </cell>
        </row>
        <row r="31">
          <cell r="B31">
            <v>36395</v>
          </cell>
          <cell r="H31">
            <v>72997414.239999995</v>
          </cell>
          <cell r="J31">
            <v>18497.62</v>
          </cell>
          <cell r="K31" t="str">
            <v>пени</v>
          </cell>
        </row>
        <row r="32">
          <cell r="B32">
            <v>36399</v>
          </cell>
          <cell r="H32">
            <v>72997414.239999995</v>
          </cell>
          <cell r="J32">
            <v>1343.94</v>
          </cell>
          <cell r="K32" t="str">
            <v>пени</v>
          </cell>
        </row>
        <row r="33">
          <cell r="B33">
            <v>36404</v>
          </cell>
          <cell r="H33">
            <v>72997414.239999995</v>
          </cell>
          <cell r="J33">
            <v>1111.79</v>
          </cell>
          <cell r="K33" t="str">
            <v>пени</v>
          </cell>
        </row>
        <row r="34">
          <cell r="B34">
            <v>36406</v>
          </cell>
          <cell r="H34">
            <v>72997414.239999995</v>
          </cell>
          <cell r="J34">
            <v>1183150.18</v>
          </cell>
          <cell r="K34">
            <v>36373</v>
          </cell>
        </row>
        <row r="35">
          <cell r="B35">
            <v>36406</v>
          </cell>
          <cell r="H35">
            <v>72997414.239999995</v>
          </cell>
          <cell r="J35">
            <v>57565.66</v>
          </cell>
          <cell r="K35" t="str">
            <v>пени</v>
          </cell>
        </row>
        <row r="36">
          <cell r="B36">
            <v>36411</v>
          </cell>
          <cell r="H36">
            <v>72997414.239999995</v>
          </cell>
          <cell r="J36">
            <v>1647.59</v>
          </cell>
          <cell r="K36" t="str">
            <v>пени</v>
          </cell>
        </row>
        <row r="37">
          <cell r="B37">
            <v>36413</v>
          </cell>
          <cell r="H37">
            <v>72997414.239999995</v>
          </cell>
          <cell r="J37">
            <v>5767.25</v>
          </cell>
          <cell r="K37" t="str">
            <v>пени</v>
          </cell>
        </row>
        <row r="38">
          <cell r="B38">
            <v>36417</v>
          </cell>
          <cell r="H38">
            <v>72997414.239999995</v>
          </cell>
          <cell r="J38">
            <v>1302.6199999999999</v>
          </cell>
          <cell r="K38" t="str">
            <v>пени</v>
          </cell>
        </row>
        <row r="39">
          <cell r="B39">
            <v>36420</v>
          </cell>
          <cell r="H39">
            <v>72997414.239999995</v>
          </cell>
          <cell r="J39">
            <v>4640.43</v>
          </cell>
          <cell r="K39" t="str">
            <v>пени</v>
          </cell>
        </row>
        <row r="40">
          <cell r="B40">
            <v>36425</v>
          </cell>
          <cell r="H40">
            <v>72997414.239999995</v>
          </cell>
          <cell r="J40">
            <v>7202.18</v>
          </cell>
          <cell r="K40" t="str">
            <v>пени</v>
          </cell>
        </row>
        <row r="41">
          <cell r="B41">
            <v>36427</v>
          </cell>
          <cell r="H41">
            <v>72997414.239999995</v>
          </cell>
          <cell r="J41">
            <v>834.12</v>
          </cell>
          <cell r="K41" t="str">
            <v>пени</v>
          </cell>
        </row>
        <row r="42">
          <cell r="B42">
            <v>36433</v>
          </cell>
          <cell r="H42">
            <v>72997414.239999995</v>
          </cell>
          <cell r="J42">
            <v>4943.29</v>
          </cell>
          <cell r="K42" t="str">
            <v>пени</v>
          </cell>
        </row>
        <row r="43">
          <cell r="B43">
            <v>36433</v>
          </cell>
          <cell r="H43">
            <v>72997414.239999995</v>
          </cell>
          <cell r="J43">
            <v>627412.74</v>
          </cell>
          <cell r="K43">
            <v>36373</v>
          </cell>
        </row>
        <row r="44">
          <cell r="B44">
            <v>36433</v>
          </cell>
          <cell r="H44">
            <v>72997414.239999995</v>
          </cell>
          <cell r="J44">
            <v>1354272.25</v>
          </cell>
          <cell r="K44">
            <v>36404</v>
          </cell>
        </row>
        <row r="45">
          <cell r="B45">
            <v>36433</v>
          </cell>
          <cell r="H45">
            <v>72997414.239999995</v>
          </cell>
          <cell r="J45">
            <v>24715.01</v>
          </cell>
          <cell r="K45" t="str">
            <v>пени за  август</v>
          </cell>
        </row>
        <row r="46">
          <cell r="B46">
            <v>36461</v>
          </cell>
          <cell r="H46">
            <v>72997414.239999995</v>
          </cell>
        </row>
        <row r="47">
          <cell r="B47">
            <v>36494</v>
          </cell>
          <cell r="H47">
            <v>72997414.239999995</v>
          </cell>
        </row>
        <row r="48">
          <cell r="B48">
            <v>36524</v>
          </cell>
          <cell r="H48">
            <v>72997414.239999995</v>
          </cell>
        </row>
        <row r="49">
          <cell r="B49">
            <v>36555</v>
          </cell>
          <cell r="H49">
            <v>72997414.239999995</v>
          </cell>
        </row>
        <row r="50">
          <cell r="B50">
            <v>36584</v>
          </cell>
          <cell r="H50">
            <v>72997414.239999995</v>
          </cell>
        </row>
        <row r="51">
          <cell r="B51">
            <v>36616</v>
          </cell>
          <cell r="H51">
            <v>72997414.239999995</v>
          </cell>
        </row>
        <row r="52">
          <cell r="B52">
            <v>36644</v>
          </cell>
          <cell r="H52">
            <v>72997414.239999995</v>
          </cell>
        </row>
        <row r="53">
          <cell r="B53">
            <v>36676</v>
          </cell>
          <cell r="H53">
            <v>72997414.239999995</v>
          </cell>
        </row>
        <row r="54">
          <cell r="B54">
            <v>36679</v>
          </cell>
          <cell r="H54">
            <v>72997414.239999995</v>
          </cell>
          <cell r="J54">
            <v>6754123.9299999997</v>
          </cell>
          <cell r="K54" t="str">
            <v>проср.%</v>
          </cell>
        </row>
        <row r="55">
          <cell r="B55">
            <v>36679</v>
          </cell>
          <cell r="H55">
            <v>72997414.239999995</v>
          </cell>
          <cell r="J55">
            <v>1370300</v>
          </cell>
          <cell r="K55" t="str">
            <v>проср.%</v>
          </cell>
        </row>
        <row r="56">
          <cell r="B56">
            <v>36679</v>
          </cell>
          <cell r="H56">
            <v>72997414.239999995</v>
          </cell>
          <cell r="J56">
            <v>519805.22</v>
          </cell>
          <cell r="K56" t="str">
            <v>неустойка</v>
          </cell>
        </row>
        <row r="57">
          <cell r="B57">
            <v>36682</v>
          </cell>
          <cell r="H57">
            <v>72997414.239999995</v>
          </cell>
          <cell r="J57">
            <v>9539.76</v>
          </cell>
          <cell r="K57" t="str">
            <v>проср.%</v>
          </cell>
        </row>
        <row r="58">
          <cell r="B58">
            <v>36682</v>
          </cell>
          <cell r="H58">
            <v>72997414.239999995</v>
          </cell>
          <cell r="J58">
            <v>83490</v>
          </cell>
          <cell r="K58" t="str">
            <v>гос.пошлина</v>
          </cell>
        </row>
        <row r="59">
          <cell r="B59">
            <v>36683</v>
          </cell>
          <cell r="H59">
            <v>72997414.239999995</v>
          </cell>
          <cell r="J59">
            <v>14522.05</v>
          </cell>
          <cell r="K59" t="str">
            <v>проср.%</v>
          </cell>
        </row>
        <row r="60">
          <cell r="B60">
            <v>36683</v>
          </cell>
          <cell r="H60">
            <v>72997414.239999995</v>
          </cell>
          <cell r="J60">
            <v>13012.86</v>
          </cell>
          <cell r="K60" t="str">
            <v>проср.%</v>
          </cell>
        </row>
        <row r="61">
          <cell r="B61">
            <v>36714</v>
          </cell>
          <cell r="H61">
            <v>72997414.239999995</v>
          </cell>
          <cell r="J61">
            <v>18461.439999999999</v>
          </cell>
          <cell r="K61" t="str">
            <v>проср.%</v>
          </cell>
        </row>
        <row r="62">
          <cell r="B62">
            <v>36718</v>
          </cell>
          <cell r="H62">
            <v>72997414.239999995</v>
          </cell>
          <cell r="J62">
            <v>16272.65</v>
          </cell>
          <cell r="K62" t="str">
            <v>проср.%</v>
          </cell>
        </row>
        <row r="63">
          <cell r="B63">
            <v>36769</v>
          </cell>
          <cell r="H63">
            <v>72997414.239999995</v>
          </cell>
        </row>
        <row r="64">
          <cell r="B64">
            <v>36799</v>
          </cell>
          <cell r="H64">
            <v>72997414.239999995</v>
          </cell>
        </row>
        <row r="65">
          <cell r="B65">
            <v>36829</v>
          </cell>
          <cell r="H65">
            <v>72997414.239999995</v>
          </cell>
        </row>
        <row r="66">
          <cell r="B66">
            <v>36852</v>
          </cell>
          <cell r="H66">
            <v>72997414.239999995</v>
          </cell>
          <cell r="J66">
            <v>14059.85</v>
          </cell>
          <cell r="K66" t="str">
            <v>проср.%</v>
          </cell>
        </row>
        <row r="67">
          <cell r="B67">
            <v>36854</v>
          </cell>
          <cell r="H67">
            <v>72997414.239999995</v>
          </cell>
          <cell r="J67">
            <v>987.91</v>
          </cell>
          <cell r="K67" t="str">
            <v>проср.%</v>
          </cell>
        </row>
        <row r="68">
          <cell r="B68">
            <v>36859</v>
          </cell>
          <cell r="H68">
            <v>72997414.239999995</v>
          </cell>
          <cell r="J68">
            <v>2936.53</v>
          </cell>
          <cell r="K68" t="str">
            <v>проср.%</v>
          </cell>
        </row>
        <row r="69">
          <cell r="B69">
            <v>36865</v>
          </cell>
          <cell r="H69">
            <v>72997414.239999995</v>
          </cell>
          <cell r="J69">
            <v>2135.2800000000002</v>
          </cell>
          <cell r="K69" t="str">
            <v>проср.%</v>
          </cell>
        </row>
        <row r="70">
          <cell r="B70">
            <v>36866</v>
          </cell>
          <cell r="H70">
            <v>72997414.239999995</v>
          </cell>
          <cell r="J70">
            <v>6965.32</v>
          </cell>
          <cell r="K70" t="str">
            <v>проср.%</v>
          </cell>
        </row>
        <row r="71">
          <cell r="B71">
            <v>36869</v>
          </cell>
          <cell r="H71">
            <v>72997414.239999995</v>
          </cell>
          <cell r="J71">
            <v>10167.64</v>
          </cell>
          <cell r="K71" t="str">
            <v>проср.%</v>
          </cell>
        </row>
      </sheetData>
      <sheetData sheetId="33" refreshError="1"/>
      <sheetData sheetId="34" refreshError="1"/>
      <sheetData sheetId="35" refreshError="1">
        <row r="1">
          <cell r="B1" t="str">
            <v>Кредитор</v>
          </cell>
          <cell r="E1" t="str">
            <v>УИК</v>
          </cell>
        </row>
        <row r="2">
          <cell r="B2" t="str">
            <v>Заёмщик</v>
          </cell>
          <cell r="E2" t="str">
            <v>ДВПС</v>
          </cell>
        </row>
        <row r="3">
          <cell r="B3" t="str">
            <v>Правовая форма</v>
          </cell>
          <cell r="E3" t="str">
            <v>гос.</v>
          </cell>
        </row>
        <row r="4">
          <cell r="B4" t="str">
            <v>Объект стрительства</v>
          </cell>
          <cell r="E4" t="str">
            <v xml:space="preserve">                                                                                                         покупка простых векселей для расчета по стр-ву жилого комплекса "Кунцево"</v>
          </cell>
        </row>
        <row r="5">
          <cell r="B5" t="str">
            <v>Кредитный договор №</v>
          </cell>
          <cell r="E5" t="str">
            <v>156/3</v>
          </cell>
        </row>
        <row r="6">
          <cell r="B6" t="str">
            <v>От</v>
          </cell>
          <cell r="E6">
            <v>36238</v>
          </cell>
        </row>
        <row r="7">
          <cell r="B7" t="str">
            <v>Тип договора</v>
          </cell>
          <cell r="E7" t="str">
            <v xml:space="preserve">       инвестиционный</v>
          </cell>
        </row>
        <row r="8">
          <cell r="B8" t="str">
            <v>Размер кредита</v>
          </cell>
          <cell r="E8">
            <v>200000000</v>
          </cell>
          <cell r="F8" t="str">
            <v>руб</v>
          </cell>
        </row>
        <row r="9">
          <cell r="B9" t="str">
            <v>Вид обеспечения кредита</v>
          </cell>
          <cell r="E9" t="str">
            <v xml:space="preserve">                                                                                                                       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 xml:space="preserve">                 45007810838000050563</v>
          </cell>
        </row>
        <row r="12">
          <cell r="B12" t="str">
            <v>Дата открытия счета</v>
          </cell>
          <cell r="E12">
            <v>36245</v>
          </cell>
        </row>
        <row r="13">
          <cell r="B13" t="str">
            <v>Дата погашения кредита</v>
          </cell>
          <cell r="E13">
            <v>36871</v>
          </cell>
        </row>
        <row r="14">
          <cell r="B14" t="str">
            <v>Пролонгации  до</v>
          </cell>
          <cell r="E14">
            <v>36601</v>
          </cell>
          <cell r="F14">
            <v>36871</v>
          </cell>
        </row>
        <row r="15">
          <cell r="B15" t="str">
            <v>Процентная ставка</v>
          </cell>
          <cell r="D15" t="str">
            <v>c</v>
          </cell>
          <cell r="E15">
            <v>7</v>
          </cell>
          <cell r="F15">
            <v>36245</v>
          </cell>
          <cell r="G15">
            <v>43</v>
          </cell>
          <cell r="H15">
            <v>36511</v>
          </cell>
          <cell r="I15">
            <v>40.299999999999997</v>
          </cell>
          <cell r="J15">
            <v>36573</v>
          </cell>
        </row>
        <row r="16">
          <cell r="B16" t="str">
            <v>Продолж. проц. ставка</v>
          </cell>
          <cell r="D16" t="str">
            <v>c</v>
          </cell>
          <cell r="E16">
            <v>36.04</v>
          </cell>
          <cell r="F16">
            <v>36626</v>
          </cell>
          <cell r="G16">
            <v>27.6</v>
          </cell>
          <cell r="H16">
            <v>36678</v>
          </cell>
          <cell r="I16">
            <v>20.350000000000001</v>
          </cell>
          <cell r="J16">
            <v>36731</v>
          </cell>
          <cell r="K16">
            <v>19.350000000000001</v>
          </cell>
          <cell r="L16">
            <v>36883</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36245</v>
          </cell>
          <cell r="D25">
            <v>200000000</v>
          </cell>
          <cell r="F25" t="str">
            <v/>
          </cell>
          <cell r="H25">
            <v>200000000</v>
          </cell>
        </row>
        <row r="26">
          <cell r="B26">
            <v>36280</v>
          </cell>
          <cell r="H26">
            <v>200000000</v>
          </cell>
        </row>
        <row r="27">
          <cell r="B27">
            <v>36311</v>
          </cell>
          <cell r="H27">
            <v>200000000</v>
          </cell>
        </row>
        <row r="28">
          <cell r="B28">
            <v>36341</v>
          </cell>
          <cell r="H28">
            <v>200000000</v>
          </cell>
          <cell r="J28">
            <v>3298630.13</v>
          </cell>
          <cell r="K28">
            <v>36312</v>
          </cell>
        </row>
        <row r="29">
          <cell r="B29">
            <v>36341</v>
          </cell>
          <cell r="H29">
            <v>200000000</v>
          </cell>
          <cell r="J29">
            <v>99410.77</v>
          </cell>
          <cell r="K29" t="str">
            <v>неустойка  июня</v>
          </cell>
        </row>
        <row r="30">
          <cell r="B30">
            <v>36371</v>
          </cell>
          <cell r="H30">
            <v>200000000</v>
          </cell>
        </row>
        <row r="31">
          <cell r="B31">
            <v>36403</v>
          </cell>
          <cell r="H31">
            <v>200000000</v>
          </cell>
        </row>
        <row r="32">
          <cell r="B32">
            <v>36427</v>
          </cell>
          <cell r="H32">
            <v>200000000</v>
          </cell>
          <cell r="J32">
            <v>3528767.12</v>
          </cell>
          <cell r="K32">
            <v>36404</v>
          </cell>
        </row>
        <row r="33">
          <cell r="B33">
            <v>36427</v>
          </cell>
          <cell r="H33">
            <v>200000000</v>
          </cell>
          <cell r="J33">
            <v>31903.919999999998</v>
          </cell>
          <cell r="K33" t="str">
            <v>неустойка  сент.</v>
          </cell>
        </row>
        <row r="34">
          <cell r="B34">
            <v>36463</v>
          </cell>
          <cell r="H34">
            <v>200000000</v>
          </cell>
        </row>
        <row r="35">
          <cell r="B35">
            <v>36494</v>
          </cell>
          <cell r="H35">
            <v>200000000</v>
          </cell>
        </row>
        <row r="36">
          <cell r="B36">
            <v>36514</v>
          </cell>
          <cell r="H36">
            <v>200000000</v>
          </cell>
          <cell r="J36">
            <v>126409.59</v>
          </cell>
          <cell r="K36">
            <v>36495</v>
          </cell>
        </row>
        <row r="37">
          <cell r="B37">
            <v>36517</v>
          </cell>
          <cell r="H37">
            <v>200000000</v>
          </cell>
          <cell r="J37">
            <v>491601.67</v>
          </cell>
          <cell r="K37">
            <v>36495</v>
          </cell>
        </row>
        <row r="38">
          <cell r="B38">
            <v>36517</v>
          </cell>
          <cell r="H38">
            <v>200000000</v>
          </cell>
          <cell r="J38">
            <v>35764.61</v>
          </cell>
          <cell r="K38" t="str">
            <v>неустойка  декабря</v>
          </cell>
        </row>
        <row r="39">
          <cell r="B39">
            <v>36518</v>
          </cell>
          <cell r="H39">
            <v>200000000</v>
          </cell>
          <cell r="J39">
            <v>2905759.68</v>
          </cell>
          <cell r="K39">
            <v>36495</v>
          </cell>
        </row>
        <row r="40">
          <cell r="B40">
            <v>36518</v>
          </cell>
          <cell r="H40">
            <v>200000000</v>
          </cell>
          <cell r="J40">
            <v>558420.84</v>
          </cell>
          <cell r="K40">
            <v>36495</v>
          </cell>
        </row>
        <row r="41">
          <cell r="B41">
            <v>36518</v>
          </cell>
          <cell r="H41">
            <v>200000000</v>
          </cell>
          <cell r="J41">
            <v>10440</v>
          </cell>
          <cell r="K41" t="str">
            <v>неустойка  декабря</v>
          </cell>
        </row>
        <row r="42">
          <cell r="B42">
            <v>36555</v>
          </cell>
          <cell r="H42">
            <v>200000000</v>
          </cell>
        </row>
        <row r="43">
          <cell r="B43">
            <v>36584</v>
          </cell>
          <cell r="H43">
            <v>200000000</v>
          </cell>
        </row>
        <row r="44">
          <cell r="B44">
            <v>36601</v>
          </cell>
          <cell r="H44">
            <v>200000000</v>
          </cell>
          <cell r="J44">
            <v>20021835.460000001</v>
          </cell>
          <cell r="K44">
            <v>36586</v>
          </cell>
        </row>
        <row r="45">
          <cell r="B45">
            <v>36646</v>
          </cell>
          <cell r="H45">
            <v>200000000</v>
          </cell>
        </row>
        <row r="46">
          <cell r="B46">
            <v>36676</v>
          </cell>
          <cell r="H46">
            <v>200000000</v>
          </cell>
        </row>
        <row r="47">
          <cell r="B47">
            <v>36698</v>
          </cell>
          <cell r="H47">
            <v>200000000</v>
          </cell>
          <cell r="J47">
            <v>13966562.68</v>
          </cell>
          <cell r="K47">
            <v>36678</v>
          </cell>
        </row>
        <row r="48">
          <cell r="B48">
            <v>36698</v>
          </cell>
          <cell r="H48">
            <v>200000000</v>
          </cell>
          <cell r="J48">
            <v>33437.32</v>
          </cell>
          <cell r="K48" t="str">
            <v>пени</v>
          </cell>
        </row>
        <row r="49">
          <cell r="B49">
            <v>36700</v>
          </cell>
          <cell r="H49">
            <v>200000000</v>
          </cell>
          <cell r="J49">
            <v>1483496.57</v>
          </cell>
          <cell r="K49">
            <v>36678</v>
          </cell>
        </row>
        <row r="50">
          <cell r="B50">
            <v>36700</v>
          </cell>
          <cell r="H50">
            <v>200000000</v>
          </cell>
          <cell r="J50">
            <v>16503.43</v>
          </cell>
          <cell r="K50" t="str">
            <v>пени</v>
          </cell>
        </row>
        <row r="51">
          <cell r="B51">
            <v>36703</v>
          </cell>
          <cell r="H51">
            <v>200000000</v>
          </cell>
          <cell r="J51">
            <v>3092454.41</v>
          </cell>
          <cell r="K51">
            <v>36678</v>
          </cell>
        </row>
        <row r="52">
          <cell r="B52">
            <v>36703</v>
          </cell>
          <cell r="H52">
            <v>200000000</v>
          </cell>
          <cell r="J52">
            <v>16729.669999999998</v>
          </cell>
          <cell r="K52" t="str">
            <v>пени</v>
          </cell>
        </row>
        <row r="53">
          <cell r="B53">
            <v>36738</v>
          </cell>
          <cell r="H53">
            <v>200000000</v>
          </cell>
        </row>
        <row r="54">
          <cell r="B54">
            <v>36768</v>
          </cell>
          <cell r="H54">
            <v>200000000</v>
          </cell>
        </row>
        <row r="55">
          <cell r="B55">
            <v>36789</v>
          </cell>
          <cell r="H55">
            <v>200000000</v>
          </cell>
          <cell r="J55">
            <v>11537978.140000001</v>
          </cell>
          <cell r="K55">
            <v>36770</v>
          </cell>
        </row>
        <row r="56">
          <cell r="B56">
            <v>36829</v>
          </cell>
          <cell r="H56">
            <v>200000000</v>
          </cell>
        </row>
        <row r="57">
          <cell r="B57">
            <v>36860</v>
          </cell>
          <cell r="H57">
            <v>200000000</v>
          </cell>
        </row>
        <row r="58">
          <cell r="B58">
            <v>36871</v>
          </cell>
          <cell r="H58">
            <v>200000000</v>
          </cell>
          <cell r="J58">
            <v>9014754.0999999996</v>
          </cell>
          <cell r="K58">
            <v>36861</v>
          </cell>
        </row>
        <row r="59">
          <cell r="B59">
            <v>36881</v>
          </cell>
          <cell r="F59">
            <v>197267759.56</v>
          </cell>
          <cell r="H59">
            <v>2732240.44</v>
          </cell>
          <cell r="J59">
            <v>2732240.44</v>
          </cell>
          <cell r="K59" t="str">
            <v>неустойка за проср. осн.долга</v>
          </cell>
        </row>
        <row r="60">
          <cell r="B60">
            <v>36882</v>
          </cell>
          <cell r="F60">
            <v>2732240.44</v>
          </cell>
          <cell r="H60">
            <v>0</v>
          </cell>
          <cell r="J60">
            <v>3732.57</v>
          </cell>
          <cell r="K60" t="str">
            <v>неустойка</v>
          </cell>
        </row>
      </sheetData>
      <sheetData sheetId="36" refreshError="1"/>
      <sheetData sheetId="37" refreshError="1"/>
      <sheetData sheetId="38" refreshError="1">
        <row r="1">
          <cell r="B1" t="str">
            <v>Кредитор</v>
          </cell>
          <cell r="E1" t="str">
            <v>УИК</v>
          </cell>
        </row>
        <row r="2">
          <cell r="B2" t="str">
            <v>Заёмщик</v>
          </cell>
          <cell r="E2" t="str">
            <v>ДВПС</v>
          </cell>
        </row>
        <row r="3">
          <cell r="B3" t="str">
            <v>Правовая форма</v>
          </cell>
          <cell r="E3" t="str">
            <v>гос</v>
          </cell>
        </row>
        <row r="4">
          <cell r="B4" t="str">
            <v>Объект стрительства</v>
          </cell>
          <cell r="E4" t="str">
            <v xml:space="preserve">                                                                                                         покупка простых векселей для расчета по стр-ву жилого комплекса "Кунцево"</v>
          </cell>
        </row>
        <row r="5">
          <cell r="B5" t="str">
            <v>Кредитный договор №</v>
          </cell>
          <cell r="E5" t="str">
            <v>156/6</v>
          </cell>
        </row>
        <row r="6">
          <cell r="B6" t="str">
            <v>От</v>
          </cell>
          <cell r="E6">
            <v>36339</v>
          </cell>
        </row>
        <row r="7">
          <cell r="B7" t="str">
            <v>Тип договора</v>
          </cell>
          <cell r="E7" t="str">
            <v xml:space="preserve">       инвестиционный</v>
          </cell>
        </row>
        <row r="8">
          <cell r="B8" t="str">
            <v>Размер кредита</v>
          </cell>
          <cell r="E8">
            <v>300000000</v>
          </cell>
          <cell r="F8" t="str">
            <v>руб</v>
          </cell>
        </row>
        <row r="9">
          <cell r="B9" t="str">
            <v>Вид обеспечения кредита</v>
          </cell>
          <cell r="E9" t="str">
            <v xml:space="preserve">                                                                                                                       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45006810438000050566</v>
          </cell>
        </row>
        <row r="12">
          <cell r="B12" t="str">
            <v>Дата открытия счета</v>
          </cell>
          <cell r="E12">
            <v>36339</v>
          </cell>
        </row>
        <row r="13">
          <cell r="B13" t="str">
            <v>Дата погашения кредита</v>
          </cell>
          <cell r="E13">
            <v>37047</v>
          </cell>
        </row>
        <row r="14">
          <cell r="B14" t="str">
            <v>Пролонгации  до</v>
          </cell>
          <cell r="E14">
            <v>36693</v>
          </cell>
          <cell r="F14">
            <v>37047</v>
          </cell>
        </row>
        <row r="15">
          <cell r="B15" t="str">
            <v>Процентная ставка</v>
          </cell>
          <cell r="D15" t="str">
            <v>c</v>
          </cell>
          <cell r="E15">
            <v>7</v>
          </cell>
          <cell r="F15">
            <v>36339</v>
          </cell>
          <cell r="G15">
            <v>43</v>
          </cell>
          <cell r="H15">
            <v>36558</v>
          </cell>
          <cell r="I15">
            <v>40.299999999999997</v>
          </cell>
          <cell r="J15">
            <v>36573</v>
          </cell>
        </row>
        <row r="16">
          <cell r="B16" t="str">
            <v>Продолж. проц. ставка</v>
          </cell>
          <cell r="D16" t="str">
            <v>c</v>
          </cell>
          <cell r="E16">
            <v>36</v>
          </cell>
          <cell r="F16">
            <v>36626</v>
          </cell>
          <cell r="G16">
            <v>27.6</v>
          </cell>
          <cell r="H16">
            <v>36678</v>
          </cell>
          <cell r="I16">
            <v>20.350000000000001</v>
          </cell>
          <cell r="J16">
            <v>36731</v>
          </cell>
          <cell r="K16">
            <v>19.350000000000001</v>
          </cell>
          <cell r="L16">
            <v>36883</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36339</v>
          </cell>
          <cell r="D25">
            <v>300000000</v>
          </cell>
          <cell r="F25" t="str">
            <v/>
          </cell>
          <cell r="H25">
            <v>300000000</v>
          </cell>
        </row>
        <row r="26">
          <cell r="B26">
            <v>36369</v>
          </cell>
          <cell r="H26">
            <v>300000000</v>
          </cell>
        </row>
        <row r="27">
          <cell r="B27">
            <v>36403</v>
          </cell>
          <cell r="H27">
            <v>300000000</v>
          </cell>
        </row>
        <row r="28">
          <cell r="B28">
            <v>36427</v>
          </cell>
          <cell r="H28">
            <v>300000000</v>
          </cell>
          <cell r="J28">
            <v>4832876.71</v>
          </cell>
          <cell r="K28">
            <v>36404</v>
          </cell>
        </row>
        <row r="29">
          <cell r="B29">
            <v>36427</v>
          </cell>
          <cell r="H29">
            <v>300000000</v>
          </cell>
          <cell r="J29">
            <v>43694.5</v>
          </cell>
          <cell r="K29" t="str">
            <v>неуст.сент</v>
          </cell>
        </row>
        <row r="30">
          <cell r="B30">
            <v>36463</v>
          </cell>
          <cell r="H30">
            <v>300000000</v>
          </cell>
        </row>
        <row r="31">
          <cell r="B31">
            <v>36494</v>
          </cell>
          <cell r="H31">
            <v>300000000</v>
          </cell>
        </row>
        <row r="32">
          <cell r="B32">
            <v>36518</v>
          </cell>
          <cell r="H32">
            <v>300000000</v>
          </cell>
          <cell r="J32">
            <v>5235616.4400000004</v>
          </cell>
          <cell r="K32">
            <v>36495</v>
          </cell>
        </row>
        <row r="33">
          <cell r="B33">
            <v>36518</v>
          </cell>
          <cell r="H33">
            <v>300000000</v>
          </cell>
          <cell r="J33">
            <v>63114.28</v>
          </cell>
          <cell r="K33" t="str">
            <v>неуст.  декабря</v>
          </cell>
        </row>
        <row r="34">
          <cell r="B34">
            <v>36555</v>
          </cell>
          <cell r="H34">
            <v>300000000</v>
          </cell>
        </row>
        <row r="35">
          <cell r="B35">
            <v>36584</v>
          </cell>
          <cell r="H35">
            <v>300000000</v>
          </cell>
        </row>
        <row r="36">
          <cell r="B36">
            <v>36601</v>
          </cell>
          <cell r="H36">
            <v>300000000</v>
          </cell>
          <cell r="J36">
            <v>951550</v>
          </cell>
          <cell r="K36">
            <v>36586</v>
          </cell>
        </row>
        <row r="37">
          <cell r="B37">
            <v>36607</v>
          </cell>
          <cell r="H37">
            <v>300000000</v>
          </cell>
          <cell r="J37">
            <v>2803145.55</v>
          </cell>
          <cell r="K37">
            <v>36586</v>
          </cell>
        </row>
        <row r="38">
          <cell r="B38">
            <v>36607</v>
          </cell>
          <cell r="H38">
            <v>300000000</v>
          </cell>
          <cell r="J38">
            <v>63854.45</v>
          </cell>
          <cell r="K38" t="str">
            <v>неустойка за март</v>
          </cell>
        </row>
        <row r="39">
          <cell r="B39">
            <v>36608</v>
          </cell>
          <cell r="H39">
            <v>300000000</v>
          </cell>
          <cell r="J39">
            <v>14901951.65</v>
          </cell>
          <cell r="K39">
            <v>36586</v>
          </cell>
        </row>
        <row r="40">
          <cell r="B40">
            <v>36608</v>
          </cell>
          <cell r="H40">
            <v>300000000</v>
          </cell>
          <cell r="J40">
            <v>26872.37</v>
          </cell>
          <cell r="K40" t="str">
            <v>неустойка за март</v>
          </cell>
        </row>
        <row r="41">
          <cell r="B41">
            <v>36644</v>
          </cell>
          <cell r="H41">
            <v>300000000</v>
          </cell>
        </row>
        <row r="42">
          <cell r="B42">
            <v>36676</v>
          </cell>
          <cell r="H42">
            <v>300000000</v>
          </cell>
        </row>
        <row r="43">
          <cell r="B43">
            <v>36703</v>
          </cell>
          <cell r="H43">
            <v>300000000</v>
          </cell>
          <cell r="J43">
            <v>3104360.67</v>
          </cell>
          <cell r="K43">
            <v>36678</v>
          </cell>
        </row>
        <row r="44">
          <cell r="B44">
            <v>36703</v>
          </cell>
          <cell r="H44">
            <v>300000000</v>
          </cell>
          <cell r="J44">
            <v>286455.25</v>
          </cell>
          <cell r="K44" t="str">
            <v>пени</v>
          </cell>
        </row>
        <row r="45">
          <cell r="B45">
            <v>36706</v>
          </cell>
          <cell r="H45">
            <v>300000000</v>
          </cell>
          <cell r="J45">
            <v>23371049.170000002</v>
          </cell>
          <cell r="K45">
            <v>36678</v>
          </cell>
        </row>
        <row r="46">
          <cell r="B46">
            <v>36706</v>
          </cell>
          <cell r="H46">
            <v>300000000</v>
          </cell>
          <cell r="J46">
            <v>126433.54</v>
          </cell>
          <cell r="K46" t="str">
            <v>пени</v>
          </cell>
        </row>
        <row r="47">
          <cell r="B47">
            <v>36738</v>
          </cell>
          <cell r="H47">
            <v>300000000</v>
          </cell>
        </row>
        <row r="48">
          <cell r="B48">
            <v>36768</v>
          </cell>
          <cell r="H48">
            <v>300000000</v>
          </cell>
        </row>
        <row r="49">
          <cell r="B49">
            <v>36789</v>
          </cell>
          <cell r="H49">
            <v>300000000</v>
          </cell>
          <cell r="J49">
            <v>17306967.210000001</v>
          </cell>
          <cell r="K49">
            <v>36770</v>
          </cell>
        </row>
        <row r="50">
          <cell r="B50">
            <v>36829</v>
          </cell>
          <cell r="H50">
            <v>300000000</v>
          </cell>
        </row>
        <row r="51">
          <cell r="B51">
            <v>36860</v>
          </cell>
          <cell r="H51">
            <v>300000000</v>
          </cell>
        </row>
        <row r="52">
          <cell r="B52">
            <v>36882</v>
          </cell>
          <cell r="H52">
            <v>300000000</v>
          </cell>
          <cell r="J52">
            <v>14949590.16</v>
          </cell>
          <cell r="K52">
            <v>36861</v>
          </cell>
        </row>
        <row r="53">
          <cell r="B53">
            <v>36882</v>
          </cell>
          <cell r="H53">
            <v>300000000</v>
          </cell>
          <cell r="J53">
            <v>40845.870000000003</v>
          </cell>
          <cell r="K53" t="str">
            <v>неустойка</v>
          </cell>
        </row>
        <row r="54">
          <cell r="B54">
            <v>36892</v>
          </cell>
          <cell r="H54">
            <v>300000000</v>
          </cell>
        </row>
      </sheetData>
      <sheetData sheetId="39" refreshError="1"/>
      <sheetData sheetId="40" refreshError="1"/>
      <sheetData sheetId="41" refreshError="1">
        <row r="2">
          <cell r="B2" t="str">
            <v>Заёмщик</v>
          </cell>
          <cell r="E2" t="str">
            <v>ДВПС</v>
          </cell>
        </row>
        <row r="3">
          <cell r="B3" t="str">
            <v>Правовая форма</v>
          </cell>
          <cell r="E3" t="str">
            <v>гос</v>
          </cell>
        </row>
        <row r="4">
          <cell r="B4" t="str">
            <v>Объект стрительства</v>
          </cell>
          <cell r="E4" t="str">
            <v xml:space="preserve">                                                                                                         покупка простых векселей для расчета по стр-ву жилого комплекса "Кунцево"</v>
          </cell>
        </row>
        <row r="5">
          <cell r="B5" t="str">
            <v>Кредитный договор №</v>
          </cell>
          <cell r="E5" t="str">
            <v>156/4</v>
          </cell>
        </row>
        <row r="6">
          <cell r="B6" t="str">
            <v>От</v>
          </cell>
          <cell r="E6">
            <v>36271</v>
          </cell>
        </row>
        <row r="7">
          <cell r="B7" t="str">
            <v>Тип договора</v>
          </cell>
          <cell r="E7" t="str">
            <v xml:space="preserve">       инвестиционный</v>
          </cell>
        </row>
        <row r="8">
          <cell r="B8" t="str">
            <v>Размер кредита</v>
          </cell>
          <cell r="E8">
            <v>200000000</v>
          </cell>
          <cell r="F8" t="str">
            <v>руб</v>
          </cell>
        </row>
        <row r="9">
          <cell r="B9" t="str">
            <v>Вид обеспечения кредита</v>
          </cell>
          <cell r="E9" t="str">
            <v xml:space="preserve">                                                                                                                       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45007810138000050564</v>
          </cell>
        </row>
        <row r="12">
          <cell r="B12" t="str">
            <v>Дата открытия счета</v>
          </cell>
          <cell r="E12">
            <v>36273</v>
          </cell>
        </row>
        <row r="13">
          <cell r="B13" t="str">
            <v>Дата погашения кредита</v>
          </cell>
          <cell r="E13">
            <v>36898</v>
          </cell>
        </row>
        <row r="14">
          <cell r="B14" t="str">
            <v>Пролонгации  до</v>
          </cell>
          <cell r="E14">
            <v>36628</v>
          </cell>
          <cell r="F14">
            <v>36898</v>
          </cell>
        </row>
        <row r="15">
          <cell r="B15" t="str">
            <v>Процентная ставка</v>
          </cell>
          <cell r="D15" t="str">
            <v>c</v>
          </cell>
          <cell r="E15">
            <v>7</v>
          </cell>
          <cell r="F15">
            <v>36273</v>
          </cell>
          <cell r="G15">
            <v>44</v>
          </cell>
          <cell r="H15">
            <v>36510</v>
          </cell>
          <cell r="I15">
            <v>40.299999999999997</v>
          </cell>
          <cell r="J15">
            <v>36573</v>
          </cell>
        </row>
        <row r="16">
          <cell r="B16" t="str">
            <v>Продолж. проц. ставка</v>
          </cell>
          <cell r="D16" t="str">
            <v>c</v>
          </cell>
          <cell r="E16">
            <v>36.04</v>
          </cell>
          <cell r="F16">
            <v>36626</v>
          </cell>
          <cell r="G16">
            <v>27.6</v>
          </cell>
          <cell r="H16">
            <v>36678</v>
          </cell>
          <cell r="I16">
            <v>20.350000000000001</v>
          </cell>
          <cell r="J16">
            <v>36731</v>
          </cell>
          <cell r="K16">
            <v>19.350000000000001</v>
          </cell>
          <cell r="L16">
            <v>36883</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36273</v>
          </cell>
          <cell r="D25">
            <v>200000000</v>
          </cell>
          <cell r="F25" t="str">
            <v/>
          </cell>
          <cell r="H25">
            <v>200000000</v>
          </cell>
        </row>
        <row r="26">
          <cell r="B26">
            <v>36311</v>
          </cell>
          <cell r="H26">
            <v>200000000</v>
          </cell>
        </row>
        <row r="27">
          <cell r="B27">
            <v>36341</v>
          </cell>
          <cell r="H27">
            <v>200000000</v>
          </cell>
        </row>
        <row r="28">
          <cell r="B28">
            <v>36362</v>
          </cell>
          <cell r="H28">
            <v>200000000</v>
          </cell>
          <cell r="J28">
            <v>3375342.47</v>
          </cell>
          <cell r="K28">
            <v>36342</v>
          </cell>
        </row>
        <row r="29">
          <cell r="B29">
            <v>36362</v>
          </cell>
          <cell r="H29">
            <v>200000000</v>
          </cell>
          <cell r="J29">
            <v>10172.26</v>
          </cell>
          <cell r="K29" t="str">
            <v>неустойка  июля</v>
          </cell>
        </row>
        <row r="30">
          <cell r="B30">
            <v>36403</v>
          </cell>
          <cell r="H30">
            <v>200000000</v>
          </cell>
        </row>
        <row r="31">
          <cell r="B31">
            <v>36433</v>
          </cell>
          <cell r="H31">
            <v>200000000</v>
          </cell>
        </row>
        <row r="32">
          <cell r="B32">
            <v>36454</v>
          </cell>
          <cell r="H32">
            <v>200000000</v>
          </cell>
          <cell r="J32">
            <v>3528767.12</v>
          </cell>
          <cell r="K32">
            <v>36434</v>
          </cell>
        </row>
        <row r="33">
          <cell r="B33">
            <v>36454</v>
          </cell>
          <cell r="H33">
            <v>200000000</v>
          </cell>
          <cell r="J33">
            <v>10634.64</v>
          </cell>
          <cell r="K33" t="str">
            <v>неустойка  октября</v>
          </cell>
        </row>
        <row r="34">
          <cell r="B34">
            <v>36494</v>
          </cell>
          <cell r="H34">
            <v>200000000</v>
          </cell>
        </row>
        <row r="35">
          <cell r="B35">
            <v>36524</v>
          </cell>
          <cell r="H35">
            <v>200000000</v>
          </cell>
        </row>
        <row r="36">
          <cell r="B36">
            <v>36545</v>
          </cell>
          <cell r="H36">
            <v>200000000</v>
          </cell>
          <cell r="J36">
            <v>5200000</v>
          </cell>
          <cell r="K36">
            <v>36526</v>
          </cell>
        </row>
        <row r="37">
          <cell r="B37">
            <v>36549</v>
          </cell>
          <cell r="H37">
            <v>200000000</v>
          </cell>
          <cell r="J37">
            <v>1168663.6299999999</v>
          </cell>
          <cell r="K37">
            <v>36526</v>
          </cell>
        </row>
        <row r="38">
          <cell r="B38">
            <v>36549</v>
          </cell>
          <cell r="H38">
            <v>200000000</v>
          </cell>
          <cell r="J38">
            <v>3686785.39</v>
          </cell>
          <cell r="K38">
            <v>36526</v>
          </cell>
        </row>
        <row r="39">
          <cell r="B39">
            <v>36549</v>
          </cell>
          <cell r="H39">
            <v>200000000</v>
          </cell>
          <cell r="J39">
            <v>225173.6</v>
          </cell>
          <cell r="K39">
            <v>36526</v>
          </cell>
        </row>
        <row r="40">
          <cell r="B40">
            <v>36549</v>
          </cell>
          <cell r="H40">
            <v>200000000</v>
          </cell>
          <cell r="J40">
            <v>533600</v>
          </cell>
          <cell r="K40">
            <v>36526</v>
          </cell>
        </row>
        <row r="41">
          <cell r="B41">
            <v>36549</v>
          </cell>
          <cell r="H41">
            <v>200000000</v>
          </cell>
          <cell r="J41">
            <v>51014.61</v>
          </cell>
          <cell r="K41" t="str">
            <v>неустойка  января</v>
          </cell>
        </row>
        <row r="42">
          <cell r="B42">
            <v>36549</v>
          </cell>
          <cell r="H42">
            <v>200000000</v>
          </cell>
          <cell r="J42">
            <v>553.71</v>
          </cell>
          <cell r="K42" t="str">
            <v>неустойка января</v>
          </cell>
        </row>
        <row r="43">
          <cell r="B43">
            <v>36584</v>
          </cell>
          <cell r="H43">
            <v>200000000</v>
          </cell>
        </row>
        <row r="44">
          <cell r="B44">
            <v>36615</v>
          </cell>
          <cell r="H44">
            <v>200000000</v>
          </cell>
          <cell r="J44">
            <v>3213765</v>
          </cell>
          <cell r="K44">
            <v>36617</v>
          </cell>
        </row>
        <row r="45">
          <cell r="B45">
            <v>36616</v>
          </cell>
          <cell r="H45">
            <v>200000000</v>
          </cell>
          <cell r="J45">
            <v>45533.82</v>
          </cell>
          <cell r="K45">
            <v>36617</v>
          </cell>
        </row>
        <row r="46">
          <cell r="B46">
            <v>36619</v>
          </cell>
          <cell r="H46">
            <v>200000000</v>
          </cell>
          <cell r="J46">
            <v>1000000</v>
          </cell>
          <cell r="K46">
            <v>36617</v>
          </cell>
        </row>
        <row r="47">
          <cell r="B47">
            <v>36623</v>
          </cell>
          <cell r="H47">
            <v>200000000</v>
          </cell>
          <cell r="J47">
            <v>4845500</v>
          </cell>
          <cell r="K47">
            <v>36617</v>
          </cell>
        </row>
        <row r="48">
          <cell r="B48">
            <v>36628</v>
          </cell>
          <cell r="H48">
            <v>200000000</v>
          </cell>
          <cell r="J48">
            <v>9649408.8000000007</v>
          </cell>
          <cell r="K48">
            <v>36617</v>
          </cell>
        </row>
        <row r="49">
          <cell r="B49">
            <v>36676</v>
          </cell>
          <cell r="H49">
            <v>200000000</v>
          </cell>
        </row>
        <row r="50">
          <cell r="B50">
            <v>36707</v>
          </cell>
          <cell r="H50">
            <v>200000000</v>
          </cell>
        </row>
        <row r="51">
          <cell r="B51">
            <v>36734</v>
          </cell>
          <cell r="H51">
            <v>200000000</v>
          </cell>
          <cell r="J51">
            <v>5148717.72</v>
          </cell>
          <cell r="K51">
            <v>36708</v>
          </cell>
        </row>
        <row r="52">
          <cell r="B52">
            <v>36734</v>
          </cell>
          <cell r="H52">
            <v>200000000</v>
          </cell>
          <cell r="J52">
            <v>184122.6</v>
          </cell>
          <cell r="K52" t="str">
            <v>пени</v>
          </cell>
        </row>
        <row r="53">
          <cell r="B53">
            <v>36734</v>
          </cell>
          <cell r="H53">
            <v>200000000</v>
          </cell>
          <cell r="J53">
            <v>1858734.72</v>
          </cell>
          <cell r="K53">
            <v>36708</v>
          </cell>
        </row>
        <row r="54">
          <cell r="B54">
            <v>36738</v>
          </cell>
          <cell r="H54">
            <v>200000000</v>
          </cell>
          <cell r="J54">
            <v>10183585.810000001</v>
          </cell>
          <cell r="K54">
            <v>36708</v>
          </cell>
        </row>
        <row r="55">
          <cell r="B55">
            <v>36738</v>
          </cell>
          <cell r="H55">
            <v>200000000</v>
          </cell>
          <cell r="J55">
            <v>62325.77</v>
          </cell>
          <cell r="K55" t="str">
            <v>пени</v>
          </cell>
        </row>
        <row r="56">
          <cell r="B56">
            <v>36769</v>
          </cell>
          <cell r="H56">
            <v>200000000</v>
          </cell>
        </row>
        <row r="57">
          <cell r="B57">
            <v>36799</v>
          </cell>
          <cell r="H57">
            <v>200000000</v>
          </cell>
        </row>
        <row r="58">
          <cell r="B58">
            <v>36822</v>
          </cell>
          <cell r="H58">
            <v>200000000</v>
          </cell>
          <cell r="J58">
            <v>10301947.859999999</v>
          </cell>
          <cell r="K58">
            <v>36800</v>
          </cell>
        </row>
        <row r="59">
          <cell r="B59">
            <v>36822</v>
          </cell>
          <cell r="H59">
            <v>200000000</v>
          </cell>
          <cell r="J59">
            <v>47505.69</v>
          </cell>
          <cell r="K59" t="str">
            <v>пени</v>
          </cell>
        </row>
        <row r="60">
          <cell r="B60">
            <v>36823</v>
          </cell>
          <cell r="H60">
            <v>200000000</v>
          </cell>
          <cell r="J60">
            <v>47505.69</v>
          </cell>
          <cell r="K60">
            <v>36800</v>
          </cell>
        </row>
        <row r="61">
          <cell r="B61">
            <v>36823</v>
          </cell>
          <cell r="H61">
            <v>200000000</v>
          </cell>
          <cell r="J61">
            <v>72.69</v>
          </cell>
          <cell r="K61" t="str">
            <v>пени</v>
          </cell>
        </row>
        <row r="62">
          <cell r="B62">
            <v>36860</v>
          </cell>
          <cell r="H62">
            <v>200000000</v>
          </cell>
        </row>
        <row r="63">
          <cell r="B63">
            <v>36888</v>
          </cell>
          <cell r="H63">
            <v>200000000</v>
          </cell>
        </row>
        <row r="64">
          <cell r="B64">
            <v>36901</v>
          </cell>
          <cell r="H64">
            <v>200000000</v>
          </cell>
          <cell r="J64">
            <v>8261661.7999999998</v>
          </cell>
        </row>
        <row r="65">
          <cell r="B65">
            <v>36901</v>
          </cell>
          <cell r="H65">
            <v>200000000</v>
          </cell>
          <cell r="J65">
            <v>11692.65</v>
          </cell>
          <cell r="K65" t="str">
            <v>пени</v>
          </cell>
        </row>
        <row r="66">
          <cell r="B66">
            <v>36902</v>
          </cell>
          <cell r="H66">
            <v>200000000</v>
          </cell>
          <cell r="J66">
            <v>273972.59999999998</v>
          </cell>
          <cell r="K66" t="str">
            <v>пени</v>
          </cell>
        </row>
        <row r="67">
          <cell r="B67">
            <v>36914</v>
          </cell>
          <cell r="H67">
            <v>200000000</v>
          </cell>
          <cell r="J67">
            <v>273972.56</v>
          </cell>
          <cell r="K67" t="str">
            <v>пени</v>
          </cell>
        </row>
        <row r="68">
          <cell r="B68">
            <v>36914</v>
          </cell>
          <cell r="H68">
            <v>200000000</v>
          </cell>
          <cell r="J68">
            <v>4878.96</v>
          </cell>
          <cell r="K68" t="str">
            <v>пени</v>
          </cell>
        </row>
        <row r="69">
          <cell r="B69">
            <v>36914</v>
          </cell>
          <cell r="H69">
            <v>200000000</v>
          </cell>
          <cell r="J69">
            <v>3561643.8</v>
          </cell>
          <cell r="K69" t="str">
            <v>пени</v>
          </cell>
        </row>
        <row r="70">
          <cell r="B70">
            <v>36916</v>
          </cell>
          <cell r="F70">
            <v>200000000</v>
          </cell>
          <cell r="H70">
            <v>0</v>
          </cell>
        </row>
      </sheetData>
      <sheetData sheetId="42" refreshError="1">
        <row r="1">
          <cell r="B1" t="str">
            <v>Кредитор</v>
          </cell>
          <cell r="E1" t="str">
            <v>УИК</v>
          </cell>
        </row>
        <row r="2">
          <cell r="B2" t="str">
            <v>Заёмщик</v>
          </cell>
          <cell r="E2" t="str">
            <v>ДВПС</v>
          </cell>
        </row>
        <row r="3">
          <cell r="B3" t="str">
            <v>Правовая форма</v>
          </cell>
          <cell r="E3" t="str">
            <v>гос</v>
          </cell>
        </row>
        <row r="4">
          <cell r="B4" t="str">
            <v>Объект стрительства</v>
          </cell>
          <cell r="E4" t="str">
            <v xml:space="preserve">                                                                                                                           покупка простых векселей для расчета по стр-ву жилого комплекса "Кунцево"</v>
          </cell>
        </row>
        <row r="5">
          <cell r="B5" t="str">
            <v>Кредитный договор №</v>
          </cell>
          <cell r="E5" t="str">
            <v>156/7</v>
          </cell>
        </row>
        <row r="6">
          <cell r="B6" t="str">
            <v>От</v>
          </cell>
          <cell r="E6">
            <v>36364</v>
          </cell>
        </row>
        <row r="7">
          <cell r="B7" t="str">
            <v>Тип договора</v>
          </cell>
          <cell r="E7" t="str">
            <v xml:space="preserve">       инвестиционный</v>
          </cell>
        </row>
        <row r="8">
          <cell r="B8" t="str">
            <v>Размер кредита</v>
          </cell>
          <cell r="E8">
            <v>130000000</v>
          </cell>
          <cell r="F8" t="str">
            <v>руб</v>
          </cell>
        </row>
        <row r="9">
          <cell r="B9" t="str">
            <v>Вид обеспечения кредита</v>
          </cell>
          <cell r="E9" t="str">
            <v xml:space="preserve">                                                                                                                       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 xml:space="preserve">        45006810738000050567</v>
          </cell>
        </row>
        <row r="12">
          <cell r="B12" t="str">
            <v>Дата открытия счета</v>
          </cell>
          <cell r="E12">
            <v>36367</v>
          </cell>
        </row>
        <row r="13">
          <cell r="B13" t="str">
            <v>Дата погашения кредита</v>
          </cell>
          <cell r="E13">
            <v>37078</v>
          </cell>
        </row>
        <row r="14">
          <cell r="B14" t="str">
            <v>Пролонгации  до</v>
          </cell>
          <cell r="E14">
            <v>36721</v>
          </cell>
          <cell r="F14">
            <v>37078</v>
          </cell>
        </row>
        <row r="15">
          <cell r="B15" t="str">
            <v>Процентная ставка</v>
          </cell>
          <cell r="D15" t="str">
            <v>c</v>
          </cell>
          <cell r="E15">
            <v>7</v>
          </cell>
          <cell r="F15">
            <v>36367</v>
          </cell>
          <cell r="G15">
            <v>43</v>
          </cell>
          <cell r="H15">
            <v>36572</v>
          </cell>
          <cell r="I15">
            <v>40.299999999999997</v>
          </cell>
          <cell r="J15">
            <v>36573</v>
          </cell>
        </row>
        <row r="16">
          <cell r="B16" t="str">
            <v>Продолж. проц. ставка</v>
          </cell>
          <cell r="D16" t="str">
            <v>c</v>
          </cell>
          <cell r="E16">
            <v>36</v>
          </cell>
          <cell r="F16">
            <v>36626</v>
          </cell>
          <cell r="G16">
            <v>27.6</v>
          </cell>
          <cell r="H16">
            <v>36678</v>
          </cell>
          <cell r="I16">
            <v>20.350000000000001</v>
          </cell>
          <cell r="J16">
            <v>36731</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36367</v>
          </cell>
          <cell r="D25">
            <v>130000000</v>
          </cell>
          <cell r="F25" t="str">
            <v/>
          </cell>
          <cell r="H25">
            <v>130000000</v>
          </cell>
        </row>
        <row r="26">
          <cell r="B26">
            <v>36403</v>
          </cell>
          <cell r="H26">
            <v>130000000</v>
          </cell>
        </row>
        <row r="27">
          <cell r="B27">
            <v>36433</v>
          </cell>
          <cell r="H27">
            <v>130000000</v>
          </cell>
        </row>
        <row r="28">
          <cell r="B28">
            <v>36454</v>
          </cell>
          <cell r="H28">
            <v>130000000</v>
          </cell>
          <cell r="J28">
            <v>2144109.59</v>
          </cell>
        </row>
        <row r="29">
          <cell r="B29">
            <v>36494</v>
          </cell>
          <cell r="H29">
            <v>130000000</v>
          </cell>
        </row>
        <row r="30">
          <cell r="B30">
            <v>36524</v>
          </cell>
          <cell r="H30">
            <v>130000000</v>
          </cell>
        </row>
        <row r="31">
          <cell r="B31">
            <v>36545</v>
          </cell>
          <cell r="H31">
            <v>130000000</v>
          </cell>
          <cell r="J31">
            <v>2292336.25</v>
          </cell>
        </row>
        <row r="32">
          <cell r="B32">
            <v>36584</v>
          </cell>
          <cell r="H32">
            <v>130000000</v>
          </cell>
        </row>
        <row r="33">
          <cell r="B33">
            <v>36616</v>
          </cell>
          <cell r="H33">
            <v>130000000</v>
          </cell>
        </row>
        <row r="34">
          <cell r="B34">
            <v>36636</v>
          </cell>
          <cell r="H34">
            <v>130000000</v>
          </cell>
          <cell r="J34">
            <v>9792267.7599999998</v>
          </cell>
        </row>
        <row r="35">
          <cell r="B35">
            <v>36676</v>
          </cell>
          <cell r="H35">
            <v>130000000</v>
          </cell>
        </row>
        <row r="36">
          <cell r="B36">
            <v>36692</v>
          </cell>
          <cell r="H36">
            <v>130000000</v>
          </cell>
        </row>
        <row r="37">
          <cell r="B37">
            <v>36726</v>
          </cell>
          <cell r="H37">
            <v>130000000</v>
          </cell>
          <cell r="J37">
            <v>10144262.300000001</v>
          </cell>
        </row>
        <row r="38">
          <cell r="B38">
            <v>36738</v>
          </cell>
          <cell r="H38">
            <v>130000000</v>
          </cell>
        </row>
        <row r="39">
          <cell r="B39">
            <v>36769</v>
          </cell>
          <cell r="H39">
            <v>130000000</v>
          </cell>
        </row>
        <row r="40">
          <cell r="B40">
            <v>36799</v>
          </cell>
          <cell r="H40">
            <v>130000000</v>
          </cell>
        </row>
        <row r="41">
          <cell r="B41">
            <v>36822</v>
          </cell>
          <cell r="H41">
            <v>130000000</v>
          </cell>
          <cell r="J41">
            <v>6696266.1100000003</v>
          </cell>
        </row>
        <row r="42">
          <cell r="B42">
            <v>36822</v>
          </cell>
          <cell r="H42">
            <v>130000000</v>
          </cell>
          <cell r="J42">
            <v>30878.7</v>
          </cell>
        </row>
        <row r="43">
          <cell r="B43">
            <v>36823</v>
          </cell>
          <cell r="H43">
            <v>130000000</v>
          </cell>
          <cell r="J43">
            <v>30878.7</v>
          </cell>
        </row>
        <row r="44">
          <cell r="B44">
            <v>36823</v>
          </cell>
          <cell r="H44">
            <v>130000000</v>
          </cell>
          <cell r="J44">
            <v>47.25</v>
          </cell>
        </row>
        <row r="45">
          <cell r="B45">
            <v>36860</v>
          </cell>
          <cell r="H45">
            <v>130000000</v>
          </cell>
        </row>
        <row r="46">
          <cell r="B46">
            <v>36889</v>
          </cell>
          <cell r="H46">
            <v>130000000</v>
          </cell>
        </row>
        <row r="47">
          <cell r="B47">
            <v>36914</v>
          </cell>
          <cell r="H47">
            <v>130000000</v>
          </cell>
          <cell r="J47">
            <v>3072429.43</v>
          </cell>
        </row>
      </sheetData>
      <sheetData sheetId="43" refreshError="1">
        <row r="1">
          <cell r="B1" t="str">
            <v>Кредитор</v>
          </cell>
          <cell r="E1" t="str">
            <v>УИК</v>
          </cell>
        </row>
        <row r="2">
          <cell r="B2" t="str">
            <v>Заёмщик</v>
          </cell>
          <cell r="E2" t="str">
            <v>ООО "Группа Тема"</v>
          </cell>
        </row>
        <row r="3">
          <cell r="B3" t="str">
            <v>Правовая форма</v>
          </cell>
          <cell r="E3" t="str">
            <v xml:space="preserve">ООО </v>
          </cell>
        </row>
        <row r="4">
          <cell r="B4" t="str">
            <v>Объект стрительства</v>
          </cell>
          <cell r="E4" t="str">
            <v xml:space="preserve">                                     г.Москва,Можайское шоссе кв.81 кор 25</v>
          </cell>
        </row>
        <row r="5">
          <cell r="B5" t="str">
            <v>Кредитный договор №</v>
          </cell>
          <cell r="E5" t="str">
            <v>427/В</v>
          </cell>
        </row>
        <row r="6">
          <cell r="B6" t="str">
            <v>От</v>
          </cell>
          <cell r="E6">
            <v>35751</v>
          </cell>
        </row>
        <row r="7">
          <cell r="B7" t="str">
            <v>Тип договора</v>
          </cell>
          <cell r="E7" t="str">
            <v>инвестиционный</v>
          </cell>
        </row>
        <row r="8">
          <cell r="B8" t="str">
            <v>Размер кредита</v>
          </cell>
          <cell r="E8">
            <v>97200000</v>
          </cell>
          <cell r="F8" t="str">
            <v>USD</v>
          </cell>
          <cell r="G8" t="str">
            <v>с максимальным остатком ссудн.зад. 71,8млн.дол.</v>
          </cell>
        </row>
        <row r="9">
          <cell r="B9" t="str">
            <v>Вид обеспечения кредита</v>
          </cell>
          <cell r="E9" t="str">
            <v>залог имущественных прав на площадь жилого комплекса "Кунцево", подземной автостоянки и офисных помещений</v>
          </cell>
        </row>
        <row r="10">
          <cell r="B10" t="str">
            <v>Размер обеспечения</v>
          </cell>
          <cell r="E10">
            <v>104202630</v>
          </cell>
          <cell r="F10" t="str">
            <v>USD</v>
          </cell>
        </row>
        <row r="11">
          <cell r="B11" t="str">
            <v>Номер ссудного счета</v>
          </cell>
          <cell r="E11" t="str">
            <v xml:space="preserve">          45208840638000050095</v>
          </cell>
        </row>
        <row r="12">
          <cell r="B12" t="str">
            <v>Дата открытия счета</v>
          </cell>
          <cell r="E12">
            <v>35751</v>
          </cell>
        </row>
        <row r="13">
          <cell r="B13" t="str">
            <v>Дата погашения кредита</v>
          </cell>
          <cell r="E13">
            <v>37226</v>
          </cell>
        </row>
        <row r="14">
          <cell r="B14" t="str">
            <v>Пролонгации  до</v>
          </cell>
        </row>
        <row r="15">
          <cell r="B15" t="str">
            <v>Процентная ставка</v>
          </cell>
          <cell r="D15" t="str">
            <v>c</v>
          </cell>
          <cell r="E15">
            <v>15</v>
          </cell>
          <cell r="F15">
            <v>35822</v>
          </cell>
          <cell r="G15">
            <v>10</v>
          </cell>
          <cell r="H15">
            <v>35886</v>
          </cell>
          <cell r="I15">
            <v>16</v>
          </cell>
          <cell r="J15">
            <v>36038</v>
          </cell>
          <cell r="K15">
            <v>13</v>
          </cell>
          <cell r="L15">
            <v>36246</v>
          </cell>
        </row>
        <row r="16">
          <cell r="B16" t="str">
            <v>Продолж. проц. ставка</v>
          </cell>
          <cell r="D16" t="str">
            <v>c</v>
          </cell>
        </row>
        <row r="17">
          <cell r="B17" t="str">
            <v>Группа риска</v>
          </cell>
          <cell r="E17">
            <v>3</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35822</v>
          </cell>
          <cell r="C25">
            <v>2118118</v>
          </cell>
          <cell r="D25">
            <v>12751070.359999999</v>
          </cell>
          <cell r="G25">
            <v>2118118</v>
          </cell>
          <cell r="H25">
            <v>12751070.359999999</v>
          </cell>
        </row>
        <row r="26">
          <cell r="B26">
            <v>35824</v>
          </cell>
          <cell r="C26">
            <v>2092761.7</v>
          </cell>
          <cell r="D26">
            <v>12604703.720000001</v>
          </cell>
          <cell r="G26">
            <v>4210879.7</v>
          </cell>
          <cell r="H26">
            <v>25362128.43</v>
          </cell>
          <cell r="J26">
            <v>0</v>
          </cell>
        </row>
        <row r="27">
          <cell r="B27">
            <v>35830</v>
          </cell>
          <cell r="C27">
            <v>5741349.5999999996</v>
          </cell>
          <cell r="D27">
            <v>34626079.439999998</v>
          </cell>
          <cell r="G27">
            <v>9952229.3000000007</v>
          </cell>
          <cell r="H27">
            <v>60021894.909999996</v>
          </cell>
          <cell r="J27">
            <v>0</v>
          </cell>
        </row>
        <row r="28">
          <cell r="B28">
            <v>35843</v>
          </cell>
          <cell r="C28">
            <v>879776.5</v>
          </cell>
          <cell r="D28">
            <v>5324407.38</v>
          </cell>
          <cell r="G28">
            <v>10832005.800000001</v>
          </cell>
          <cell r="H28">
            <v>65555299.100000001</v>
          </cell>
          <cell r="J28">
            <v>0</v>
          </cell>
        </row>
        <row r="29">
          <cell r="B29">
            <v>35846</v>
          </cell>
          <cell r="C29">
            <v>302000</v>
          </cell>
          <cell r="D29">
            <v>1829818</v>
          </cell>
          <cell r="G29">
            <v>11134005.800000001</v>
          </cell>
          <cell r="H29">
            <v>67460941.140000001</v>
          </cell>
          <cell r="J29">
            <v>0</v>
          </cell>
        </row>
        <row r="30">
          <cell r="B30">
            <v>35849</v>
          </cell>
          <cell r="D30">
            <v>0</v>
          </cell>
          <cell r="G30">
            <v>11134005.800000001</v>
          </cell>
          <cell r="H30">
            <v>67494343.159999996</v>
          </cell>
          <cell r="I30">
            <v>77985.69</v>
          </cell>
          <cell r="J30">
            <v>472749.25</v>
          </cell>
          <cell r="K30">
            <v>35827</v>
          </cell>
        </row>
        <row r="31">
          <cell r="B31">
            <v>35874</v>
          </cell>
          <cell r="C31">
            <v>308800</v>
          </cell>
          <cell r="D31">
            <v>1881827.2</v>
          </cell>
          <cell r="G31">
            <v>11442805.800000001</v>
          </cell>
          <cell r="H31">
            <v>69732458.549999997</v>
          </cell>
          <cell r="J31">
            <v>0</v>
          </cell>
        </row>
        <row r="32">
          <cell r="B32">
            <v>35878</v>
          </cell>
          <cell r="C32">
            <v>1299834.8500000001</v>
          </cell>
          <cell r="D32">
            <v>7925093.0800000001</v>
          </cell>
          <cell r="G32">
            <v>12742640.65</v>
          </cell>
          <cell r="H32">
            <v>77691880.040000007</v>
          </cell>
          <cell r="J32">
            <v>0</v>
          </cell>
        </row>
        <row r="33">
          <cell r="B33">
            <v>35881</v>
          </cell>
          <cell r="C33">
            <v>330250</v>
          </cell>
          <cell r="D33">
            <v>2015185.5</v>
          </cell>
          <cell r="G33">
            <v>13072890.65</v>
          </cell>
          <cell r="H33">
            <v>79770778.75</v>
          </cell>
          <cell r="J33">
            <v>0</v>
          </cell>
        </row>
        <row r="34">
          <cell r="B34">
            <v>35874</v>
          </cell>
          <cell r="D34">
            <v>0</v>
          </cell>
          <cell r="G34">
            <v>13072890.65</v>
          </cell>
          <cell r="H34">
            <v>79666195.620000005</v>
          </cell>
          <cell r="J34">
            <v>0</v>
          </cell>
        </row>
        <row r="35">
          <cell r="B35">
            <v>35880</v>
          </cell>
          <cell r="D35">
            <v>0</v>
          </cell>
          <cell r="G35">
            <v>13072890.65</v>
          </cell>
          <cell r="H35">
            <v>79757705.859999999</v>
          </cell>
          <cell r="I35">
            <v>137516.97</v>
          </cell>
          <cell r="J35">
            <v>838991.03</v>
          </cell>
          <cell r="K35">
            <v>35855</v>
          </cell>
        </row>
        <row r="36">
          <cell r="B36">
            <v>35880</v>
          </cell>
          <cell r="D36">
            <v>0</v>
          </cell>
          <cell r="G36">
            <v>13072890.65</v>
          </cell>
          <cell r="H36">
            <v>79757705.859999999</v>
          </cell>
          <cell r="I36">
            <v>1658.1</v>
          </cell>
          <cell r="J36">
            <v>10116.07</v>
          </cell>
          <cell r="K36">
            <v>35855</v>
          </cell>
        </row>
        <row r="37">
          <cell r="B37">
            <v>35907</v>
          </cell>
          <cell r="C37">
            <v>970435.6</v>
          </cell>
          <cell r="D37">
            <v>5949740.6600000001</v>
          </cell>
          <cell r="G37">
            <v>14043326.25</v>
          </cell>
          <cell r="H37">
            <v>86099633.239999995</v>
          </cell>
          <cell r="J37">
            <v>0</v>
          </cell>
        </row>
        <row r="38">
          <cell r="B38">
            <v>35922</v>
          </cell>
          <cell r="C38">
            <v>1526850.93</v>
          </cell>
          <cell r="D38">
            <v>9368757.3100000005</v>
          </cell>
          <cell r="G38">
            <v>15570177.18</v>
          </cell>
          <cell r="H38">
            <v>95538607.180000007</v>
          </cell>
          <cell r="J38">
            <v>0</v>
          </cell>
        </row>
        <row r="39">
          <cell r="B39">
            <v>35927</v>
          </cell>
          <cell r="C39">
            <v>625248</v>
          </cell>
          <cell r="D39">
            <v>3838710.1</v>
          </cell>
          <cell r="G39">
            <v>16195425.18</v>
          </cell>
          <cell r="H39">
            <v>99431812.890000001</v>
          </cell>
          <cell r="J39">
            <v>0</v>
          </cell>
        </row>
        <row r="40">
          <cell r="B40">
            <v>35942</v>
          </cell>
          <cell r="C40">
            <v>2954741.25</v>
          </cell>
          <cell r="D40">
            <v>18201206.100000001</v>
          </cell>
          <cell r="G40">
            <v>19150166.43</v>
          </cell>
          <cell r="H40">
            <v>117965025.20999999</v>
          </cell>
          <cell r="J40">
            <v>0</v>
          </cell>
        </row>
        <row r="41">
          <cell r="B41">
            <v>35944</v>
          </cell>
          <cell r="C41">
            <v>324000</v>
          </cell>
          <cell r="D41">
            <v>1997784</v>
          </cell>
          <cell r="G41">
            <v>19474166.43</v>
          </cell>
          <cell r="H41">
            <v>120077710.20999999</v>
          </cell>
          <cell r="J41">
            <v>0</v>
          </cell>
        </row>
        <row r="42">
          <cell r="B42">
            <v>35954</v>
          </cell>
          <cell r="C42">
            <v>14100</v>
          </cell>
          <cell r="D42">
            <v>86982.9</v>
          </cell>
          <cell r="G42">
            <v>19488266.43</v>
          </cell>
          <cell r="H42">
            <v>120223115.61</v>
          </cell>
          <cell r="J42">
            <v>0</v>
          </cell>
        </row>
        <row r="43">
          <cell r="B43">
            <v>35970</v>
          </cell>
          <cell r="D43">
            <v>0</v>
          </cell>
          <cell r="G43">
            <v>19488266.43</v>
          </cell>
          <cell r="H43">
            <v>120642113.33</v>
          </cell>
          <cell r="I43">
            <v>50000.6</v>
          </cell>
          <cell r="J43">
            <v>309528.71000000002</v>
          </cell>
        </row>
        <row r="44">
          <cell r="B44">
            <v>35970</v>
          </cell>
          <cell r="D44">
            <v>0</v>
          </cell>
          <cell r="G44">
            <v>19488266.43</v>
          </cell>
          <cell r="H44">
            <v>120642113.33</v>
          </cell>
          <cell r="I44">
            <v>12</v>
          </cell>
          <cell r="J44">
            <v>74.290000000000006</v>
          </cell>
          <cell r="K44" t="str">
            <v>пени</v>
          </cell>
        </row>
        <row r="45">
          <cell r="B45">
            <v>35972</v>
          </cell>
          <cell r="C45">
            <v>1709911.21</v>
          </cell>
          <cell r="D45">
            <v>10591190.029999999</v>
          </cell>
          <cell r="G45">
            <v>21198177.640000001</v>
          </cell>
          <cell r="H45">
            <v>131301512.3</v>
          </cell>
          <cell r="J45">
            <v>0</v>
          </cell>
        </row>
        <row r="46">
          <cell r="B46">
            <v>35982</v>
          </cell>
          <cell r="D46">
            <v>0</v>
          </cell>
          <cell r="G46">
            <v>21198177.640000001</v>
          </cell>
          <cell r="H46">
            <v>131534692.26000001</v>
          </cell>
          <cell r="I46">
            <v>188000</v>
          </cell>
          <cell r="J46">
            <v>1166540</v>
          </cell>
        </row>
        <row r="47">
          <cell r="B47">
            <v>35991</v>
          </cell>
          <cell r="C47">
            <v>3670408</v>
          </cell>
          <cell r="D47">
            <v>22804244.899999999</v>
          </cell>
          <cell r="G47">
            <v>24868585.640000001</v>
          </cell>
          <cell r="H47">
            <v>154508522.58000001</v>
          </cell>
          <cell r="J47">
            <v>0</v>
          </cell>
        </row>
        <row r="48">
          <cell r="B48">
            <v>36004</v>
          </cell>
          <cell r="C48">
            <v>1416365.31</v>
          </cell>
          <cell r="D48">
            <v>8822539.5199999996</v>
          </cell>
          <cell r="G48">
            <v>26284950.949999999</v>
          </cell>
          <cell r="H48">
            <v>163728959.47</v>
          </cell>
          <cell r="I48">
            <v>145139.65</v>
          </cell>
          <cell r="J48">
            <v>904074.88</v>
          </cell>
        </row>
        <row r="49">
          <cell r="B49">
            <v>36004</v>
          </cell>
          <cell r="D49">
            <v>0</v>
          </cell>
          <cell r="G49">
            <v>26284950.949999999</v>
          </cell>
          <cell r="H49">
            <v>163728959.47</v>
          </cell>
          <cell r="I49">
            <v>7800.35</v>
          </cell>
          <cell r="J49">
            <v>48588.38</v>
          </cell>
          <cell r="K49" t="str">
            <v>пени</v>
          </cell>
        </row>
        <row r="50">
          <cell r="B50">
            <v>36006</v>
          </cell>
          <cell r="D50">
            <v>0</v>
          </cell>
          <cell r="G50">
            <v>26284950.949999999</v>
          </cell>
          <cell r="H50">
            <v>163886669.16999999</v>
          </cell>
          <cell r="I50">
            <v>249066.41</v>
          </cell>
          <cell r="J50">
            <v>1552929.07</v>
          </cell>
          <cell r="K50" t="str">
            <v>июль</v>
          </cell>
        </row>
        <row r="51">
          <cell r="B51">
            <v>36006</v>
          </cell>
          <cell r="D51">
            <v>0</v>
          </cell>
          <cell r="G51">
            <v>26284950.949999999</v>
          </cell>
          <cell r="H51">
            <v>163886669.16999999</v>
          </cell>
          <cell r="I51">
            <v>996.27</v>
          </cell>
          <cell r="J51">
            <v>6211.74</v>
          </cell>
          <cell r="K51" t="str">
            <v>пени</v>
          </cell>
        </row>
        <row r="52">
          <cell r="B52">
            <v>36038</v>
          </cell>
          <cell r="D52">
            <v>0</v>
          </cell>
          <cell r="G52">
            <v>26284950.949999999</v>
          </cell>
          <cell r="H52">
            <v>207782537.25999999</v>
          </cell>
          <cell r="J52">
            <v>0</v>
          </cell>
        </row>
        <row r="53">
          <cell r="B53">
            <v>36045</v>
          </cell>
          <cell r="D53">
            <v>0</v>
          </cell>
          <cell r="G53">
            <v>26284950.949999999</v>
          </cell>
          <cell r="H53">
            <v>446581316.63999999</v>
          </cell>
          <cell r="I53">
            <v>54485.2</v>
          </cell>
          <cell r="J53">
            <v>925703.55</v>
          </cell>
          <cell r="K53" t="str">
            <v>август</v>
          </cell>
        </row>
        <row r="54">
          <cell r="B54">
            <v>36045</v>
          </cell>
          <cell r="D54">
            <v>0</v>
          </cell>
          <cell r="G54">
            <v>26284950.949999999</v>
          </cell>
          <cell r="H54">
            <v>446581316.63999999</v>
          </cell>
          <cell r="I54">
            <v>4372.95</v>
          </cell>
          <cell r="J54">
            <v>74296.42</v>
          </cell>
          <cell r="K54" t="str">
            <v>пени</v>
          </cell>
        </row>
        <row r="55">
          <cell r="B55">
            <v>36053</v>
          </cell>
          <cell r="C55">
            <v>560000</v>
          </cell>
          <cell r="D55">
            <v>4855592</v>
          </cell>
          <cell r="G55">
            <v>26844950.949999999</v>
          </cell>
          <cell r="H55">
            <v>232764516.19999999</v>
          </cell>
          <cell r="J55">
            <v>0</v>
          </cell>
        </row>
        <row r="56">
          <cell r="B56">
            <v>36062</v>
          </cell>
          <cell r="C56">
            <v>804318</v>
          </cell>
          <cell r="D56">
            <v>12738627.619999999</v>
          </cell>
          <cell r="G56">
            <v>27649268.949999999</v>
          </cell>
          <cell r="H56">
            <v>437903591.77999997</v>
          </cell>
          <cell r="I56">
            <v>164162.62</v>
          </cell>
          <cell r="J56">
            <v>2599974.7400000002</v>
          </cell>
          <cell r="K56" t="str">
            <v>август</v>
          </cell>
        </row>
        <row r="57">
          <cell r="B57">
            <v>36062</v>
          </cell>
          <cell r="D57">
            <v>0</v>
          </cell>
          <cell r="G57">
            <v>27649268.949999999</v>
          </cell>
          <cell r="H57">
            <v>437903591.77999997</v>
          </cell>
          <cell r="I57">
            <v>5581.53</v>
          </cell>
          <cell r="J57">
            <v>88399.16</v>
          </cell>
          <cell r="K57" t="str">
            <v>штраф</v>
          </cell>
        </row>
        <row r="58">
          <cell r="B58">
            <v>36067</v>
          </cell>
          <cell r="C58">
            <v>445832</v>
          </cell>
          <cell r="D58">
            <v>7130280.3399999999</v>
          </cell>
          <cell r="G58">
            <v>28095100.949999999</v>
          </cell>
          <cell r="H58">
            <v>449330568.50999999</v>
          </cell>
          <cell r="I58">
            <v>337001.8</v>
          </cell>
          <cell r="J58">
            <v>5389737.1900000004</v>
          </cell>
          <cell r="K58" t="str">
            <v>сентябрь</v>
          </cell>
        </row>
        <row r="59">
          <cell r="B59">
            <v>36067</v>
          </cell>
          <cell r="C59">
            <v>777188</v>
          </cell>
          <cell r="D59">
            <v>12429723.119999999</v>
          </cell>
          <cell r="G59">
            <v>28872288.949999999</v>
          </cell>
          <cell r="H59">
            <v>461760291.63999999</v>
          </cell>
          <cell r="I59">
            <v>1348.01</v>
          </cell>
          <cell r="J59">
            <v>21558.99</v>
          </cell>
          <cell r="K59" t="str">
            <v>пени</v>
          </cell>
        </row>
        <row r="60">
          <cell r="B60">
            <v>36069</v>
          </cell>
          <cell r="C60">
            <v>722812.08</v>
          </cell>
          <cell r="D60">
            <v>11611614.66</v>
          </cell>
          <cell r="G60">
            <v>29595101.030000001</v>
          </cell>
          <cell r="H60">
            <v>475430500.5</v>
          </cell>
          <cell r="J60">
            <v>0</v>
          </cell>
        </row>
        <row r="61">
          <cell r="B61">
            <v>36070</v>
          </cell>
          <cell r="C61">
            <v>750302.4</v>
          </cell>
          <cell r="D61">
            <v>11999061.07</v>
          </cell>
          <cell r="G61">
            <v>30345403.43</v>
          </cell>
          <cell r="H61">
            <v>485292795.26999998</v>
          </cell>
          <cell r="J61">
            <v>0</v>
          </cell>
        </row>
        <row r="62">
          <cell r="B62">
            <v>36073</v>
          </cell>
          <cell r="C62">
            <v>566634.61</v>
          </cell>
          <cell r="D62">
            <v>9049494.6999999993</v>
          </cell>
          <cell r="G62">
            <v>30912038.039999999</v>
          </cell>
          <cell r="H62">
            <v>493683794.72000003</v>
          </cell>
          <cell r="J62">
            <v>0</v>
          </cell>
        </row>
        <row r="63">
          <cell r="B63">
            <v>36074</v>
          </cell>
          <cell r="C63">
            <v>396067.33</v>
          </cell>
          <cell r="D63">
            <v>6255645.8399999999</v>
          </cell>
          <cell r="G63">
            <v>31308105.370000001</v>
          </cell>
          <cell r="H63">
            <v>494492739.45999998</v>
          </cell>
          <cell r="J63">
            <v>0</v>
          </cell>
        </row>
        <row r="64">
          <cell r="B64">
            <v>36081</v>
          </cell>
          <cell r="C64">
            <v>1000000</v>
          </cell>
          <cell r="D64">
            <v>15790000</v>
          </cell>
          <cell r="G64">
            <v>32308105.370000001</v>
          </cell>
          <cell r="H64">
            <v>510144983.79000002</v>
          </cell>
          <cell r="J64">
            <v>0</v>
          </cell>
        </row>
        <row r="65">
          <cell r="B65">
            <v>36082</v>
          </cell>
          <cell r="C65">
            <v>1000000</v>
          </cell>
          <cell r="D65">
            <v>15050000</v>
          </cell>
          <cell r="G65">
            <v>33308105.370000001</v>
          </cell>
          <cell r="H65">
            <v>501286985.81999999</v>
          </cell>
          <cell r="J65">
            <v>0</v>
          </cell>
        </row>
        <row r="66">
          <cell r="B66">
            <v>36083</v>
          </cell>
          <cell r="C66">
            <v>1000000</v>
          </cell>
          <cell r="D66">
            <v>13000000</v>
          </cell>
          <cell r="G66">
            <v>34308105.369999997</v>
          </cell>
          <cell r="H66">
            <v>446005369.81</v>
          </cell>
          <cell r="J66">
            <v>0</v>
          </cell>
        </row>
        <row r="67">
          <cell r="B67">
            <v>36084</v>
          </cell>
          <cell r="C67">
            <v>1000000</v>
          </cell>
          <cell r="D67">
            <v>13560000</v>
          </cell>
          <cell r="G67">
            <v>35308105.369999997</v>
          </cell>
          <cell r="H67">
            <v>478777908.81999999</v>
          </cell>
          <cell r="J67">
            <v>0</v>
          </cell>
        </row>
        <row r="68">
          <cell r="B68">
            <v>36088</v>
          </cell>
          <cell r="C68">
            <v>800000</v>
          </cell>
          <cell r="D68">
            <v>13672000</v>
          </cell>
          <cell r="G68">
            <v>36108105.369999997</v>
          </cell>
          <cell r="H68">
            <v>617087520.76999998</v>
          </cell>
          <cell r="J68">
            <v>0</v>
          </cell>
        </row>
        <row r="69">
          <cell r="B69">
            <v>36091</v>
          </cell>
          <cell r="C69">
            <v>462300</v>
          </cell>
          <cell r="D69">
            <v>7748148</v>
          </cell>
          <cell r="G69">
            <v>36570405.369999997</v>
          </cell>
          <cell r="H69">
            <v>612919994</v>
          </cell>
          <cell r="J69">
            <v>0</v>
          </cell>
        </row>
        <row r="70">
          <cell r="B70">
            <v>36096</v>
          </cell>
          <cell r="C70">
            <v>1000000</v>
          </cell>
          <cell r="D70">
            <v>16670000</v>
          </cell>
          <cell r="G70">
            <v>37570405.369999997</v>
          </cell>
          <cell r="H70">
            <v>626298657.51999998</v>
          </cell>
          <cell r="J70">
            <v>0</v>
          </cell>
        </row>
        <row r="71">
          <cell r="B71">
            <v>36098</v>
          </cell>
          <cell r="D71">
            <v>0</v>
          </cell>
          <cell r="G71">
            <v>37570405.369999997</v>
          </cell>
          <cell r="H71">
            <v>603380710.24000001</v>
          </cell>
          <cell r="I71">
            <v>117871.99</v>
          </cell>
          <cell r="J71">
            <v>1893024.16</v>
          </cell>
          <cell r="K71">
            <v>36069</v>
          </cell>
        </row>
        <row r="72">
          <cell r="B72">
            <v>36098</v>
          </cell>
          <cell r="D72">
            <v>0</v>
          </cell>
          <cell r="G72">
            <v>37570405.369999997</v>
          </cell>
          <cell r="H72">
            <v>603380710.24000001</v>
          </cell>
          <cell r="I72">
            <v>2609.94</v>
          </cell>
          <cell r="J72">
            <v>41915.64</v>
          </cell>
          <cell r="K72" t="str">
            <v>штраф</v>
          </cell>
        </row>
        <row r="73">
          <cell r="B73">
            <v>36105</v>
          </cell>
          <cell r="D73">
            <v>0</v>
          </cell>
          <cell r="G73">
            <v>37570405.369999997</v>
          </cell>
          <cell r="H73">
            <v>584971211.61000001</v>
          </cell>
          <cell r="I73">
            <v>317118.53999999998</v>
          </cell>
          <cell r="J73">
            <v>4937535.67</v>
          </cell>
          <cell r="K73">
            <v>36069</v>
          </cell>
        </row>
        <row r="74">
          <cell r="B74">
            <v>36105</v>
          </cell>
          <cell r="D74">
            <v>0</v>
          </cell>
          <cell r="G74">
            <v>37570405.369999997</v>
          </cell>
          <cell r="H74">
            <v>584971211.61000001</v>
          </cell>
          <cell r="I74">
            <v>3805.42</v>
          </cell>
          <cell r="J74">
            <v>59250.39</v>
          </cell>
          <cell r="K74" t="str">
            <v>штраф</v>
          </cell>
        </row>
        <row r="75">
          <cell r="B75">
            <v>36105</v>
          </cell>
          <cell r="D75">
            <v>0</v>
          </cell>
          <cell r="G75">
            <v>37570405.369999997</v>
          </cell>
          <cell r="H75">
            <v>584971211.61000001</v>
          </cell>
          <cell r="I75">
            <v>52217.04</v>
          </cell>
          <cell r="J75">
            <v>813019.31</v>
          </cell>
          <cell r="K75">
            <v>36100</v>
          </cell>
        </row>
        <row r="76">
          <cell r="B76">
            <v>36111</v>
          </cell>
          <cell r="C76">
            <v>627866.65</v>
          </cell>
          <cell r="D76">
            <v>9782162.4100000001</v>
          </cell>
          <cell r="G76">
            <v>38198272.020000003</v>
          </cell>
          <cell r="H76">
            <v>595129078.07000005</v>
          </cell>
          <cell r="J76">
            <v>0</v>
          </cell>
        </row>
        <row r="77">
          <cell r="B77">
            <v>36116</v>
          </cell>
          <cell r="D77">
            <v>0</v>
          </cell>
          <cell r="G77">
            <v>38198272.020000003</v>
          </cell>
          <cell r="H77">
            <v>641730969.94000006</v>
          </cell>
          <cell r="I77">
            <v>18220</v>
          </cell>
          <cell r="J77">
            <v>306096</v>
          </cell>
          <cell r="K77">
            <v>36100</v>
          </cell>
        </row>
        <row r="78">
          <cell r="B78">
            <v>36117</v>
          </cell>
          <cell r="C78">
            <v>1000000</v>
          </cell>
          <cell r="D78">
            <v>16990000</v>
          </cell>
          <cell r="G78">
            <v>39198272.020000003</v>
          </cell>
          <cell r="H78">
            <v>665978641.62</v>
          </cell>
          <cell r="J78">
            <v>0</v>
          </cell>
        </row>
        <row r="79">
          <cell r="B79">
            <v>36119</v>
          </cell>
          <cell r="C79">
            <v>1000000</v>
          </cell>
          <cell r="D79">
            <v>17200000</v>
          </cell>
          <cell r="G79">
            <v>40198272.020000003</v>
          </cell>
          <cell r="H79">
            <v>691410278.74000001</v>
          </cell>
          <cell r="J79">
            <v>0</v>
          </cell>
        </row>
        <row r="80">
          <cell r="B80">
            <v>36123</v>
          </cell>
          <cell r="C80">
            <v>1000000</v>
          </cell>
          <cell r="D80">
            <v>17170000</v>
          </cell>
          <cell r="G80">
            <v>41198272.020000003</v>
          </cell>
          <cell r="H80">
            <v>707374330.58000004</v>
          </cell>
          <cell r="J80">
            <v>0</v>
          </cell>
        </row>
        <row r="81">
          <cell r="B81">
            <v>36125</v>
          </cell>
          <cell r="D81">
            <v>0</v>
          </cell>
          <cell r="G81">
            <v>41198272.020000003</v>
          </cell>
          <cell r="H81">
            <v>719733812.19000006</v>
          </cell>
          <cell r="I81">
            <v>28620.49</v>
          </cell>
          <cell r="J81">
            <v>499999.96</v>
          </cell>
          <cell r="K81">
            <v>36100</v>
          </cell>
        </row>
        <row r="82">
          <cell r="B82">
            <v>36126</v>
          </cell>
          <cell r="C82">
            <v>1000000</v>
          </cell>
          <cell r="D82">
            <v>17450000</v>
          </cell>
          <cell r="G82">
            <v>42198272.020000003</v>
          </cell>
          <cell r="H82">
            <v>736359846.75</v>
          </cell>
          <cell r="I82">
            <v>414066.98</v>
          </cell>
          <cell r="J82">
            <v>7225468.7999999998</v>
          </cell>
          <cell r="K82">
            <v>36100</v>
          </cell>
        </row>
        <row r="83">
          <cell r="B83">
            <v>36130</v>
          </cell>
          <cell r="C83">
            <v>1000000</v>
          </cell>
          <cell r="D83">
            <v>17880000</v>
          </cell>
          <cell r="G83">
            <v>43198272.020000003</v>
          </cell>
          <cell r="H83">
            <v>772385103.72000003</v>
          </cell>
          <cell r="J83">
            <v>0</v>
          </cell>
        </row>
        <row r="84">
          <cell r="B84">
            <v>36131</v>
          </cell>
          <cell r="C84">
            <v>1067640.3999999999</v>
          </cell>
          <cell r="D84">
            <v>19484437.300000001</v>
          </cell>
          <cell r="G84">
            <v>44265912.420000002</v>
          </cell>
          <cell r="H84">
            <v>807852901.66999996</v>
          </cell>
          <cell r="J84">
            <v>0</v>
          </cell>
        </row>
        <row r="85">
          <cell r="B85">
            <v>36140</v>
          </cell>
          <cell r="C85">
            <v>917222.48</v>
          </cell>
          <cell r="D85">
            <v>18124316.199999999</v>
          </cell>
          <cell r="G85">
            <v>45183134.899999999</v>
          </cell>
          <cell r="H85">
            <v>892818745.62</v>
          </cell>
          <cell r="J85">
            <v>0</v>
          </cell>
        </row>
        <row r="86">
          <cell r="B86">
            <v>36147</v>
          </cell>
          <cell r="C86">
            <v>1000000</v>
          </cell>
          <cell r="D86">
            <v>20700000</v>
          </cell>
          <cell r="G86">
            <v>46183134.899999999</v>
          </cell>
          <cell r="H86">
            <v>955990892.42999995</v>
          </cell>
          <cell r="J86">
            <v>0</v>
          </cell>
        </row>
        <row r="87">
          <cell r="B87">
            <v>36154</v>
          </cell>
          <cell r="C87">
            <v>1268913.55</v>
          </cell>
          <cell r="D87">
            <v>25213312.239999998</v>
          </cell>
          <cell r="G87">
            <v>47452048.450000003</v>
          </cell>
          <cell r="H87">
            <v>942872202.70000005</v>
          </cell>
          <cell r="I87">
            <v>597946</v>
          </cell>
          <cell r="J87">
            <v>11881187.02</v>
          </cell>
          <cell r="K87">
            <v>36130</v>
          </cell>
        </row>
        <row r="88">
          <cell r="B88">
            <v>36160</v>
          </cell>
          <cell r="C88">
            <v>2531000</v>
          </cell>
          <cell r="D88">
            <v>52265150</v>
          </cell>
          <cell r="G88">
            <v>49983048.450000003</v>
          </cell>
          <cell r="H88">
            <v>1032149950.49</v>
          </cell>
          <cell r="I88">
            <v>1995947</v>
          </cell>
          <cell r="J88">
            <v>41216305.549999997</v>
          </cell>
          <cell r="K88" t="str">
            <v>янв.февр.март</v>
          </cell>
        </row>
        <row r="89">
          <cell r="B89">
            <v>36190</v>
          </cell>
          <cell r="C89">
            <v>3283150.06</v>
          </cell>
          <cell r="D89">
            <v>74199191.359999999</v>
          </cell>
          <cell r="G89">
            <v>53266198.509999998</v>
          </cell>
          <cell r="H89">
            <v>1203816086.3299999</v>
          </cell>
          <cell r="J89">
            <v>0</v>
          </cell>
        </row>
        <row r="90">
          <cell r="B90">
            <v>36217</v>
          </cell>
          <cell r="D90">
            <v>0</v>
          </cell>
          <cell r="G90">
            <v>53266198.509999998</v>
          </cell>
          <cell r="H90">
            <v>1216599973.97</v>
          </cell>
          <cell r="J90">
            <v>0</v>
          </cell>
        </row>
        <row r="91">
          <cell r="B91">
            <v>36218</v>
          </cell>
          <cell r="D91">
            <v>0</v>
          </cell>
          <cell r="G91">
            <v>53266198.509999998</v>
          </cell>
          <cell r="H91">
            <v>1217665297.9400001</v>
          </cell>
          <cell r="J91">
            <v>0</v>
          </cell>
        </row>
        <row r="92">
          <cell r="B92">
            <v>36249</v>
          </cell>
          <cell r="D92">
            <v>0</v>
          </cell>
          <cell r="G92">
            <v>53266198.509999998</v>
          </cell>
          <cell r="H92">
            <v>1289042003.9400001</v>
          </cell>
          <cell r="I92">
            <v>84398.83</v>
          </cell>
          <cell r="J92">
            <v>2042451.69</v>
          </cell>
          <cell r="K92" t="str">
            <v xml:space="preserve"> март99</v>
          </cell>
        </row>
        <row r="93">
          <cell r="B93">
            <v>36249</v>
          </cell>
          <cell r="D93">
            <v>0</v>
          </cell>
          <cell r="G93">
            <v>53266198.509999998</v>
          </cell>
          <cell r="H93">
            <v>1289042003.9400001</v>
          </cell>
          <cell r="I93">
            <v>506.39</v>
          </cell>
          <cell r="J93">
            <v>12254.64</v>
          </cell>
          <cell r="K93" t="str">
            <v>неустойка  марта</v>
          </cell>
        </row>
        <row r="94">
          <cell r="B94">
            <v>36249</v>
          </cell>
          <cell r="D94">
            <v>0</v>
          </cell>
          <cell r="G94">
            <v>53266198.509999998</v>
          </cell>
          <cell r="H94">
            <v>1289042003.9400001</v>
          </cell>
          <cell r="I94">
            <v>33665.17</v>
          </cell>
          <cell r="J94">
            <v>814697.11</v>
          </cell>
          <cell r="K94">
            <v>36251</v>
          </cell>
        </row>
        <row r="95">
          <cell r="B95">
            <v>36273</v>
          </cell>
          <cell r="C95">
            <v>444710.41</v>
          </cell>
          <cell r="D95">
            <v>10971005.810000001</v>
          </cell>
          <cell r="G95">
            <v>53710908.920000002</v>
          </cell>
          <cell r="H95">
            <v>1325048123.0599999</v>
          </cell>
          <cell r="J95">
            <v>0</v>
          </cell>
          <cell r="K95" t="str">
            <v>,</v>
          </cell>
        </row>
        <row r="96">
          <cell r="B96">
            <v>36278</v>
          </cell>
          <cell r="D96">
            <v>0</v>
          </cell>
          <cell r="G96">
            <v>53710908.920000002</v>
          </cell>
          <cell r="H96">
            <v>1310546177.6500001</v>
          </cell>
          <cell r="I96">
            <v>544027.67000000004</v>
          </cell>
          <cell r="J96">
            <v>13274275.15</v>
          </cell>
          <cell r="K96">
            <v>36251</v>
          </cell>
        </row>
        <row r="97">
          <cell r="B97">
            <v>36279</v>
          </cell>
          <cell r="C97">
            <v>1135555.02</v>
          </cell>
          <cell r="D97">
            <v>27605342.539999999</v>
          </cell>
          <cell r="G97">
            <v>54846463.939999998</v>
          </cell>
          <cell r="H97">
            <v>1333317538.3800001</v>
          </cell>
          <cell r="I97">
            <v>2176.11</v>
          </cell>
          <cell r="J97">
            <v>52901.23</v>
          </cell>
          <cell r="K97" t="str">
            <v>неустойка апреля</v>
          </cell>
        </row>
        <row r="98">
          <cell r="B98">
            <v>36280</v>
          </cell>
          <cell r="C98">
            <v>1387900.58</v>
          </cell>
          <cell r="D98">
            <v>33628831.049999997</v>
          </cell>
          <cell r="E98">
            <v>365930.12</v>
          </cell>
          <cell r="F98">
            <v>8866486.8100000005</v>
          </cell>
          <cell r="G98">
            <v>55868434.399999999</v>
          </cell>
          <cell r="H98">
            <v>1353692165.51</v>
          </cell>
          <cell r="J98">
            <v>0</v>
          </cell>
        </row>
        <row r="99">
          <cell r="B99">
            <v>36292</v>
          </cell>
          <cell r="D99">
            <v>0</v>
          </cell>
          <cell r="F99">
            <v>0</v>
          </cell>
          <cell r="G99">
            <v>55868434.399999999</v>
          </cell>
          <cell r="H99">
            <v>1340842425.5999999</v>
          </cell>
          <cell r="I99">
            <v>201000</v>
          </cell>
          <cell r="J99">
            <v>4824000</v>
          </cell>
          <cell r="K99">
            <v>36281</v>
          </cell>
        </row>
        <row r="100">
          <cell r="B100">
            <v>36304</v>
          </cell>
          <cell r="D100">
            <v>0</v>
          </cell>
          <cell r="F100">
            <v>0</v>
          </cell>
          <cell r="G100">
            <v>55868434.399999999</v>
          </cell>
          <cell r="H100">
            <v>1377156907.96</v>
          </cell>
          <cell r="I100">
            <v>309215.28999999998</v>
          </cell>
          <cell r="J100">
            <v>7622156.9000000004</v>
          </cell>
          <cell r="K100">
            <v>36281</v>
          </cell>
        </row>
        <row r="101">
          <cell r="B101">
            <v>36307</v>
          </cell>
          <cell r="D101">
            <v>0</v>
          </cell>
          <cell r="F101">
            <v>0</v>
          </cell>
          <cell r="G101">
            <v>55868434.399999999</v>
          </cell>
          <cell r="H101">
            <v>1368776642.8</v>
          </cell>
          <cell r="I101">
            <v>2417.13</v>
          </cell>
          <cell r="J101">
            <v>59219.69</v>
          </cell>
          <cell r="K101">
            <v>36281</v>
          </cell>
        </row>
        <row r="102">
          <cell r="B102">
            <v>36308</v>
          </cell>
          <cell r="D102">
            <v>0</v>
          </cell>
          <cell r="F102">
            <v>0</v>
          </cell>
          <cell r="G102">
            <v>55868434.399999999</v>
          </cell>
          <cell r="H102">
            <v>1366541905.4200001</v>
          </cell>
          <cell r="I102">
            <v>32447.68</v>
          </cell>
          <cell r="J102">
            <v>793670.25</v>
          </cell>
          <cell r="K102">
            <v>36281</v>
          </cell>
        </row>
        <row r="103">
          <cell r="B103">
            <v>36308</v>
          </cell>
          <cell r="D103">
            <v>0</v>
          </cell>
          <cell r="F103">
            <v>0</v>
          </cell>
          <cell r="G103">
            <v>55868434.399999999</v>
          </cell>
          <cell r="H103">
            <v>1366541905.4200001</v>
          </cell>
          <cell r="I103">
            <v>181.1</v>
          </cell>
          <cell r="J103">
            <v>4429.71</v>
          </cell>
          <cell r="K103" t="str">
            <v>неустойка мая</v>
          </cell>
        </row>
        <row r="104">
          <cell r="B104">
            <v>36311</v>
          </cell>
          <cell r="D104">
            <v>0</v>
          </cell>
          <cell r="F104">
            <v>0</v>
          </cell>
          <cell r="G104">
            <v>55868434.399999999</v>
          </cell>
          <cell r="H104">
            <v>1365424536.74</v>
          </cell>
          <cell r="I104">
            <v>52022.5</v>
          </cell>
          <cell r="J104">
            <v>1271429.8999999999</v>
          </cell>
          <cell r="K104">
            <v>36281</v>
          </cell>
        </row>
        <row r="105">
          <cell r="B105">
            <v>36311</v>
          </cell>
          <cell r="D105">
            <v>0</v>
          </cell>
          <cell r="F105">
            <v>0</v>
          </cell>
          <cell r="G105">
            <v>55868434.399999999</v>
          </cell>
          <cell r="H105">
            <v>1365424536.74</v>
          </cell>
          <cell r="I105">
            <v>348.61</v>
          </cell>
          <cell r="J105">
            <v>8520.0300000000007</v>
          </cell>
          <cell r="K105" t="str">
            <v>неустойка мая</v>
          </cell>
        </row>
        <row r="106">
          <cell r="B106">
            <v>36312</v>
          </cell>
          <cell r="D106">
            <v>0</v>
          </cell>
          <cell r="F106">
            <v>0</v>
          </cell>
          <cell r="G106">
            <v>55868434.399999999</v>
          </cell>
          <cell r="H106">
            <v>1365424536.74</v>
          </cell>
          <cell r="I106">
            <v>6079.37</v>
          </cell>
          <cell r="J106">
            <v>148579.79999999999</v>
          </cell>
          <cell r="K106">
            <v>36281</v>
          </cell>
        </row>
        <row r="107">
          <cell r="B107">
            <v>36312</v>
          </cell>
          <cell r="D107">
            <v>0</v>
          </cell>
          <cell r="F107">
            <v>0</v>
          </cell>
          <cell r="G107">
            <v>55868434.399999999</v>
          </cell>
          <cell r="H107">
            <v>1365424536.74</v>
          </cell>
          <cell r="I107">
            <v>12.16</v>
          </cell>
          <cell r="J107">
            <v>297.19</v>
          </cell>
          <cell r="K107" t="str">
            <v>неустойка мая</v>
          </cell>
        </row>
        <row r="108">
          <cell r="B108">
            <v>36341</v>
          </cell>
          <cell r="D108">
            <v>0</v>
          </cell>
          <cell r="F108">
            <v>0</v>
          </cell>
          <cell r="G108">
            <v>55868434.399999999</v>
          </cell>
          <cell r="H108">
            <v>1353133481.1700001</v>
          </cell>
          <cell r="I108">
            <v>605241.37</v>
          </cell>
          <cell r="J108">
            <v>14658945.98</v>
          </cell>
          <cell r="K108">
            <v>36281</v>
          </cell>
        </row>
        <row r="109">
          <cell r="B109">
            <v>36341</v>
          </cell>
          <cell r="D109">
            <v>0</v>
          </cell>
          <cell r="F109">
            <v>0</v>
          </cell>
          <cell r="G109">
            <v>55868434.399999999</v>
          </cell>
          <cell r="H109">
            <v>1353133481.1700001</v>
          </cell>
          <cell r="I109">
            <v>3631.45</v>
          </cell>
          <cell r="J109">
            <v>87953.72</v>
          </cell>
          <cell r="K109" t="str">
            <v>неустойка за июнь</v>
          </cell>
        </row>
        <row r="110">
          <cell r="B110">
            <v>36341</v>
          </cell>
          <cell r="D110">
            <v>0</v>
          </cell>
          <cell r="F110">
            <v>0</v>
          </cell>
          <cell r="G110">
            <v>55868434.399999999</v>
          </cell>
          <cell r="H110">
            <v>1353133481.1700001</v>
          </cell>
          <cell r="I110">
            <v>1998963.87</v>
          </cell>
          <cell r="J110">
            <v>48414904.93</v>
          </cell>
          <cell r="K110" t="str">
            <v>досрочн.уплата за июль август сентябрь</v>
          </cell>
        </row>
        <row r="111">
          <cell r="B111">
            <v>36343</v>
          </cell>
          <cell r="C111">
            <v>2397466.4300000002</v>
          </cell>
          <cell r="D111">
            <v>58042662.270000003</v>
          </cell>
          <cell r="F111">
            <v>0</v>
          </cell>
          <cell r="G111">
            <v>58265900.829999998</v>
          </cell>
          <cell r="H111">
            <v>1410617459.0899999</v>
          </cell>
          <cell r="J111">
            <v>0</v>
          </cell>
        </row>
        <row r="112">
          <cell r="B112">
            <v>36384</v>
          </cell>
          <cell r="D112">
            <v>0</v>
          </cell>
          <cell r="E112">
            <v>301000</v>
          </cell>
          <cell r="F112">
            <v>7512960</v>
          </cell>
          <cell r="G112">
            <v>57964900.829999998</v>
          </cell>
          <cell r="H112">
            <v>1446803924.72</v>
          </cell>
          <cell r="J112">
            <v>0</v>
          </cell>
        </row>
        <row r="113">
          <cell r="B113">
            <v>36398</v>
          </cell>
          <cell r="C113">
            <v>150023</v>
          </cell>
          <cell r="D113">
            <v>3713069.25</v>
          </cell>
          <cell r="F113">
            <v>0</v>
          </cell>
          <cell r="G113">
            <v>58114923.829999998</v>
          </cell>
          <cell r="H113">
            <v>1438344364.79</v>
          </cell>
          <cell r="J113">
            <v>0</v>
          </cell>
        </row>
        <row r="114">
          <cell r="B114">
            <v>36403</v>
          </cell>
          <cell r="D114">
            <v>0</v>
          </cell>
          <cell r="E114">
            <v>30000</v>
          </cell>
          <cell r="F114">
            <v>742500</v>
          </cell>
          <cell r="G114">
            <v>58084923.829999998</v>
          </cell>
          <cell r="H114">
            <v>1437601864.79</v>
          </cell>
          <cell r="J114">
            <v>0</v>
          </cell>
        </row>
        <row r="115">
          <cell r="B115">
            <v>36404</v>
          </cell>
          <cell r="C115">
            <v>4878794.6100000003</v>
          </cell>
          <cell r="D115">
            <v>121042894.27</v>
          </cell>
          <cell r="F115">
            <v>0</v>
          </cell>
          <cell r="G115">
            <v>62963718.439999998</v>
          </cell>
          <cell r="H115">
            <v>1562129854.5</v>
          </cell>
          <cell r="J115">
            <v>0</v>
          </cell>
        </row>
        <row r="116">
          <cell r="B116">
            <v>36405</v>
          </cell>
          <cell r="D116">
            <v>0</v>
          </cell>
          <cell r="E116">
            <v>265386.71999999997</v>
          </cell>
          <cell r="F116">
            <v>6693053.0800000001</v>
          </cell>
          <cell r="G116">
            <v>62698331.719999999</v>
          </cell>
          <cell r="H116">
            <v>1581251925.98</v>
          </cell>
          <cell r="J116">
            <v>0</v>
          </cell>
        </row>
        <row r="117">
          <cell r="B117">
            <v>36410</v>
          </cell>
          <cell r="C117">
            <v>27361.8</v>
          </cell>
          <cell r="D117">
            <v>706481.68</v>
          </cell>
          <cell r="F117">
            <v>0</v>
          </cell>
          <cell r="G117">
            <v>62725693.520000003</v>
          </cell>
          <cell r="H117">
            <v>1619577406.6900001</v>
          </cell>
          <cell r="J117">
            <v>0</v>
          </cell>
        </row>
        <row r="118">
          <cell r="B118">
            <v>36416</v>
          </cell>
          <cell r="C118">
            <v>3400000</v>
          </cell>
          <cell r="D118">
            <v>87380000</v>
          </cell>
          <cell r="F118">
            <v>0</v>
          </cell>
          <cell r="G118">
            <v>66125693.520000003</v>
          </cell>
          <cell r="H118">
            <v>1699430323.46</v>
          </cell>
          <cell r="J118">
            <v>0</v>
          </cell>
        </row>
        <row r="119">
          <cell r="B119">
            <v>36423</v>
          </cell>
          <cell r="C119">
            <v>4450876.99</v>
          </cell>
          <cell r="D119">
            <v>113096784.31999999</v>
          </cell>
          <cell r="F119">
            <v>0</v>
          </cell>
          <cell r="G119">
            <v>70576570.510000005</v>
          </cell>
          <cell r="H119">
            <v>1793350656.6600001</v>
          </cell>
          <cell r="J119">
            <v>0</v>
          </cell>
        </row>
        <row r="120">
          <cell r="B120">
            <v>36425</v>
          </cell>
          <cell r="D120">
            <v>0</v>
          </cell>
          <cell r="E120">
            <v>459183.67</v>
          </cell>
          <cell r="F120">
            <v>11635714.199999999</v>
          </cell>
          <cell r="G120">
            <v>70117386.840000004</v>
          </cell>
          <cell r="H120">
            <v>1776774582.53</v>
          </cell>
          <cell r="J120">
            <v>0</v>
          </cell>
        </row>
        <row r="121">
          <cell r="B121">
            <v>36431</v>
          </cell>
          <cell r="D121">
            <v>0</v>
          </cell>
          <cell r="F121">
            <v>0</v>
          </cell>
          <cell r="G121">
            <v>70117386.840000004</v>
          </cell>
          <cell r="H121">
            <v>1771866365.45</v>
          </cell>
          <cell r="I121">
            <v>2000791.45</v>
          </cell>
          <cell r="J121">
            <v>50559999.939999998</v>
          </cell>
          <cell r="K121" t="str">
            <v>досрочн.уплата за октябрь,ноябрь,декабрь</v>
          </cell>
        </row>
        <row r="122">
          <cell r="B122">
            <v>36440</v>
          </cell>
          <cell r="D122">
            <v>0</v>
          </cell>
          <cell r="E122">
            <v>225693.54</v>
          </cell>
          <cell r="F122">
            <v>5845462.6900000004</v>
          </cell>
          <cell r="G122">
            <v>69891693.299999997</v>
          </cell>
          <cell r="H122">
            <v>1810194856.47</v>
          </cell>
          <cell r="J122">
            <v>0</v>
          </cell>
        </row>
        <row r="123">
          <cell r="B123">
            <v>36441</v>
          </cell>
          <cell r="D123">
            <v>0</v>
          </cell>
          <cell r="E123">
            <v>83268</v>
          </cell>
          <cell r="F123">
            <v>2141652.96</v>
          </cell>
          <cell r="G123">
            <v>69808425.299999997</v>
          </cell>
          <cell r="H123">
            <v>1795472698.72</v>
          </cell>
          <cell r="J123">
            <v>0</v>
          </cell>
        </row>
        <row r="124">
          <cell r="B124">
            <v>36453</v>
          </cell>
          <cell r="D124">
            <v>0</v>
          </cell>
          <cell r="E124">
            <v>30838</v>
          </cell>
          <cell r="F124">
            <v>796545.54</v>
          </cell>
          <cell r="G124">
            <v>69777587.299999997</v>
          </cell>
          <cell r="H124">
            <v>1802355079.96</v>
          </cell>
          <cell r="J124">
            <v>0</v>
          </cell>
        </row>
        <row r="125">
          <cell r="B125">
            <v>36461</v>
          </cell>
          <cell r="D125">
            <v>0</v>
          </cell>
          <cell r="E125">
            <v>70000</v>
          </cell>
          <cell r="F125">
            <v>1806000</v>
          </cell>
          <cell r="G125">
            <v>69707587.299999997</v>
          </cell>
          <cell r="H125">
            <v>1798455752.3399999</v>
          </cell>
          <cell r="J125">
            <v>0</v>
          </cell>
        </row>
        <row r="126">
          <cell r="B126">
            <v>36493</v>
          </cell>
          <cell r="C126">
            <v>2092412.7</v>
          </cell>
          <cell r="D126">
            <v>55302467.659999996</v>
          </cell>
          <cell r="F126">
            <v>0</v>
          </cell>
          <cell r="G126">
            <v>71800000</v>
          </cell>
          <cell r="H126">
            <v>1897674000</v>
          </cell>
          <cell r="J126">
            <v>0</v>
          </cell>
        </row>
        <row r="127">
          <cell r="B127">
            <v>36501</v>
          </cell>
          <cell r="G127">
            <v>71800000</v>
          </cell>
          <cell r="H127">
            <v>1927112000</v>
          </cell>
          <cell r="I127">
            <v>250000</v>
          </cell>
          <cell r="J127">
            <v>6710000</v>
          </cell>
          <cell r="K127">
            <v>36495</v>
          </cell>
        </row>
        <row r="128">
          <cell r="B128">
            <v>36504</v>
          </cell>
          <cell r="E128">
            <v>101000</v>
          </cell>
          <cell r="F128">
            <v>2713870</v>
          </cell>
          <cell r="G128">
            <v>71699000</v>
          </cell>
          <cell r="H128">
            <v>1926552130</v>
          </cell>
          <cell r="J128">
            <v>0</v>
          </cell>
        </row>
        <row r="129">
          <cell r="B129">
            <v>36509</v>
          </cell>
          <cell r="C129">
            <v>2784000</v>
          </cell>
          <cell r="D129">
            <v>74666880</v>
          </cell>
          <cell r="F129">
            <v>0</v>
          </cell>
          <cell r="G129">
            <v>74483000</v>
          </cell>
          <cell r="H129">
            <v>1997634060</v>
          </cell>
          <cell r="J129">
            <v>0</v>
          </cell>
        </row>
        <row r="130">
          <cell r="B130">
            <v>36517</v>
          </cell>
          <cell r="D130">
            <v>0</v>
          </cell>
          <cell r="F130">
            <v>0</v>
          </cell>
          <cell r="G130">
            <v>74483000</v>
          </cell>
          <cell r="H130">
            <v>1991675420</v>
          </cell>
          <cell r="I130">
            <v>7555</v>
          </cell>
          <cell r="J130">
            <v>202020.7</v>
          </cell>
          <cell r="K130">
            <v>36495</v>
          </cell>
        </row>
        <row r="131">
          <cell r="B131">
            <v>36521</v>
          </cell>
          <cell r="C131">
            <v>1216000</v>
          </cell>
          <cell r="D131">
            <v>32540160</v>
          </cell>
          <cell r="F131">
            <v>0</v>
          </cell>
          <cell r="G131">
            <v>75699000</v>
          </cell>
          <cell r="H131">
            <v>2025705240</v>
          </cell>
          <cell r="J131">
            <v>0</v>
          </cell>
        </row>
        <row r="132">
          <cell r="B132">
            <v>36538</v>
          </cell>
          <cell r="C132">
            <v>1404300</v>
          </cell>
          <cell r="D132">
            <v>40514055</v>
          </cell>
          <cell r="F132">
            <v>0</v>
          </cell>
          <cell r="G132">
            <v>77103300</v>
          </cell>
          <cell r="H132">
            <v>2224430205</v>
          </cell>
          <cell r="J132">
            <v>0</v>
          </cell>
        </row>
        <row r="133">
          <cell r="B133">
            <v>36545</v>
          </cell>
          <cell r="C133">
            <v>350000</v>
          </cell>
          <cell r="D133">
            <v>9982000</v>
          </cell>
          <cell r="F133">
            <v>0</v>
          </cell>
          <cell r="G133">
            <v>77453300</v>
          </cell>
          <cell r="H133">
            <v>2208968116</v>
          </cell>
          <cell r="J133">
            <v>0</v>
          </cell>
        </row>
        <row r="134">
          <cell r="B134">
            <v>36549</v>
          </cell>
          <cell r="D134">
            <v>0</v>
          </cell>
          <cell r="F134">
            <v>0</v>
          </cell>
          <cell r="G134">
            <v>77453300</v>
          </cell>
          <cell r="H134">
            <v>2202771852</v>
          </cell>
          <cell r="I134">
            <v>14647</v>
          </cell>
          <cell r="J134">
            <v>416560.68</v>
          </cell>
          <cell r="K134">
            <v>36526</v>
          </cell>
        </row>
        <row r="135">
          <cell r="B135">
            <v>36551</v>
          </cell>
          <cell r="D135">
            <v>0</v>
          </cell>
          <cell r="F135">
            <v>0</v>
          </cell>
          <cell r="G135">
            <v>77453300</v>
          </cell>
          <cell r="H135">
            <v>2206644517</v>
          </cell>
          <cell r="I135">
            <v>261020.56</v>
          </cell>
          <cell r="J135">
            <v>7436475.75</v>
          </cell>
          <cell r="K135">
            <v>36526</v>
          </cell>
        </row>
        <row r="136">
          <cell r="B136">
            <v>36551</v>
          </cell>
          <cell r="D136">
            <v>0</v>
          </cell>
          <cell r="F136">
            <v>0</v>
          </cell>
          <cell r="G136">
            <v>77453300</v>
          </cell>
          <cell r="H136">
            <v>2206644517</v>
          </cell>
          <cell r="I136">
            <v>6060</v>
          </cell>
          <cell r="J136">
            <v>172649.4</v>
          </cell>
          <cell r="K136">
            <v>36526</v>
          </cell>
        </row>
        <row r="137">
          <cell r="B137">
            <v>36552</v>
          </cell>
          <cell r="D137">
            <v>0</v>
          </cell>
          <cell r="F137">
            <v>0</v>
          </cell>
          <cell r="G137">
            <v>77453300</v>
          </cell>
          <cell r="H137">
            <v>2211291715</v>
          </cell>
          <cell r="I137">
            <v>188950</v>
          </cell>
          <cell r="J137">
            <v>5394522.5</v>
          </cell>
          <cell r="K137">
            <v>36526</v>
          </cell>
        </row>
        <row r="138">
          <cell r="B138">
            <v>36556</v>
          </cell>
          <cell r="C138">
            <v>400000</v>
          </cell>
          <cell r="D138">
            <v>11420000</v>
          </cell>
          <cell r="F138">
            <v>0</v>
          </cell>
          <cell r="G138">
            <v>77853300</v>
          </cell>
          <cell r="H138">
            <v>2222711715</v>
          </cell>
          <cell r="I138">
            <v>357379.08</v>
          </cell>
          <cell r="J138">
            <v>10203172.73</v>
          </cell>
          <cell r="K138">
            <v>36526</v>
          </cell>
        </row>
        <row r="139">
          <cell r="B139">
            <v>36556</v>
          </cell>
          <cell r="D139">
            <v>0</v>
          </cell>
          <cell r="F139">
            <v>0</v>
          </cell>
          <cell r="G139">
            <v>77853300</v>
          </cell>
          <cell r="H139">
            <v>2222711715</v>
          </cell>
          <cell r="I139">
            <v>2859.03</v>
          </cell>
          <cell r="J139">
            <v>81625.31</v>
          </cell>
          <cell r="K139" t="str">
            <v>неустойка  января</v>
          </cell>
        </row>
        <row r="140">
          <cell r="B140">
            <v>36584</v>
          </cell>
          <cell r="D140">
            <v>0</v>
          </cell>
          <cell r="E140">
            <v>61846</v>
          </cell>
          <cell r="F140">
            <v>1774980.2</v>
          </cell>
          <cell r="G140">
            <v>77791454</v>
          </cell>
          <cell r="H140">
            <v>2232614729.8000002</v>
          </cell>
          <cell r="I140">
            <v>842977.42</v>
          </cell>
          <cell r="J140">
            <v>24193451.949999999</v>
          </cell>
          <cell r="K140">
            <v>36557</v>
          </cell>
        </row>
        <row r="141">
          <cell r="B141">
            <v>36585</v>
          </cell>
          <cell r="C141">
            <v>4000000</v>
          </cell>
          <cell r="D141">
            <v>114640000</v>
          </cell>
          <cell r="F141">
            <v>0</v>
          </cell>
          <cell r="G141">
            <v>81791454</v>
          </cell>
          <cell r="H141">
            <v>2344143071.6399999</v>
          </cell>
          <cell r="J141">
            <v>0</v>
          </cell>
        </row>
        <row r="142">
          <cell r="B142">
            <v>36586</v>
          </cell>
          <cell r="D142">
            <v>0</v>
          </cell>
          <cell r="E142">
            <v>21777</v>
          </cell>
          <cell r="F142">
            <v>623911.05000000005</v>
          </cell>
          <cell r="G142">
            <v>81769677</v>
          </cell>
          <cell r="H142">
            <v>2342701246.0500002</v>
          </cell>
          <cell r="J142">
            <v>0</v>
          </cell>
        </row>
        <row r="143">
          <cell r="B143">
            <v>36599</v>
          </cell>
          <cell r="C143">
            <v>3052000</v>
          </cell>
          <cell r="D143">
            <v>86982000</v>
          </cell>
          <cell r="F143">
            <v>0</v>
          </cell>
          <cell r="G143">
            <v>84821677</v>
          </cell>
          <cell r="H143">
            <v>2417417794.5</v>
          </cell>
          <cell r="J143">
            <v>0</v>
          </cell>
        </row>
        <row r="144">
          <cell r="B144">
            <v>36605</v>
          </cell>
          <cell r="C144">
            <v>0</v>
          </cell>
          <cell r="D144">
            <v>0</v>
          </cell>
          <cell r="F144">
            <v>0</v>
          </cell>
          <cell r="G144">
            <v>84821677</v>
          </cell>
          <cell r="H144">
            <v>2409783843.5700002</v>
          </cell>
          <cell r="I144">
            <v>108110</v>
          </cell>
          <cell r="J144">
            <v>3071405.1</v>
          </cell>
          <cell r="K144">
            <v>36586</v>
          </cell>
        </row>
        <row r="145">
          <cell r="B145">
            <v>36609</v>
          </cell>
          <cell r="C145">
            <v>2000000</v>
          </cell>
          <cell r="D145">
            <v>56680000</v>
          </cell>
          <cell r="F145">
            <v>0</v>
          </cell>
          <cell r="G145">
            <v>86821677</v>
          </cell>
          <cell r="H145">
            <v>2460526326.1799998</v>
          </cell>
          <cell r="I145">
            <v>90000</v>
          </cell>
          <cell r="J145">
            <v>2550600</v>
          </cell>
          <cell r="K145">
            <v>36586</v>
          </cell>
        </row>
        <row r="146">
          <cell r="B146">
            <v>36609</v>
          </cell>
          <cell r="D146">
            <v>0</v>
          </cell>
          <cell r="F146">
            <v>0</v>
          </cell>
          <cell r="G146">
            <v>86821677</v>
          </cell>
          <cell r="H146">
            <v>2460526326.1799998</v>
          </cell>
          <cell r="I146">
            <v>29972.2</v>
          </cell>
          <cell r="J146">
            <v>849412.15</v>
          </cell>
          <cell r="K146">
            <v>36586</v>
          </cell>
        </row>
        <row r="147">
          <cell r="B147">
            <v>36609</v>
          </cell>
          <cell r="D147">
            <v>0</v>
          </cell>
          <cell r="F147">
            <v>0</v>
          </cell>
          <cell r="G147">
            <v>86821677</v>
          </cell>
          <cell r="H147">
            <v>2460526326.1799998</v>
          </cell>
          <cell r="I147">
            <v>179974</v>
          </cell>
          <cell r="J147">
            <v>5100463.16</v>
          </cell>
          <cell r="K147">
            <v>36586</v>
          </cell>
        </row>
        <row r="148">
          <cell r="B148">
            <v>36612</v>
          </cell>
          <cell r="D148">
            <v>0</v>
          </cell>
          <cell r="F148">
            <v>0</v>
          </cell>
          <cell r="G148">
            <v>86821677</v>
          </cell>
          <cell r="H148">
            <v>2459658109.4099998</v>
          </cell>
          <cell r="I148">
            <v>205203.21</v>
          </cell>
          <cell r="J148">
            <v>5813406.9400000004</v>
          </cell>
          <cell r="K148">
            <v>36586</v>
          </cell>
        </row>
        <row r="149">
          <cell r="B149">
            <v>36613</v>
          </cell>
          <cell r="D149">
            <v>0</v>
          </cell>
          <cell r="F149">
            <v>0</v>
          </cell>
          <cell r="G149">
            <v>86821677</v>
          </cell>
          <cell r="H149">
            <v>2457921675.8699999</v>
          </cell>
          <cell r="I149">
            <v>286960</v>
          </cell>
          <cell r="J149">
            <v>8123837.5999999996</v>
          </cell>
          <cell r="K149">
            <v>36586</v>
          </cell>
        </row>
        <row r="150">
          <cell r="B150">
            <v>36613</v>
          </cell>
          <cell r="D150">
            <v>0</v>
          </cell>
          <cell r="F150">
            <v>0</v>
          </cell>
          <cell r="G150">
            <v>86821677</v>
          </cell>
          <cell r="H150">
            <v>2457921675.8699999</v>
          </cell>
          <cell r="I150">
            <v>573.91999999999996</v>
          </cell>
          <cell r="J150">
            <v>16247.68</v>
          </cell>
          <cell r="K150" t="str">
            <v>неустойка  марта</v>
          </cell>
        </row>
        <row r="151">
          <cell r="B151">
            <v>36614</v>
          </cell>
          <cell r="D151">
            <v>0</v>
          </cell>
          <cell r="E151">
            <v>69250</v>
          </cell>
          <cell r="F151">
            <v>1959082.5</v>
          </cell>
          <cell r="G151">
            <v>86752427</v>
          </cell>
          <cell r="H151">
            <v>2454226159.8299999</v>
          </cell>
          <cell r="J151">
            <v>0</v>
          </cell>
        </row>
        <row r="152">
          <cell r="B152">
            <v>36614</v>
          </cell>
          <cell r="D152">
            <v>0</v>
          </cell>
          <cell r="E152">
            <v>69658</v>
          </cell>
          <cell r="F152">
            <v>1970624.82</v>
          </cell>
          <cell r="G152">
            <v>86682769</v>
          </cell>
          <cell r="H152">
            <v>2452255535.0100002</v>
          </cell>
          <cell r="J152">
            <v>0</v>
          </cell>
        </row>
        <row r="153">
          <cell r="B153">
            <v>36614</v>
          </cell>
          <cell r="D153">
            <v>0</v>
          </cell>
          <cell r="E153">
            <v>286960</v>
          </cell>
          <cell r="F153">
            <v>8118098.4000000004</v>
          </cell>
          <cell r="G153">
            <v>86395809</v>
          </cell>
          <cell r="H153">
            <v>2444137436.6100001</v>
          </cell>
          <cell r="J153">
            <v>0</v>
          </cell>
        </row>
        <row r="154">
          <cell r="B154">
            <v>36615</v>
          </cell>
          <cell r="D154">
            <v>0</v>
          </cell>
          <cell r="E154">
            <v>103663</v>
          </cell>
          <cell r="F154">
            <v>2930553.01</v>
          </cell>
          <cell r="G154">
            <v>86292146</v>
          </cell>
          <cell r="H154">
            <v>2439478967.4200001</v>
          </cell>
          <cell r="J154">
            <v>0</v>
          </cell>
        </row>
        <row r="155">
          <cell r="B155">
            <v>36615</v>
          </cell>
          <cell r="D155">
            <v>0</v>
          </cell>
          <cell r="E155">
            <v>224</v>
          </cell>
          <cell r="F155">
            <v>6332.48</v>
          </cell>
          <cell r="G155">
            <v>86291922</v>
          </cell>
          <cell r="H155">
            <v>2439472634.9400001</v>
          </cell>
          <cell r="J155">
            <v>0</v>
          </cell>
        </row>
        <row r="156">
          <cell r="B156">
            <v>36626</v>
          </cell>
          <cell r="D156">
            <v>0</v>
          </cell>
          <cell r="E156">
            <v>28407.24</v>
          </cell>
          <cell r="F156">
            <v>814151.5</v>
          </cell>
          <cell r="G156">
            <v>86263514.760000005</v>
          </cell>
          <cell r="H156">
            <v>2472312333.02</v>
          </cell>
          <cell r="I156">
            <v>405512.76</v>
          </cell>
          <cell r="J156">
            <v>11621995.699999999</v>
          </cell>
          <cell r="K156">
            <v>36617</v>
          </cell>
        </row>
        <row r="157">
          <cell r="B157">
            <v>36633</v>
          </cell>
          <cell r="D157">
            <v>0</v>
          </cell>
          <cell r="E157">
            <v>109695</v>
          </cell>
          <cell r="F157">
            <v>3126307.5</v>
          </cell>
          <cell r="G157">
            <v>86153819.760000005</v>
          </cell>
          <cell r="H157">
            <v>2455383863.1599998</v>
          </cell>
          <cell r="I157">
            <v>218055</v>
          </cell>
          <cell r="J157">
            <v>6214567.5</v>
          </cell>
          <cell r="K157">
            <v>36617</v>
          </cell>
        </row>
        <row r="158">
          <cell r="B158">
            <v>36635</v>
          </cell>
          <cell r="C158">
            <v>1135944</v>
          </cell>
          <cell r="D158">
            <v>32692468.32</v>
          </cell>
          <cell r="F158">
            <v>0</v>
          </cell>
          <cell r="G158">
            <v>87289763.760000005</v>
          </cell>
          <cell r="H158">
            <v>2512199401.0100002</v>
          </cell>
          <cell r="J158">
            <v>0</v>
          </cell>
        </row>
        <row r="159">
          <cell r="B159">
            <v>36636</v>
          </cell>
          <cell r="D159">
            <v>0</v>
          </cell>
          <cell r="E159">
            <v>87324.5</v>
          </cell>
          <cell r="F159">
            <v>2499227.19</v>
          </cell>
          <cell r="G159">
            <v>87202439.260000005</v>
          </cell>
          <cell r="H159">
            <v>2495733811.6199999</v>
          </cell>
          <cell r="I159">
            <v>93743.5</v>
          </cell>
          <cell r="J159">
            <v>2682938.9700000002</v>
          </cell>
          <cell r="K159">
            <v>36617</v>
          </cell>
        </row>
        <row r="160">
          <cell r="B160">
            <v>36640</v>
          </cell>
          <cell r="D160">
            <v>0</v>
          </cell>
          <cell r="E160">
            <v>153179.60999999999</v>
          </cell>
          <cell r="F160">
            <v>4373277.87</v>
          </cell>
          <cell r="G160">
            <v>87049259.650000006</v>
          </cell>
          <cell r="H160">
            <v>2485256363.0100002</v>
          </cell>
          <cell r="I160">
            <v>33908</v>
          </cell>
          <cell r="J160">
            <v>968073.4</v>
          </cell>
          <cell r="K160">
            <v>36617</v>
          </cell>
        </row>
        <row r="161">
          <cell r="B161">
            <v>36640</v>
          </cell>
          <cell r="D161">
            <v>0</v>
          </cell>
          <cell r="F161">
            <v>0</v>
          </cell>
          <cell r="G161">
            <v>87049259.650000006</v>
          </cell>
          <cell r="H161">
            <v>2485256363.0100002</v>
          </cell>
          <cell r="I161">
            <v>186520.39</v>
          </cell>
          <cell r="J161">
            <v>5325157.13</v>
          </cell>
          <cell r="K161">
            <v>36617</v>
          </cell>
        </row>
        <row r="162">
          <cell r="B162">
            <v>36649</v>
          </cell>
          <cell r="D162">
            <v>0</v>
          </cell>
          <cell r="E162">
            <v>71482.23</v>
          </cell>
          <cell r="F162">
            <v>2030095.33</v>
          </cell>
          <cell r="G162">
            <v>86977777.420000002</v>
          </cell>
          <cell r="H162">
            <v>2470168878.73</v>
          </cell>
          <cell r="I162">
            <v>188440.77</v>
          </cell>
          <cell r="J162">
            <v>5351717.87</v>
          </cell>
          <cell r="K162" t="str">
            <v>05.2000 досрочная уплата</v>
          </cell>
        </row>
        <row r="163">
          <cell r="B163">
            <v>36651</v>
          </cell>
          <cell r="D163">
            <v>0</v>
          </cell>
          <cell r="E163">
            <v>7156.72</v>
          </cell>
          <cell r="F163">
            <v>202964.58</v>
          </cell>
          <cell r="G163">
            <v>86970620.700000003</v>
          </cell>
          <cell r="H163">
            <v>2466486803.0500002</v>
          </cell>
          <cell r="I163">
            <v>62817.279999999999</v>
          </cell>
          <cell r="J163">
            <v>1781498.06</v>
          </cell>
          <cell r="K163" t="str">
            <v>05.2000 досрочная уплата</v>
          </cell>
        </row>
        <row r="164">
          <cell r="B164">
            <v>36661</v>
          </cell>
          <cell r="F164">
            <v>0</v>
          </cell>
          <cell r="G164">
            <v>86970620.700000003</v>
          </cell>
          <cell r="H164">
            <v>2461268565.8099999</v>
          </cell>
          <cell r="I164">
            <v>53000</v>
          </cell>
          <cell r="J164">
            <v>1499900</v>
          </cell>
          <cell r="K164" t="str">
            <v>05.2000 досрочная уплата</v>
          </cell>
        </row>
        <row r="165">
          <cell r="B165">
            <v>36661</v>
          </cell>
          <cell r="F165">
            <v>0</v>
          </cell>
          <cell r="G165">
            <v>86970620.700000003</v>
          </cell>
          <cell r="H165">
            <v>2461268565.8099999</v>
          </cell>
          <cell r="I165">
            <v>39250</v>
          </cell>
          <cell r="J165">
            <v>1110775</v>
          </cell>
          <cell r="K165" t="str">
            <v>05.2000 досрочная уплата</v>
          </cell>
        </row>
        <row r="166">
          <cell r="B166">
            <v>36665</v>
          </cell>
          <cell r="D166">
            <v>0</v>
          </cell>
          <cell r="F166">
            <v>0</v>
          </cell>
          <cell r="G166">
            <v>86970620.700000003</v>
          </cell>
          <cell r="H166">
            <v>2463877684.4299998</v>
          </cell>
          <cell r="I166">
            <v>51000</v>
          </cell>
          <cell r="J166">
            <v>1444830</v>
          </cell>
          <cell r="K166" t="str">
            <v>05.2000 досрочная уплата</v>
          </cell>
        </row>
        <row r="167">
          <cell r="B167">
            <v>36668</v>
          </cell>
          <cell r="C167">
            <v>1900000</v>
          </cell>
          <cell r="D167">
            <v>53789000</v>
          </cell>
          <cell r="F167">
            <v>0</v>
          </cell>
          <cell r="G167">
            <v>88870620.700000003</v>
          </cell>
          <cell r="H167">
            <v>2515927272.02</v>
          </cell>
          <cell r="I167">
            <v>59974</v>
          </cell>
          <cell r="J167">
            <v>1697863.94</v>
          </cell>
          <cell r="K167" t="str">
            <v>05.2000 досрочная уплата</v>
          </cell>
        </row>
        <row r="168">
          <cell r="B168">
            <v>36668</v>
          </cell>
          <cell r="D168">
            <v>0</v>
          </cell>
          <cell r="F168">
            <v>0</v>
          </cell>
          <cell r="G168">
            <v>88870620.700000003</v>
          </cell>
          <cell r="H168">
            <v>2515927272.02</v>
          </cell>
          <cell r="I168">
            <v>28334</v>
          </cell>
          <cell r="J168">
            <v>802135.54</v>
          </cell>
          <cell r="K168" t="str">
            <v>05.2000 досрочная уплата</v>
          </cell>
        </row>
        <row r="169">
          <cell r="B169">
            <v>36672</v>
          </cell>
          <cell r="D169">
            <v>0</v>
          </cell>
          <cell r="F169">
            <v>0</v>
          </cell>
          <cell r="G169">
            <v>88870620.700000003</v>
          </cell>
          <cell r="H169">
            <v>2513261153.4000001</v>
          </cell>
          <cell r="I169">
            <v>50</v>
          </cell>
          <cell r="J169">
            <v>1414</v>
          </cell>
          <cell r="K169">
            <v>36647</v>
          </cell>
        </row>
        <row r="170">
          <cell r="B170">
            <v>36676</v>
          </cell>
          <cell r="D170">
            <v>0</v>
          </cell>
          <cell r="F170">
            <v>0</v>
          </cell>
          <cell r="G170">
            <v>88870620.700000003</v>
          </cell>
          <cell r="H170">
            <v>2512372447.1900001</v>
          </cell>
          <cell r="I170">
            <v>27223.47</v>
          </cell>
          <cell r="J170">
            <v>769607.5</v>
          </cell>
          <cell r="K170">
            <v>36647</v>
          </cell>
        </row>
        <row r="171">
          <cell r="B171">
            <v>36676</v>
          </cell>
          <cell r="D171">
            <v>0</v>
          </cell>
          <cell r="G171">
            <v>88870620.700000003</v>
          </cell>
          <cell r="H171">
            <v>2512372447.1900001</v>
          </cell>
          <cell r="I171">
            <v>2776.53</v>
          </cell>
          <cell r="J171">
            <v>78492.5</v>
          </cell>
          <cell r="K171" t="str">
            <v>неустойка за май</v>
          </cell>
        </row>
        <row r="172">
          <cell r="B172">
            <v>36677</v>
          </cell>
          <cell r="D172">
            <v>0</v>
          </cell>
          <cell r="G172">
            <v>88870620.700000003</v>
          </cell>
          <cell r="H172">
            <v>2510595034.7800002</v>
          </cell>
          <cell r="I172">
            <v>871.06</v>
          </cell>
          <cell r="J172">
            <v>24607.45</v>
          </cell>
          <cell r="K172" t="str">
            <v>неустойка за май</v>
          </cell>
        </row>
        <row r="173">
          <cell r="B173">
            <v>36677</v>
          </cell>
          <cell r="D173">
            <v>0</v>
          </cell>
          <cell r="F173">
            <v>0</v>
          </cell>
          <cell r="G173">
            <v>88870620.700000003</v>
          </cell>
          <cell r="H173">
            <v>2510595034.7800002</v>
          </cell>
          <cell r="I173">
            <v>308605.05</v>
          </cell>
          <cell r="J173">
            <v>8718092.6600000001</v>
          </cell>
          <cell r="K173">
            <v>36647</v>
          </cell>
        </row>
        <row r="174">
          <cell r="B174">
            <v>36678</v>
          </cell>
          <cell r="D174">
            <v>0</v>
          </cell>
          <cell r="E174">
            <v>14540</v>
          </cell>
          <cell r="F174">
            <v>410464.2</v>
          </cell>
          <cell r="G174">
            <v>88856080.700000003</v>
          </cell>
          <cell r="H174">
            <v>2508407158.1599998</v>
          </cell>
          <cell r="I174">
            <v>253.85</v>
          </cell>
          <cell r="J174">
            <v>7166.19</v>
          </cell>
          <cell r="K174" t="str">
            <v>неустойка за май</v>
          </cell>
        </row>
        <row r="175">
          <cell r="B175">
            <v>36678</v>
          </cell>
          <cell r="D175">
            <v>0</v>
          </cell>
          <cell r="E175">
            <v>125059.18</v>
          </cell>
          <cell r="F175">
            <v>3530420.65</v>
          </cell>
          <cell r="G175">
            <v>88731021.519999996</v>
          </cell>
          <cell r="H175">
            <v>2504876737.5100002</v>
          </cell>
          <cell r="I175">
            <v>126927.29</v>
          </cell>
          <cell r="J175">
            <v>3583157.4</v>
          </cell>
          <cell r="K175">
            <v>36647</v>
          </cell>
        </row>
        <row r="176">
          <cell r="B176">
            <v>36678</v>
          </cell>
          <cell r="D176">
            <v>0</v>
          </cell>
          <cell r="F176">
            <v>0</v>
          </cell>
          <cell r="G176">
            <v>88731021.519999996</v>
          </cell>
          <cell r="H176">
            <v>2504876737.5100002</v>
          </cell>
          <cell r="I176">
            <v>128371.68</v>
          </cell>
          <cell r="J176">
            <v>3623932.53</v>
          </cell>
          <cell r="K176">
            <v>36678</v>
          </cell>
        </row>
        <row r="177">
          <cell r="B177">
            <v>36683</v>
          </cell>
          <cell r="D177">
            <v>0</v>
          </cell>
          <cell r="F177">
            <v>0</v>
          </cell>
          <cell r="G177">
            <v>88731021.519999996</v>
          </cell>
          <cell r="H177">
            <v>2514637149.8800001</v>
          </cell>
          <cell r="I177">
            <v>240260</v>
          </cell>
          <cell r="J177">
            <v>6808968.4000000004</v>
          </cell>
          <cell r="K177">
            <v>36678</v>
          </cell>
        </row>
        <row r="178">
          <cell r="B178">
            <v>36685</v>
          </cell>
          <cell r="D178">
            <v>0</v>
          </cell>
          <cell r="F178">
            <v>0</v>
          </cell>
          <cell r="G178">
            <v>88731021.519999996</v>
          </cell>
          <cell r="H178">
            <v>2511087909.02</v>
          </cell>
          <cell r="I178">
            <v>279819.90000000002</v>
          </cell>
          <cell r="J178">
            <v>7918903.1699999999</v>
          </cell>
          <cell r="K178">
            <v>36678</v>
          </cell>
        </row>
        <row r="179">
          <cell r="B179">
            <v>36685</v>
          </cell>
          <cell r="D179">
            <v>0</v>
          </cell>
          <cell r="F179">
            <v>0</v>
          </cell>
          <cell r="G179">
            <v>88731021.519999996</v>
          </cell>
          <cell r="H179">
            <v>2511087909.02</v>
          </cell>
          <cell r="I179">
            <v>100000</v>
          </cell>
          <cell r="J179">
            <v>2830000</v>
          </cell>
          <cell r="K179">
            <v>36678</v>
          </cell>
        </row>
        <row r="180">
          <cell r="B180">
            <v>36692</v>
          </cell>
          <cell r="D180">
            <v>0</v>
          </cell>
          <cell r="F180">
            <v>0</v>
          </cell>
          <cell r="G180">
            <v>88731021.519999996</v>
          </cell>
          <cell r="H180">
            <v>2513749839.6599998</v>
          </cell>
          <cell r="I180">
            <v>171600</v>
          </cell>
          <cell r="J180">
            <v>4861428</v>
          </cell>
          <cell r="K180">
            <v>36678</v>
          </cell>
        </row>
        <row r="181">
          <cell r="B181">
            <v>36693</v>
          </cell>
          <cell r="D181">
            <v>0</v>
          </cell>
          <cell r="E181">
            <v>290956.2</v>
          </cell>
          <cell r="F181">
            <v>8231150.9000000004</v>
          </cell>
          <cell r="G181">
            <v>88440065.319999993</v>
          </cell>
          <cell r="H181">
            <v>2501969447.9000001</v>
          </cell>
          <cell r="I181">
            <v>41405.800000000003</v>
          </cell>
          <cell r="J181">
            <v>1171370.08</v>
          </cell>
          <cell r="K181">
            <v>36678</v>
          </cell>
        </row>
        <row r="182">
          <cell r="B182">
            <v>36697</v>
          </cell>
          <cell r="D182">
            <v>0</v>
          </cell>
          <cell r="E182">
            <v>135116</v>
          </cell>
          <cell r="F182">
            <v>3815675.84</v>
          </cell>
          <cell r="G182">
            <v>88304949.319999993</v>
          </cell>
          <cell r="H182">
            <v>2493731768.8000002</v>
          </cell>
        </row>
        <row r="183">
          <cell r="B183">
            <v>36707</v>
          </cell>
          <cell r="D183">
            <v>0</v>
          </cell>
          <cell r="E183">
            <v>44940</v>
          </cell>
          <cell r="F183">
            <v>1261465.8</v>
          </cell>
          <cell r="G183">
            <v>88260009.319999993</v>
          </cell>
          <cell r="H183">
            <v>2477458461.6100001</v>
          </cell>
        </row>
        <row r="184">
          <cell r="B184">
            <v>36707</v>
          </cell>
          <cell r="D184">
            <v>0</v>
          </cell>
          <cell r="E184">
            <v>53607</v>
          </cell>
          <cell r="F184">
            <v>1504748.49</v>
          </cell>
          <cell r="G184">
            <v>88206402.319999993</v>
          </cell>
          <cell r="H184">
            <v>2475953713.1199999</v>
          </cell>
        </row>
        <row r="185">
          <cell r="B185">
            <v>36707</v>
          </cell>
          <cell r="D185">
            <v>0</v>
          </cell>
          <cell r="E185">
            <v>741004.63</v>
          </cell>
          <cell r="F185">
            <v>20799999.960000001</v>
          </cell>
          <cell r="G185">
            <v>87465397.689999998</v>
          </cell>
          <cell r="H185">
            <v>2455153713.1599998</v>
          </cell>
        </row>
        <row r="186">
          <cell r="B186">
            <v>36707</v>
          </cell>
          <cell r="D186">
            <v>0</v>
          </cell>
          <cell r="E186">
            <v>197408</v>
          </cell>
          <cell r="F186">
            <v>5541242.5599999996</v>
          </cell>
          <cell r="G186">
            <v>87267989.689999998</v>
          </cell>
          <cell r="H186">
            <v>2449612470.5999999</v>
          </cell>
        </row>
        <row r="187">
          <cell r="B187">
            <v>36707</v>
          </cell>
          <cell r="D187">
            <v>0</v>
          </cell>
          <cell r="E187">
            <v>160684</v>
          </cell>
          <cell r="F187">
            <v>4510399.88</v>
          </cell>
          <cell r="G187">
            <v>87107305.689999998</v>
          </cell>
          <cell r="H187">
            <v>2445102070.7199998</v>
          </cell>
        </row>
        <row r="188">
          <cell r="B188">
            <v>36711</v>
          </cell>
          <cell r="D188">
            <v>0</v>
          </cell>
          <cell r="E188">
            <v>55987</v>
          </cell>
          <cell r="F188">
            <v>1569315.61</v>
          </cell>
          <cell r="G188">
            <v>87051318.689999998</v>
          </cell>
          <cell r="H188">
            <v>2440048462.8800001</v>
          </cell>
        </row>
        <row r="189">
          <cell r="B189">
            <v>36711</v>
          </cell>
          <cell r="D189">
            <v>0</v>
          </cell>
          <cell r="E189">
            <v>64973</v>
          </cell>
          <cell r="F189">
            <v>1821193.19</v>
          </cell>
          <cell r="G189">
            <v>86986345.689999998</v>
          </cell>
          <cell r="H189">
            <v>2438227269.6900001</v>
          </cell>
        </row>
        <row r="190">
          <cell r="B190">
            <v>36718</v>
          </cell>
          <cell r="D190">
            <v>0</v>
          </cell>
          <cell r="E190">
            <v>39117.980000000003</v>
          </cell>
          <cell r="F190">
            <v>1094129.8999999999</v>
          </cell>
          <cell r="G190">
            <v>86947227.709999993</v>
          </cell>
          <cell r="H190">
            <v>2431913959.0500002</v>
          </cell>
        </row>
        <row r="191">
          <cell r="B191">
            <v>36721</v>
          </cell>
          <cell r="D191">
            <v>0</v>
          </cell>
          <cell r="E191">
            <v>120000</v>
          </cell>
          <cell r="F191">
            <v>3344400</v>
          </cell>
          <cell r="G191">
            <v>86827227.709999993</v>
          </cell>
          <cell r="H191">
            <v>2419874836.2800002</v>
          </cell>
          <cell r="J191">
            <v>0</v>
          </cell>
          <cell r="K191">
            <v>36708</v>
          </cell>
        </row>
        <row r="192">
          <cell r="B192">
            <v>36712</v>
          </cell>
          <cell r="D192">
            <v>0</v>
          </cell>
          <cell r="F192">
            <v>0</v>
          </cell>
          <cell r="G192">
            <v>86827227.709999993</v>
          </cell>
          <cell r="H192">
            <v>2433767192.71</v>
          </cell>
          <cell r="I192">
            <v>126860</v>
          </cell>
          <cell r="J192">
            <v>3555885.8</v>
          </cell>
          <cell r="K192">
            <v>36708</v>
          </cell>
        </row>
        <row r="193">
          <cell r="B193">
            <v>36712</v>
          </cell>
          <cell r="D193">
            <v>0</v>
          </cell>
          <cell r="F193">
            <v>0</v>
          </cell>
          <cell r="G193">
            <v>86827227.709999993</v>
          </cell>
          <cell r="H193">
            <v>2433767192.71</v>
          </cell>
          <cell r="I193">
            <v>124888</v>
          </cell>
          <cell r="J193">
            <v>3500610.64</v>
          </cell>
          <cell r="K193">
            <v>36708</v>
          </cell>
        </row>
        <row r="194">
          <cell r="B194">
            <v>36713</v>
          </cell>
          <cell r="D194">
            <v>0</v>
          </cell>
          <cell r="F194">
            <v>0</v>
          </cell>
          <cell r="G194">
            <v>86827227.709999993</v>
          </cell>
          <cell r="H194">
            <v>2433767192.71</v>
          </cell>
          <cell r="I194">
            <v>232725</v>
          </cell>
          <cell r="J194">
            <v>6523281.75</v>
          </cell>
          <cell r="K194">
            <v>36708</v>
          </cell>
        </row>
        <row r="195">
          <cell r="B195">
            <v>36714</v>
          </cell>
          <cell r="D195">
            <v>0</v>
          </cell>
          <cell r="F195">
            <v>0</v>
          </cell>
          <cell r="G195">
            <v>86827227.709999993</v>
          </cell>
          <cell r="H195">
            <v>2432030648.1599998</v>
          </cell>
          <cell r="I195">
            <v>75500</v>
          </cell>
          <cell r="J195">
            <v>2114755</v>
          </cell>
          <cell r="K195">
            <v>36708</v>
          </cell>
        </row>
        <row r="196">
          <cell r="B196">
            <v>36718</v>
          </cell>
          <cell r="D196">
            <v>0</v>
          </cell>
          <cell r="F196">
            <v>0</v>
          </cell>
          <cell r="G196">
            <v>86827227.709999993</v>
          </cell>
          <cell r="H196">
            <v>2428557559.0500002</v>
          </cell>
          <cell r="I196">
            <v>382482.02</v>
          </cell>
          <cell r="J196">
            <v>10698022.1</v>
          </cell>
          <cell r="K196">
            <v>36708</v>
          </cell>
        </row>
        <row r="197">
          <cell r="B197">
            <v>36738</v>
          </cell>
          <cell r="D197">
            <v>0</v>
          </cell>
          <cell r="F197">
            <v>0</v>
          </cell>
          <cell r="G197">
            <v>86827227.709999993</v>
          </cell>
          <cell r="H197">
            <v>2413796930.3400002</v>
          </cell>
          <cell r="I197">
            <v>67410</v>
          </cell>
          <cell r="J197">
            <v>1873998</v>
          </cell>
          <cell r="K197">
            <v>36739</v>
          </cell>
        </row>
        <row r="198">
          <cell r="B198">
            <v>36738</v>
          </cell>
          <cell r="D198">
            <v>0</v>
          </cell>
          <cell r="F198">
            <v>0</v>
          </cell>
          <cell r="G198">
            <v>86827227.709999993</v>
          </cell>
          <cell r="H198">
            <v>2413796930.3400002</v>
          </cell>
          <cell r="I198">
            <v>80411</v>
          </cell>
          <cell r="J198">
            <v>2235425.7999999998</v>
          </cell>
          <cell r="K198">
            <v>36739</v>
          </cell>
        </row>
        <row r="199">
          <cell r="B199">
            <v>36741</v>
          </cell>
          <cell r="D199">
            <v>0</v>
          </cell>
          <cell r="F199">
            <v>0</v>
          </cell>
          <cell r="G199">
            <v>86827227.709999993</v>
          </cell>
          <cell r="H199">
            <v>2416401747.1700001</v>
          </cell>
          <cell r="I199">
            <v>20000</v>
          </cell>
          <cell r="J199">
            <v>556600</v>
          </cell>
          <cell r="K199">
            <v>36739</v>
          </cell>
        </row>
        <row r="200">
          <cell r="B200">
            <v>36741</v>
          </cell>
          <cell r="D200">
            <v>0</v>
          </cell>
          <cell r="F200">
            <v>0</v>
          </cell>
          <cell r="G200">
            <v>86827227.709999993</v>
          </cell>
          <cell r="H200">
            <v>2416401747.1700001</v>
          </cell>
          <cell r="I200">
            <v>30000</v>
          </cell>
          <cell r="J200">
            <v>834900</v>
          </cell>
          <cell r="K200">
            <v>36739</v>
          </cell>
        </row>
        <row r="201">
          <cell r="B201">
            <v>36742</v>
          </cell>
          <cell r="D201">
            <v>0</v>
          </cell>
          <cell r="F201">
            <v>0</v>
          </cell>
          <cell r="G201">
            <v>86827227.709999993</v>
          </cell>
          <cell r="H201">
            <v>2413796930.3400002</v>
          </cell>
          <cell r="I201">
            <v>71500</v>
          </cell>
          <cell r="J201">
            <v>1987700</v>
          </cell>
          <cell r="K201">
            <v>36739</v>
          </cell>
        </row>
        <row r="202">
          <cell r="B202">
            <v>36742</v>
          </cell>
          <cell r="D202">
            <v>0</v>
          </cell>
          <cell r="F202">
            <v>0</v>
          </cell>
          <cell r="G202">
            <v>86827227.709999993</v>
          </cell>
          <cell r="H202">
            <v>2413796930.3400002</v>
          </cell>
          <cell r="I202">
            <v>35450</v>
          </cell>
          <cell r="J202">
            <v>985510</v>
          </cell>
          <cell r="K202">
            <v>36739</v>
          </cell>
        </row>
        <row r="203">
          <cell r="B203">
            <v>36753</v>
          </cell>
          <cell r="D203">
            <v>0</v>
          </cell>
          <cell r="F203">
            <v>0</v>
          </cell>
          <cell r="G203">
            <v>86827227.709999993</v>
          </cell>
          <cell r="H203">
            <v>2404245935.29</v>
          </cell>
          <cell r="I203">
            <v>22470</v>
          </cell>
          <cell r="J203">
            <v>622194.30000000005</v>
          </cell>
          <cell r="K203">
            <v>36739</v>
          </cell>
        </row>
        <row r="204">
          <cell r="B204">
            <v>36753</v>
          </cell>
          <cell r="D204">
            <v>0</v>
          </cell>
          <cell r="F204">
            <v>0</v>
          </cell>
          <cell r="G204">
            <v>86827227.709999993</v>
          </cell>
          <cell r="H204">
            <v>2404245935.29</v>
          </cell>
          <cell r="I204">
            <v>18457</v>
          </cell>
          <cell r="J204">
            <v>511074.33</v>
          </cell>
          <cell r="K204">
            <v>36739</v>
          </cell>
        </row>
        <row r="205">
          <cell r="B205">
            <v>36755</v>
          </cell>
          <cell r="D205">
            <v>0</v>
          </cell>
          <cell r="F205">
            <v>0</v>
          </cell>
          <cell r="G205">
            <v>86827227.709999993</v>
          </cell>
          <cell r="H205">
            <v>2407719024.4000001</v>
          </cell>
          <cell r="I205">
            <v>25000</v>
          </cell>
          <cell r="J205">
            <v>693250</v>
          </cell>
          <cell r="K205">
            <v>36739</v>
          </cell>
        </row>
        <row r="206">
          <cell r="B206">
            <v>36756</v>
          </cell>
          <cell r="D206">
            <v>0</v>
          </cell>
          <cell r="F206">
            <v>0</v>
          </cell>
          <cell r="G206">
            <v>86827227.709999993</v>
          </cell>
          <cell r="H206">
            <v>2407719024.4000001</v>
          </cell>
          <cell r="I206">
            <v>88865</v>
          </cell>
          <cell r="J206">
            <v>2464226.4500000002</v>
          </cell>
          <cell r="K206">
            <v>36739</v>
          </cell>
        </row>
        <row r="207">
          <cell r="B207">
            <v>36756</v>
          </cell>
          <cell r="D207">
            <v>0</v>
          </cell>
          <cell r="F207">
            <v>0</v>
          </cell>
          <cell r="G207">
            <v>86827227.709999993</v>
          </cell>
          <cell r="H207">
            <v>2407719024.4000001</v>
          </cell>
          <cell r="I207">
            <v>108542</v>
          </cell>
          <cell r="J207">
            <v>3009869.66</v>
          </cell>
          <cell r="K207">
            <v>36739</v>
          </cell>
        </row>
        <row r="208">
          <cell r="B208">
            <v>36760</v>
          </cell>
          <cell r="D208">
            <v>0</v>
          </cell>
          <cell r="F208">
            <v>0</v>
          </cell>
          <cell r="G208">
            <v>86827227.709999993</v>
          </cell>
          <cell r="H208">
            <v>2405982479.8400002</v>
          </cell>
          <cell r="I208">
            <v>9900</v>
          </cell>
          <cell r="J208">
            <v>274329</v>
          </cell>
          <cell r="K208">
            <v>36739</v>
          </cell>
        </row>
        <row r="209">
          <cell r="B209">
            <v>36762</v>
          </cell>
          <cell r="D209">
            <v>0</v>
          </cell>
          <cell r="F209">
            <v>0</v>
          </cell>
          <cell r="G209">
            <v>86827227.709999993</v>
          </cell>
          <cell r="H209">
            <v>2405982479.8400002</v>
          </cell>
          <cell r="I209">
            <v>25000</v>
          </cell>
          <cell r="J209">
            <v>692750</v>
          </cell>
          <cell r="K209">
            <v>36739</v>
          </cell>
        </row>
        <row r="210">
          <cell r="B210">
            <v>36766</v>
          </cell>
          <cell r="D210">
            <v>0</v>
          </cell>
          <cell r="F210">
            <v>0</v>
          </cell>
          <cell r="G210">
            <v>86827227.709999993</v>
          </cell>
          <cell r="H210">
            <v>2405114207.5700002</v>
          </cell>
          <cell r="I210">
            <v>50000</v>
          </cell>
          <cell r="J210">
            <v>1385000</v>
          </cell>
          <cell r="K210">
            <v>36739</v>
          </cell>
        </row>
        <row r="211">
          <cell r="B211">
            <v>36767</v>
          </cell>
          <cell r="D211">
            <v>0</v>
          </cell>
          <cell r="F211">
            <v>0</v>
          </cell>
          <cell r="G211">
            <v>86827227.709999993</v>
          </cell>
          <cell r="H211">
            <v>2405114207.5700002</v>
          </cell>
          <cell r="I211">
            <v>170462.66</v>
          </cell>
          <cell r="J211">
            <v>4721815.68</v>
          </cell>
          <cell r="K211">
            <v>36739</v>
          </cell>
        </row>
        <row r="212">
          <cell r="B212">
            <v>36767</v>
          </cell>
          <cell r="D212">
            <v>0</v>
          </cell>
          <cell r="F212">
            <v>0</v>
          </cell>
          <cell r="G212">
            <v>86827227.709999993</v>
          </cell>
          <cell r="H212">
            <v>2405114207.5700002</v>
          </cell>
          <cell r="I212">
            <v>1147.3399999999999</v>
          </cell>
          <cell r="J212">
            <v>31781.32</v>
          </cell>
          <cell r="K212" t="str">
            <v>пени</v>
          </cell>
        </row>
        <row r="213">
          <cell r="B213">
            <v>36769</v>
          </cell>
          <cell r="C213">
            <v>160220</v>
          </cell>
          <cell r="D213">
            <v>4446105</v>
          </cell>
          <cell r="E213">
            <v>163902.04</v>
          </cell>
          <cell r="F213">
            <v>4548281.6100000003</v>
          </cell>
          <cell r="G213">
            <v>86823545.670000002</v>
          </cell>
          <cell r="H213">
            <v>2409353392.3400002</v>
          </cell>
          <cell r="I213">
            <v>116371.29</v>
          </cell>
          <cell r="J213">
            <v>3229303.3</v>
          </cell>
          <cell r="K213">
            <v>36739</v>
          </cell>
        </row>
        <row r="214">
          <cell r="B214">
            <v>36769</v>
          </cell>
          <cell r="F214">
            <v>0</v>
          </cell>
          <cell r="G214">
            <v>86823545.670000002</v>
          </cell>
          <cell r="H214">
            <v>2409353392.3400002</v>
          </cell>
          <cell r="I214">
            <v>465.49</v>
          </cell>
          <cell r="J214">
            <v>12917.35</v>
          </cell>
          <cell r="K214" t="str">
            <v>пени</v>
          </cell>
        </row>
        <row r="215">
          <cell r="B215">
            <v>36770</v>
          </cell>
          <cell r="F215">
            <v>0</v>
          </cell>
          <cell r="G215">
            <v>86823545.670000002</v>
          </cell>
          <cell r="H215">
            <v>2409353392.3400002</v>
          </cell>
          <cell r="I215">
            <v>83000</v>
          </cell>
          <cell r="J215">
            <v>2303250</v>
          </cell>
          <cell r="K215">
            <v>36770</v>
          </cell>
        </row>
        <row r="216">
          <cell r="B216">
            <v>36784</v>
          </cell>
          <cell r="F216">
            <v>0</v>
          </cell>
          <cell r="G216">
            <v>86823545.670000002</v>
          </cell>
          <cell r="H216">
            <v>2411958098.71</v>
          </cell>
          <cell r="I216">
            <v>27000</v>
          </cell>
          <cell r="J216">
            <v>750060</v>
          </cell>
          <cell r="K216">
            <v>36770</v>
          </cell>
        </row>
        <row r="217">
          <cell r="B217">
            <v>36784</v>
          </cell>
          <cell r="F217">
            <v>0</v>
          </cell>
          <cell r="G217">
            <v>86823545.670000002</v>
          </cell>
          <cell r="H217">
            <v>2411958098.71</v>
          </cell>
          <cell r="I217">
            <v>198994</v>
          </cell>
          <cell r="J217">
            <v>5528053.3200000003</v>
          </cell>
          <cell r="K217">
            <v>36770</v>
          </cell>
        </row>
      </sheetData>
      <sheetData sheetId="44" refreshError="1">
        <row r="1">
          <cell r="B1" t="str">
            <v>Кредитор</v>
          </cell>
          <cell r="E1" t="str">
            <v>УИК</v>
          </cell>
        </row>
        <row r="2">
          <cell r="B2" t="str">
            <v>Заёмщик</v>
          </cell>
          <cell r="E2" t="str">
            <v>ДВПС</v>
          </cell>
        </row>
        <row r="3">
          <cell r="B3" t="str">
            <v>Правовая форма</v>
          </cell>
          <cell r="E3" t="str">
            <v>гос</v>
          </cell>
        </row>
        <row r="4">
          <cell r="B4" t="str">
            <v>Объект стрительства</v>
          </cell>
          <cell r="E4" t="str">
            <v xml:space="preserve">                                                                                                         покупка простых векселей для расчета по стр-ву жилого комплекса "Кунцево"</v>
          </cell>
        </row>
        <row r="5">
          <cell r="B5" t="str">
            <v>Кредитный договор №</v>
          </cell>
          <cell r="E5" t="str">
            <v>156/5</v>
          </cell>
        </row>
        <row r="6">
          <cell r="B6" t="str">
            <v>От</v>
          </cell>
          <cell r="E6">
            <v>36279</v>
          </cell>
        </row>
        <row r="7">
          <cell r="B7" t="str">
            <v>Тип договора</v>
          </cell>
          <cell r="E7" t="str">
            <v xml:space="preserve">       инвестиционный</v>
          </cell>
        </row>
        <row r="8">
          <cell r="B8" t="str">
            <v>Размер кредита</v>
          </cell>
          <cell r="E8">
            <v>200000000</v>
          </cell>
          <cell r="F8" t="str">
            <v>руб</v>
          </cell>
        </row>
        <row r="9">
          <cell r="B9" t="str">
            <v>Вид обеспечения кредита</v>
          </cell>
          <cell r="E9" t="str">
            <v xml:space="preserve">                                                                                                                       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 xml:space="preserve">    45007810438000050565</v>
          </cell>
        </row>
        <row r="12">
          <cell r="B12" t="str">
            <v>Дата открытия счета</v>
          </cell>
          <cell r="E12">
            <v>36280</v>
          </cell>
        </row>
        <row r="13">
          <cell r="B13" t="str">
            <v>Дата погашения кредита</v>
          </cell>
          <cell r="E13">
            <v>36914</v>
          </cell>
        </row>
        <row r="14">
          <cell r="B14" t="str">
            <v>Пролонгации  до</v>
          </cell>
          <cell r="E14">
            <v>36644</v>
          </cell>
          <cell r="F14">
            <v>36914</v>
          </cell>
        </row>
        <row r="15">
          <cell r="B15" t="str">
            <v>Процентная ставка</v>
          </cell>
          <cell r="D15" t="str">
            <v>c</v>
          </cell>
          <cell r="E15">
            <v>7</v>
          </cell>
          <cell r="F15">
            <v>36280</v>
          </cell>
          <cell r="G15">
            <v>44</v>
          </cell>
          <cell r="H15">
            <v>36541</v>
          </cell>
          <cell r="I15">
            <v>40.299999999999997</v>
          </cell>
          <cell r="J15">
            <v>36573</v>
          </cell>
        </row>
        <row r="16">
          <cell r="B16" t="str">
            <v>Продолж. проц. ставка</v>
          </cell>
          <cell r="D16" t="str">
            <v>c</v>
          </cell>
          <cell r="E16">
            <v>36.04</v>
          </cell>
          <cell r="F16">
            <v>36626</v>
          </cell>
          <cell r="G16">
            <v>27.6</v>
          </cell>
          <cell r="H16">
            <v>36678</v>
          </cell>
          <cell r="I16">
            <v>20.350000000000001</v>
          </cell>
          <cell r="J16">
            <v>36731</v>
          </cell>
          <cell r="K16">
            <v>19.350000000000001</v>
          </cell>
          <cell r="L16">
            <v>36883</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36280</v>
          </cell>
          <cell r="D25">
            <v>200000000</v>
          </cell>
          <cell r="F25" t="str">
            <v/>
          </cell>
          <cell r="H25">
            <v>200000000</v>
          </cell>
        </row>
        <row r="26">
          <cell r="B26">
            <v>36311</v>
          </cell>
          <cell r="H26">
            <v>200000000</v>
          </cell>
        </row>
        <row r="27">
          <cell r="B27">
            <v>36341</v>
          </cell>
          <cell r="H27">
            <v>200000000</v>
          </cell>
        </row>
        <row r="28">
          <cell r="B28">
            <v>36362</v>
          </cell>
          <cell r="H28">
            <v>200000000</v>
          </cell>
          <cell r="J28">
            <v>3106849.32</v>
          </cell>
          <cell r="K28">
            <v>36342</v>
          </cell>
        </row>
        <row r="29">
          <cell r="B29">
            <v>36362</v>
          </cell>
          <cell r="H29">
            <v>200000000</v>
          </cell>
          <cell r="J29">
            <v>9363.11</v>
          </cell>
          <cell r="K29" t="str">
            <v>неустойка  июля</v>
          </cell>
        </row>
        <row r="30">
          <cell r="B30">
            <v>36403</v>
          </cell>
          <cell r="H30">
            <v>200000000</v>
          </cell>
        </row>
        <row r="31">
          <cell r="B31">
            <v>36433</v>
          </cell>
          <cell r="H31">
            <v>200000000</v>
          </cell>
        </row>
        <row r="32">
          <cell r="B32">
            <v>36454</v>
          </cell>
          <cell r="H32">
            <v>200000000</v>
          </cell>
          <cell r="J32">
            <v>3528767.12</v>
          </cell>
          <cell r="K32">
            <v>36434</v>
          </cell>
        </row>
        <row r="33">
          <cell r="B33">
            <v>36494</v>
          </cell>
          <cell r="H33">
            <v>200000000</v>
          </cell>
        </row>
        <row r="34">
          <cell r="B34">
            <v>36524</v>
          </cell>
          <cell r="H34">
            <v>200000000</v>
          </cell>
        </row>
        <row r="35">
          <cell r="B35">
            <v>36545</v>
          </cell>
          <cell r="H35">
            <v>200000000</v>
          </cell>
          <cell r="J35">
            <v>4537600.12</v>
          </cell>
          <cell r="K35">
            <v>36526</v>
          </cell>
        </row>
        <row r="36">
          <cell r="B36">
            <v>36584</v>
          </cell>
          <cell r="H36">
            <v>200000000</v>
          </cell>
        </row>
        <row r="37">
          <cell r="B37">
            <v>36616</v>
          </cell>
          <cell r="H37">
            <v>200000000</v>
          </cell>
        </row>
        <row r="38">
          <cell r="B38">
            <v>36628</v>
          </cell>
          <cell r="H38">
            <v>200000000</v>
          </cell>
          <cell r="J38">
            <v>3500000</v>
          </cell>
          <cell r="K38">
            <v>36617</v>
          </cell>
        </row>
        <row r="39">
          <cell r="B39">
            <v>36628</v>
          </cell>
          <cell r="H39">
            <v>200000000</v>
          </cell>
          <cell r="J39">
            <v>69836.070000000007</v>
          </cell>
          <cell r="K39">
            <v>36617</v>
          </cell>
        </row>
        <row r="40">
          <cell r="B40">
            <v>36630</v>
          </cell>
          <cell r="H40">
            <v>200000000</v>
          </cell>
          <cell r="J40">
            <v>3000000</v>
          </cell>
          <cell r="K40">
            <v>36617</v>
          </cell>
        </row>
        <row r="41">
          <cell r="B41">
            <v>36633</v>
          </cell>
          <cell r="H41">
            <v>200000000</v>
          </cell>
          <cell r="J41">
            <v>2833000</v>
          </cell>
          <cell r="K41">
            <v>36617</v>
          </cell>
        </row>
        <row r="42">
          <cell r="B42">
            <v>36635</v>
          </cell>
          <cell r="H42">
            <v>200000000</v>
          </cell>
          <cell r="J42">
            <v>6000000</v>
          </cell>
          <cell r="K42">
            <v>36617</v>
          </cell>
        </row>
        <row r="43">
          <cell r="B43">
            <v>36636</v>
          </cell>
          <cell r="H43">
            <v>200000000</v>
          </cell>
          <cell r="J43">
            <v>4926890.7</v>
          </cell>
          <cell r="K43">
            <v>36617</v>
          </cell>
        </row>
        <row r="44">
          <cell r="B44">
            <v>36642</v>
          </cell>
          <cell r="H44">
            <v>200000000</v>
          </cell>
          <cell r="J44">
            <v>1575519.13</v>
          </cell>
          <cell r="K44">
            <v>36617</v>
          </cell>
        </row>
        <row r="45">
          <cell r="B45">
            <v>36676</v>
          </cell>
          <cell r="H45">
            <v>200000000</v>
          </cell>
        </row>
        <row r="46">
          <cell r="B46">
            <v>36707</v>
          </cell>
          <cell r="H46">
            <v>200000000</v>
          </cell>
        </row>
        <row r="47">
          <cell r="B47">
            <v>36726</v>
          </cell>
          <cell r="H47">
            <v>200000000</v>
          </cell>
          <cell r="J47">
            <v>378026.57</v>
          </cell>
          <cell r="K47">
            <v>36708</v>
          </cell>
        </row>
        <row r="48">
          <cell r="B48">
            <v>36727</v>
          </cell>
          <cell r="H48">
            <v>200000000</v>
          </cell>
          <cell r="J48">
            <v>1555716.43</v>
          </cell>
          <cell r="K48">
            <v>36708</v>
          </cell>
        </row>
        <row r="49">
          <cell r="B49">
            <v>36728</v>
          </cell>
          <cell r="H49">
            <v>200000000</v>
          </cell>
          <cell r="J49">
            <v>20903.57</v>
          </cell>
          <cell r="K49" t="str">
            <v>штраф</v>
          </cell>
        </row>
        <row r="50">
          <cell r="B50">
            <v>36729</v>
          </cell>
          <cell r="H50">
            <v>200000000</v>
          </cell>
          <cell r="J50">
            <v>10944430.300000001</v>
          </cell>
          <cell r="K50">
            <v>36708</v>
          </cell>
        </row>
        <row r="51">
          <cell r="B51">
            <v>36731</v>
          </cell>
          <cell r="H51">
            <v>200000000</v>
          </cell>
          <cell r="J51">
            <v>55569.7</v>
          </cell>
          <cell r="K51" t="str">
            <v>штраф</v>
          </cell>
        </row>
        <row r="52">
          <cell r="B52">
            <v>36734</v>
          </cell>
          <cell r="H52">
            <v>200000000</v>
          </cell>
          <cell r="J52">
            <v>1161826.7</v>
          </cell>
          <cell r="K52">
            <v>36708</v>
          </cell>
        </row>
        <row r="53">
          <cell r="B53">
            <v>36734</v>
          </cell>
          <cell r="H53">
            <v>200000000</v>
          </cell>
          <cell r="J53">
            <v>5332.98</v>
          </cell>
          <cell r="K53" t="str">
            <v>штраф</v>
          </cell>
        </row>
        <row r="54">
          <cell r="B54">
            <v>36769</v>
          </cell>
          <cell r="H54">
            <v>200000000</v>
          </cell>
        </row>
        <row r="55">
          <cell r="B55">
            <v>36799</v>
          </cell>
          <cell r="H55">
            <v>200000000</v>
          </cell>
        </row>
        <row r="56">
          <cell r="B56">
            <v>36822</v>
          </cell>
          <cell r="H56">
            <v>200000000</v>
          </cell>
          <cell r="J56">
            <v>10301947.859999999</v>
          </cell>
          <cell r="K56">
            <v>36800</v>
          </cell>
        </row>
        <row r="57">
          <cell r="B57">
            <v>36822</v>
          </cell>
          <cell r="H57">
            <v>200000000</v>
          </cell>
          <cell r="J57">
            <v>47505.69</v>
          </cell>
          <cell r="K57" t="str">
            <v>пени</v>
          </cell>
        </row>
        <row r="58">
          <cell r="B58">
            <v>36823</v>
          </cell>
          <cell r="H58">
            <v>200000000</v>
          </cell>
          <cell r="J58">
            <v>47505.69</v>
          </cell>
          <cell r="K58">
            <v>36800</v>
          </cell>
        </row>
        <row r="59">
          <cell r="B59">
            <v>36823</v>
          </cell>
          <cell r="H59">
            <v>200000000</v>
          </cell>
          <cell r="J59">
            <v>72.69</v>
          </cell>
          <cell r="K59" t="str">
            <v>пени</v>
          </cell>
        </row>
        <row r="60">
          <cell r="B60">
            <v>36860</v>
          </cell>
          <cell r="H60">
            <v>200000000</v>
          </cell>
        </row>
        <row r="61">
          <cell r="B61">
            <v>36889</v>
          </cell>
          <cell r="H61">
            <v>200000000</v>
          </cell>
        </row>
        <row r="62">
          <cell r="B62">
            <v>36914</v>
          </cell>
          <cell r="H62">
            <v>200000000</v>
          </cell>
          <cell r="J62">
            <v>9913982.7599999998</v>
          </cell>
          <cell r="K62">
            <v>36892</v>
          </cell>
        </row>
        <row r="63">
          <cell r="B63">
            <v>36914</v>
          </cell>
          <cell r="H63">
            <v>200000000</v>
          </cell>
          <cell r="J63">
            <v>13580.81</v>
          </cell>
          <cell r="K63" t="str">
            <v>пени</v>
          </cell>
        </row>
      </sheetData>
      <sheetData sheetId="45" refreshError="1">
        <row r="1">
          <cell r="B1" t="str">
            <v>Кредитор</v>
          </cell>
          <cell r="E1" t="str">
            <v>УИК</v>
          </cell>
        </row>
        <row r="2">
          <cell r="B2" t="str">
            <v>Заёмщик</v>
          </cell>
          <cell r="E2" t="str">
            <v>ЗАО "РОЗА ВЕТРОВ"</v>
          </cell>
        </row>
        <row r="3">
          <cell r="B3" t="str">
            <v>Правовая форма</v>
          </cell>
          <cell r="E3" t="str">
            <v>ЗАО</v>
          </cell>
        </row>
        <row r="4">
          <cell r="B4" t="str">
            <v>Объект стрительства</v>
          </cell>
          <cell r="E4" t="str">
            <v xml:space="preserve">                                                                        завершение стр-ва, эксплуатация и реализация коттеджей</v>
          </cell>
        </row>
        <row r="5">
          <cell r="B5" t="str">
            <v>Кредитный договор №</v>
          </cell>
          <cell r="E5">
            <v>183</v>
          </cell>
        </row>
        <row r="6">
          <cell r="B6" t="str">
            <v>От</v>
          </cell>
          <cell r="E6">
            <v>36229</v>
          </cell>
        </row>
        <row r="7">
          <cell r="B7" t="str">
            <v>Тип договора</v>
          </cell>
        </row>
        <row r="8">
          <cell r="B8" t="str">
            <v>Размер кредита</v>
          </cell>
          <cell r="E8">
            <v>24400000</v>
          </cell>
          <cell r="F8" t="str">
            <v>руб.</v>
          </cell>
        </row>
        <row r="9">
          <cell r="B9" t="str">
            <v>Вид обеспечения кредита</v>
          </cell>
          <cell r="E9" t="str">
            <v xml:space="preserve">                                                            договор залога на незавершенное строительство</v>
          </cell>
        </row>
        <row r="10">
          <cell r="B10" t="str">
            <v>Размер обеспечения</v>
          </cell>
          <cell r="E10">
            <v>25000000</v>
          </cell>
        </row>
        <row r="11">
          <cell r="B11" t="str">
            <v>Номер ссудного счета</v>
          </cell>
          <cell r="E11" t="str">
            <v>45206810938000050183</v>
          </cell>
        </row>
        <row r="12">
          <cell r="B12" t="str">
            <v>Дата открытия счета</v>
          </cell>
          <cell r="E12">
            <v>36238</v>
          </cell>
        </row>
        <row r="13">
          <cell r="B13" t="str">
            <v>Дата погашения кредита</v>
          </cell>
          <cell r="E13">
            <v>36595</v>
          </cell>
        </row>
        <row r="14">
          <cell r="B14" t="str">
            <v>Пролонгации  до</v>
          </cell>
        </row>
        <row r="15">
          <cell r="B15" t="str">
            <v>Процентная ставка</v>
          </cell>
          <cell r="D15" t="str">
            <v>c</v>
          </cell>
          <cell r="E15">
            <v>55</v>
          </cell>
          <cell r="F15">
            <v>36238</v>
          </cell>
          <cell r="G15">
            <v>50</v>
          </cell>
          <cell r="H15">
            <v>36368</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36238</v>
          </cell>
          <cell r="D25">
            <v>4343291.8099999996</v>
          </cell>
          <cell r="H25">
            <v>4343291.8099999996</v>
          </cell>
        </row>
        <row r="26">
          <cell r="B26">
            <v>36239</v>
          </cell>
          <cell r="F26">
            <v>208610.93</v>
          </cell>
          <cell r="H26">
            <v>4134680.88</v>
          </cell>
          <cell r="J26">
            <v>6544.69</v>
          </cell>
        </row>
        <row r="27">
          <cell r="B27">
            <v>36255</v>
          </cell>
          <cell r="F27">
            <v>1400000</v>
          </cell>
          <cell r="H27">
            <v>2734680.88</v>
          </cell>
        </row>
        <row r="28">
          <cell r="B28">
            <v>36257</v>
          </cell>
          <cell r="F28">
            <v>53000</v>
          </cell>
          <cell r="H28">
            <v>2681680.88</v>
          </cell>
        </row>
        <row r="29">
          <cell r="B29">
            <v>36266</v>
          </cell>
          <cell r="D29">
            <v>835572</v>
          </cell>
          <cell r="H29">
            <v>3517252.88</v>
          </cell>
        </row>
        <row r="30">
          <cell r="B30">
            <v>36279</v>
          </cell>
          <cell r="D30">
            <v>376825.8</v>
          </cell>
          <cell r="H30">
            <v>3894078.68</v>
          </cell>
        </row>
        <row r="31">
          <cell r="B31">
            <v>36279</v>
          </cell>
          <cell r="D31">
            <v>142929.35999999999</v>
          </cell>
          <cell r="H31">
            <v>4037008.04</v>
          </cell>
        </row>
        <row r="32">
          <cell r="B32">
            <v>36285</v>
          </cell>
          <cell r="D32">
            <v>470906.76</v>
          </cell>
          <cell r="H32">
            <v>4507914.8</v>
          </cell>
        </row>
        <row r="33">
          <cell r="B33">
            <v>36286</v>
          </cell>
          <cell r="H33">
            <v>4507914.8</v>
          </cell>
          <cell r="J33">
            <v>500000</v>
          </cell>
        </row>
        <row r="34">
          <cell r="B34">
            <v>36294</v>
          </cell>
          <cell r="D34">
            <v>600000</v>
          </cell>
          <cell r="H34">
            <v>5107914.8</v>
          </cell>
        </row>
        <row r="35">
          <cell r="B35">
            <v>36305</v>
          </cell>
          <cell r="F35">
            <v>800000</v>
          </cell>
          <cell r="H35">
            <v>4307914.8</v>
          </cell>
        </row>
        <row r="36">
          <cell r="B36">
            <v>36311</v>
          </cell>
          <cell r="D36">
            <v>39107.4</v>
          </cell>
          <cell r="H36">
            <v>4347022.2</v>
          </cell>
        </row>
        <row r="37">
          <cell r="B37">
            <v>36320</v>
          </cell>
          <cell r="D37">
            <v>13706.14</v>
          </cell>
          <cell r="H37">
            <v>4360728.34</v>
          </cell>
        </row>
        <row r="38">
          <cell r="B38">
            <v>36321</v>
          </cell>
          <cell r="D38">
            <v>24480</v>
          </cell>
          <cell r="H38">
            <v>4385208.34</v>
          </cell>
        </row>
        <row r="39">
          <cell r="B39">
            <v>36328</v>
          </cell>
          <cell r="F39">
            <v>433000</v>
          </cell>
          <cell r="H39">
            <v>3952208.34</v>
          </cell>
        </row>
        <row r="40">
          <cell r="B40">
            <v>36332</v>
          </cell>
          <cell r="H40">
            <v>3952208.34</v>
          </cell>
          <cell r="J40">
            <v>66127.38</v>
          </cell>
        </row>
        <row r="41">
          <cell r="B41">
            <v>36339</v>
          </cell>
          <cell r="D41">
            <v>710713</v>
          </cell>
          <cell r="H41">
            <v>4662921.34</v>
          </cell>
        </row>
        <row r="42">
          <cell r="B42">
            <v>36340</v>
          </cell>
          <cell r="D42">
            <v>490000</v>
          </cell>
          <cell r="H42">
            <v>5152921.34</v>
          </cell>
        </row>
        <row r="43">
          <cell r="B43">
            <v>36342</v>
          </cell>
          <cell r="F43">
            <v>2050000</v>
          </cell>
          <cell r="H43">
            <v>3102921.34</v>
          </cell>
          <cell r="J43">
            <v>74874.36</v>
          </cell>
        </row>
        <row r="44">
          <cell r="B44">
            <v>36343</v>
          </cell>
          <cell r="F44">
            <v>3102921.34</v>
          </cell>
          <cell r="H44">
            <v>0</v>
          </cell>
        </row>
        <row r="45">
          <cell r="B45">
            <v>36402</v>
          </cell>
        </row>
        <row r="46">
          <cell r="B46">
            <v>36433</v>
          </cell>
        </row>
        <row r="47">
          <cell r="B47">
            <v>36463</v>
          </cell>
        </row>
        <row r="48">
          <cell r="B48">
            <v>36494</v>
          </cell>
        </row>
        <row r="49">
          <cell r="B49">
            <v>36525</v>
          </cell>
        </row>
        <row r="50">
          <cell r="B50">
            <v>36555</v>
          </cell>
        </row>
        <row r="51">
          <cell r="B51">
            <v>36584</v>
          </cell>
        </row>
      </sheetData>
      <sheetData sheetId="46" refreshError="1">
        <row r="1">
          <cell r="B1" t="str">
            <v>Кредитор</v>
          </cell>
          <cell r="E1" t="str">
            <v>УИК</v>
          </cell>
        </row>
        <row r="2">
          <cell r="B2" t="str">
            <v>Заёмщик</v>
          </cell>
          <cell r="E2" t="str">
            <v xml:space="preserve">             ЗАО "Мосбанкремстрой"</v>
          </cell>
        </row>
        <row r="3">
          <cell r="B3" t="str">
            <v>Правовая форма</v>
          </cell>
          <cell r="E3" t="str">
            <v>ЗАО</v>
          </cell>
        </row>
        <row r="4">
          <cell r="B4" t="str">
            <v>Объект стрительства</v>
          </cell>
          <cell r="E4" t="str">
            <v>для приобретения в собственность незавершенной строительством базы и выкуп прав аренды земельного участка</v>
          </cell>
        </row>
        <row r="5">
          <cell r="B5" t="str">
            <v>Кредитный договор №</v>
          </cell>
          <cell r="E5" t="str">
            <v>406_1</v>
          </cell>
        </row>
        <row r="6">
          <cell r="B6" t="str">
            <v>От</v>
          </cell>
          <cell r="E6">
            <v>35550</v>
          </cell>
        </row>
        <row r="7">
          <cell r="B7" t="str">
            <v>Тип договора</v>
          </cell>
          <cell r="E7" t="str">
            <v>инвестиционный</v>
          </cell>
        </row>
        <row r="8">
          <cell r="B8" t="str">
            <v>Размер кредита</v>
          </cell>
          <cell r="E8">
            <v>8480000</v>
          </cell>
          <cell r="F8" t="str">
            <v>руб.</v>
          </cell>
        </row>
        <row r="9">
          <cell r="B9" t="str">
            <v>Вид обеспечения кредита</v>
          </cell>
          <cell r="E9" t="str">
            <v>100% акций принадлежит Московскому банку</v>
          </cell>
        </row>
        <row r="10">
          <cell r="B10" t="str">
            <v>Размер обеспечения</v>
          </cell>
          <cell r="E10" t="str">
            <v>8480000руб</v>
          </cell>
        </row>
        <row r="11">
          <cell r="B11" t="str">
            <v>Номер ссудного счета</v>
          </cell>
          <cell r="E11" t="str">
            <v xml:space="preserve">          45208810738000050035</v>
          </cell>
        </row>
        <row r="12">
          <cell r="B12" t="str">
            <v>Дата открытия счета</v>
          </cell>
          <cell r="E12">
            <v>35550</v>
          </cell>
        </row>
        <row r="13">
          <cell r="B13" t="str">
            <v>Дата погашения кредита</v>
          </cell>
          <cell r="E13">
            <v>39568</v>
          </cell>
        </row>
        <row r="14">
          <cell r="B14" t="str">
            <v>Пролонгации  до</v>
          </cell>
        </row>
        <row r="15">
          <cell r="B15" t="str">
            <v>Процентная ставка</v>
          </cell>
          <cell r="D15" t="str">
            <v>c</v>
          </cell>
          <cell r="E15">
            <v>3</v>
          </cell>
          <cell r="F15">
            <v>35550</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row>
        <row r="25">
          <cell r="B25">
            <v>35550</v>
          </cell>
          <cell r="D25">
            <v>5613000</v>
          </cell>
          <cell r="F25">
            <v>0</v>
          </cell>
          <cell r="H25">
            <v>5613000</v>
          </cell>
        </row>
        <row r="26">
          <cell r="B26">
            <v>35580</v>
          </cell>
          <cell r="H26">
            <v>5613000</v>
          </cell>
        </row>
        <row r="27">
          <cell r="B27">
            <v>35600</v>
          </cell>
          <cell r="D27">
            <v>418190.18</v>
          </cell>
          <cell r="H27">
            <v>6031190.1799999997</v>
          </cell>
        </row>
        <row r="28">
          <cell r="B28">
            <v>35614</v>
          </cell>
          <cell r="D28">
            <v>47206.59</v>
          </cell>
          <cell r="H28">
            <v>6078396.7699999996</v>
          </cell>
        </row>
        <row r="29">
          <cell r="B29">
            <v>35640</v>
          </cell>
          <cell r="D29">
            <v>363765.65</v>
          </cell>
          <cell r="H29">
            <v>6442162.4199999999</v>
          </cell>
        </row>
        <row r="30">
          <cell r="B30">
            <v>35669</v>
          </cell>
          <cell r="D30">
            <v>192445.64</v>
          </cell>
          <cell r="H30">
            <v>6634608.0599999996</v>
          </cell>
        </row>
        <row r="31">
          <cell r="B31">
            <v>35703</v>
          </cell>
          <cell r="H31">
            <v>6634608.0599999996</v>
          </cell>
        </row>
        <row r="32">
          <cell r="B32">
            <v>35726</v>
          </cell>
          <cell r="D32">
            <v>708554.07</v>
          </cell>
          <cell r="H32">
            <v>7343162.1299999999</v>
          </cell>
        </row>
        <row r="33">
          <cell r="B33">
            <v>35754</v>
          </cell>
          <cell r="D33">
            <v>163942.06</v>
          </cell>
          <cell r="H33">
            <v>7507104.1900000004</v>
          </cell>
        </row>
        <row r="34">
          <cell r="B34">
            <v>35788</v>
          </cell>
          <cell r="D34">
            <v>482823.98</v>
          </cell>
          <cell r="H34">
            <v>7989928.1699999999</v>
          </cell>
        </row>
        <row r="35">
          <cell r="B35">
            <v>35825</v>
          </cell>
          <cell r="H35">
            <v>7989928.1600000001</v>
          </cell>
        </row>
        <row r="36">
          <cell r="B36">
            <v>35842</v>
          </cell>
          <cell r="D36">
            <v>155554.35</v>
          </cell>
          <cell r="H36">
            <v>8145482.5099999998</v>
          </cell>
        </row>
        <row r="37">
          <cell r="B37">
            <v>35885</v>
          </cell>
          <cell r="H37">
            <v>8145482.5099999998</v>
          </cell>
        </row>
        <row r="38">
          <cell r="B38">
            <v>35899</v>
          </cell>
          <cell r="D38">
            <v>285234.03999999998</v>
          </cell>
          <cell r="H38">
            <v>8430716.5500000007</v>
          </cell>
        </row>
        <row r="39">
          <cell r="B39">
            <v>35940</v>
          </cell>
          <cell r="D39">
            <v>25315.19</v>
          </cell>
          <cell r="H39">
            <v>8456031.7400000002</v>
          </cell>
        </row>
        <row r="40">
          <cell r="B40">
            <v>35965</v>
          </cell>
          <cell r="F40">
            <v>50000</v>
          </cell>
          <cell r="H40">
            <v>8406031.7400000002</v>
          </cell>
          <cell r="J40">
            <v>247321.82</v>
          </cell>
          <cell r="K40">
            <v>35947</v>
          </cell>
        </row>
        <row r="41">
          <cell r="B41">
            <v>36006</v>
          </cell>
          <cell r="H41">
            <v>8406031.7400000002</v>
          </cell>
        </row>
        <row r="42">
          <cell r="B42">
            <v>36038</v>
          </cell>
          <cell r="H42">
            <v>8406031.7400000002</v>
          </cell>
        </row>
        <row r="43">
          <cell r="B43">
            <v>36054</v>
          </cell>
          <cell r="H43">
            <v>8406031.7400000002</v>
          </cell>
          <cell r="J43">
            <v>63018.57</v>
          </cell>
          <cell r="K43">
            <v>36039</v>
          </cell>
        </row>
        <row r="44">
          <cell r="B44">
            <v>36054</v>
          </cell>
          <cell r="F44">
            <v>80000</v>
          </cell>
          <cell r="H44">
            <v>8326031.7400000002</v>
          </cell>
        </row>
        <row r="45">
          <cell r="B45">
            <v>36098</v>
          </cell>
          <cell r="H45">
            <v>8326031.7400000002</v>
          </cell>
        </row>
        <row r="46">
          <cell r="B46">
            <v>36129</v>
          </cell>
          <cell r="H46">
            <v>8326031.7400000002</v>
          </cell>
        </row>
        <row r="47">
          <cell r="B47">
            <v>36150</v>
          </cell>
          <cell r="H47">
            <v>8326031.7400000002</v>
          </cell>
          <cell r="J47">
            <v>62418.57</v>
          </cell>
          <cell r="K47">
            <v>36130</v>
          </cell>
        </row>
        <row r="48">
          <cell r="B48">
            <v>36150</v>
          </cell>
          <cell r="F48">
            <v>211600</v>
          </cell>
          <cell r="H48">
            <v>8114431.7400000002</v>
          </cell>
          <cell r="J48">
            <v>26.67</v>
          </cell>
          <cell r="K48">
            <v>36130</v>
          </cell>
        </row>
        <row r="49">
          <cell r="B49">
            <v>36189</v>
          </cell>
          <cell r="H49">
            <v>8114431.7400000002</v>
          </cell>
        </row>
        <row r="50">
          <cell r="B50">
            <v>36217</v>
          </cell>
          <cell r="H50">
            <v>8114431.7400000002</v>
          </cell>
        </row>
        <row r="51">
          <cell r="B51">
            <v>36231</v>
          </cell>
          <cell r="F51">
            <v>211600</v>
          </cell>
          <cell r="H51">
            <v>7902831.7400000002</v>
          </cell>
          <cell r="J51">
            <v>60734.8</v>
          </cell>
          <cell r="K51">
            <v>36220</v>
          </cell>
        </row>
        <row r="52">
          <cell r="B52">
            <v>36280</v>
          </cell>
          <cell r="H52">
            <v>7902831.7400000002</v>
          </cell>
        </row>
        <row r="53">
          <cell r="B53">
            <v>36307</v>
          </cell>
          <cell r="F53">
            <v>211600</v>
          </cell>
          <cell r="H53">
            <v>7691231.7400000002</v>
          </cell>
        </row>
        <row r="54">
          <cell r="B54">
            <v>36329</v>
          </cell>
          <cell r="H54">
            <v>7691231.7400000002</v>
          </cell>
          <cell r="J54">
            <v>58865.67</v>
          </cell>
          <cell r="K54">
            <v>36312</v>
          </cell>
        </row>
        <row r="55">
          <cell r="B55">
            <v>36368</v>
          </cell>
          <cell r="H55">
            <v>7691231.7400000002</v>
          </cell>
        </row>
        <row r="56">
          <cell r="B56">
            <v>36403</v>
          </cell>
          <cell r="H56">
            <v>7691231.7400000002</v>
          </cell>
        </row>
        <row r="57">
          <cell r="B57">
            <v>36405</v>
          </cell>
          <cell r="F57">
            <v>211600</v>
          </cell>
          <cell r="H57">
            <v>7479631.7400000002</v>
          </cell>
        </row>
        <row r="58">
          <cell r="B58">
            <v>36417</v>
          </cell>
          <cell r="H58">
            <v>7479631.7400000002</v>
          </cell>
          <cell r="J58">
            <v>57366.84</v>
          </cell>
          <cell r="K58">
            <v>36404</v>
          </cell>
        </row>
        <row r="59">
          <cell r="B59">
            <v>36440</v>
          </cell>
          <cell r="F59">
            <v>211600</v>
          </cell>
          <cell r="H59">
            <v>7268031.7400000002</v>
          </cell>
        </row>
        <row r="60">
          <cell r="B60">
            <v>36483</v>
          </cell>
          <cell r="H60">
            <v>7268031.7400000002</v>
          </cell>
          <cell r="J60">
            <v>54810</v>
          </cell>
          <cell r="K60">
            <v>36495</v>
          </cell>
        </row>
        <row r="61">
          <cell r="B61">
            <v>36524</v>
          </cell>
          <cell r="H61">
            <v>7268031.7400000002</v>
          </cell>
        </row>
        <row r="62">
          <cell r="B62">
            <v>36552</v>
          </cell>
          <cell r="F62">
            <v>211600</v>
          </cell>
          <cell r="H62">
            <v>7056431.7400000002</v>
          </cell>
        </row>
        <row r="63">
          <cell r="B63">
            <v>36585</v>
          </cell>
          <cell r="H63">
            <v>7056431.7400000002</v>
          </cell>
        </row>
        <row r="64">
          <cell r="B64">
            <v>36605</v>
          </cell>
          <cell r="H64">
            <v>7056431.7400000002</v>
          </cell>
          <cell r="J64">
            <v>53575.67</v>
          </cell>
          <cell r="K64">
            <v>36586</v>
          </cell>
        </row>
        <row r="65">
          <cell r="B65">
            <v>36621</v>
          </cell>
          <cell r="F65">
            <v>211600</v>
          </cell>
          <cell r="H65">
            <v>6844831.7400000002</v>
          </cell>
        </row>
        <row r="66">
          <cell r="B66">
            <v>36677</v>
          </cell>
          <cell r="H66">
            <v>6844831.7400000002</v>
          </cell>
        </row>
        <row r="67">
          <cell r="B67">
            <v>36686</v>
          </cell>
          <cell r="H67">
            <v>6844831.7400000002</v>
          </cell>
          <cell r="J67">
            <v>51600.74</v>
          </cell>
          <cell r="K67">
            <v>36678</v>
          </cell>
        </row>
        <row r="68">
          <cell r="B68">
            <v>36738</v>
          </cell>
          <cell r="H68">
            <v>6844831.7400000002</v>
          </cell>
        </row>
        <row r="69">
          <cell r="B69">
            <v>36769</v>
          </cell>
          <cell r="H69">
            <v>6844831.7400000002</v>
          </cell>
        </row>
        <row r="70">
          <cell r="B70">
            <v>36774</v>
          </cell>
          <cell r="H70">
            <v>6844831.7400000002</v>
          </cell>
          <cell r="J70">
            <v>51336.23</v>
          </cell>
          <cell r="K70">
            <v>36770</v>
          </cell>
        </row>
        <row r="71">
          <cell r="B71">
            <v>36784</v>
          </cell>
          <cell r="F71">
            <v>211600</v>
          </cell>
          <cell r="H71">
            <v>6633231.7400000002</v>
          </cell>
        </row>
        <row r="72">
          <cell r="B72">
            <v>36829</v>
          </cell>
          <cell r="H72">
            <v>6633231.7400000002</v>
          </cell>
        </row>
        <row r="73">
          <cell r="B73">
            <v>36860</v>
          </cell>
          <cell r="H73">
            <v>6633231.7400000002</v>
          </cell>
        </row>
        <row r="74">
          <cell r="B74">
            <v>36867</v>
          </cell>
          <cell r="F74">
            <v>211600</v>
          </cell>
          <cell r="H74">
            <v>6421631.7400000002</v>
          </cell>
          <cell r="J74">
            <v>49431.839999999997</v>
          </cell>
          <cell r="K74">
            <v>36861</v>
          </cell>
        </row>
        <row r="75">
          <cell r="B75">
            <v>36892</v>
          </cell>
          <cell r="H75">
            <v>6421631.7400000002</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6">
          <cell r="B96" t="str">
            <v/>
          </cell>
        </row>
        <row r="97">
          <cell r="B97" t="str">
            <v/>
          </cell>
        </row>
        <row r="98">
          <cell r="B98" t="str">
            <v/>
          </cell>
        </row>
        <row r="99">
          <cell r="B99"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row r="201">
          <cell r="B201" t="str">
            <v/>
          </cell>
        </row>
        <row r="202">
          <cell r="B202" t="str">
            <v/>
          </cell>
        </row>
        <row r="203">
          <cell r="B203" t="str">
            <v/>
          </cell>
        </row>
        <row r="204">
          <cell r="B204" t="str">
            <v/>
          </cell>
        </row>
        <row r="205">
          <cell r="B205" t="str">
            <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ГБС"/>
      <sheetName val="СПК"/>
      <sheetName val="БИН"/>
      <sheetName val="Алькор272"/>
      <sheetName val="ГруппаТема427В"/>
      <sheetName val="Линн102"/>
      <sheetName val="Ингеоком285"/>
      <sheetName val="Ингеоком358"/>
      <sheetName val="Ингеоком412"/>
      <sheetName val="ЕТС314"/>
      <sheetName val="КОНТИ"/>
      <sheetName val="Арион"/>
      <sheetName val="ЗАО_ТЕМА"/>
      <sheetName val="Дир_МНФ_ВПС"/>
      <sheetName val="ЭКОСТРОЙ"/>
      <sheetName val="Свеагент"/>
      <sheetName val="ТОРГОВЫЙ_ДОМ"/>
      <sheetName val="Авгур_Эстейт"/>
      <sheetName val="АТВ"/>
      <sheetName val="МЕТА_ДОМ383"/>
      <sheetName val="Фронт280"/>
      <sheetName val="МегаРакурс277"/>
      <sheetName val="Мосбанкрем406_1"/>
      <sheetName val="Мосбанкрем406_3 "/>
      <sheetName val="ДВПС156_2"/>
      <sheetName val="ДВПС156_3"/>
      <sheetName val="ДВПС156_4"/>
      <sheetName val="ДВПС156_5"/>
      <sheetName val="ДВПС156_6"/>
      <sheetName val="ДВПС156_7"/>
      <sheetName val="ДВПС156_8"/>
      <sheetName val="ДВПС156_9"/>
      <sheetName val="ДВПС156_10"/>
      <sheetName val="ДВПС156_11"/>
      <sheetName val="Москапстрой401"/>
      <sheetName val="ЗападМост407"/>
      <sheetName val="календарь"/>
    </sheetNames>
    <sheetDataSet>
      <sheetData sheetId="0"/>
      <sheetData sheetId="1"/>
      <sheetData sheetId="2"/>
      <sheetData sheetId="3">
        <row r="1">
          <cell r="B1" t="str">
            <v>Кредитор</v>
          </cell>
          <cell r="E1" t="str">
            <v>УФСП</v>
          </cell>
        </row>
        <row r="2">
          <cell r="B2" t="str">
            <v>Заёмщик</v>
          </cell>
          <cell r="E2" t="str">
            <v xml:space="preserve">       ЗАО  Алькор+</v>
          </cell>
        </row>
        <row r="3">
          <cell r="B3" t="str">
            <v>Правовая форма</v>
          </cell>
          <cell r="E3" t="str">
            <v>ЗАО</v>
          </cell>
        </row>
        <row r="4">
          <cell r="B4" t="str">
            <v>Объект стрительства</v>
          </cell>
          <cell r="E4" t="str">
            <v xml:space="preserve">                                                  г.Москва,Крылатские холмы, д.15 корп.2</v>
          </cell>
        </row>
        <row r="5">
          <cell r="B5" t="str">
            <v>Кредитный договор №</v>
          </cell>
          <cell r="E5">
            <v>272</v>
          </cell>
        </row>
        <row r="6">
          <cell r="B6" t="str">
            <v>От</v>
          </cell>
          <cell r="E6">
            <v>36420</v>
          </cell>
        </row>
        <row r="7">
          <cell r="B7" t="str">
            <v>Тип договора</v>
          </cell>
          <cell r="E7" t="str">
            <v>инвестиционный</v>
          </cell>
        </row>
        <row r="8">
          <cell r="B8" t="str">
            <v>Размер кредита</v>
          </cell>
          <cell r="E8">
            <v>29282000</v>
          </cell>
          <cell r="F8" t="str">
            <v>USD</v>
          </cell>
        </row>
        <row r="9">
          <cell r="B9" t="str">
            <v>Вид обеспечения кредита</v>
          </cell>
          <cell r="E9" t="str">
            <v>залог имущественных прав по инвестиц. контракту; поручительство руководителей фирмы; поручительство ЗАО "ПКФ"Старкис"; залог оборудования; предварительный договор об ипотеке.</v>
          </cell>
        </row>
        <row r="10">
          <cell r="B10" t="str">
            <v>Размер обеспечения</v>
          </cell>
          <cell r="E10" t="str">
            <v xml:space="preserve">                         32 149 717,40 долларов США</v>
          </cell>
        </row>
        <row r="11">
          <cell r="B11" t="str">
            <v>Номер ссудного счета</v>
          </cell>
          <cell r="E11" t="str">
            <v>45207840038000050272</v>
          </cell>
        </row>
        <row r="12">
          <cell r="B12" t="str">
            <v>Дата открытия счета</v>
          </cell>
          <cell r="E12">
            <v>36425</v>
          </cell>
        </row>
        <row r="13">
          <cell r="B13" t="str">
            <v>Дата погашения кредита</v>
          </cell>
          <cell r="E13">
            <v>37149</v>
          </cell>
        </row>
        <row r="14">
          <cell r="B14" t="str">
            <v>Пролонгации  до</v>
          </cell>
          <cell r="E14">
            <v>36786</v>
          </cell>
          <cell r="F14">
            <v>37149</v>
          </cell>
          <cell r="G14">
            <v>37509</v>
          </cell>
        </row>
        <row r="15">
          <cell r="B15" t="str">
            <v>Процентная ставка</v>
          </cell>
          <cell r="D15" t="str">
            <v>с</v>
          </cell>
          <cell r="E15">
            <v>12</v>
          </cell>
          <cell r="F15">
            <v>36425</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row>
        <row r="25">
          <cell r="B25">
            <v>36425</v>
          </cell>
          <cell r="C25">
            <v>29282000</v>
          </cell>
          <cell r="D25">
            <v>742005880</v>
          </cell>
          <cell r="E25">
            <v>0</v>
          </cell>
          <cell r="F25">
            <v>0</v>
          </cell>
          <cell r="G25">
            <v>29282000</v>
          </cell>
          <cell r="H25">
            <v>742005880</v>
          </cell>
          <cell r="J25">
            <v>0</v>
          </cell>
        </row>
        <row r="26">
          <cell r="B26">
            <v>36455</v>
          </cell>
          <cell r="F26">
            <v>0</v>
          </cell>
          <cell r="G26">
            <v>29282000</v>
          </cell>
          <cell r="H26">
            <v>755182780</v>
          </cell>
          <cell r="I26">
            <v>346570.52</v>
          </cell>
          <cell r="J26">
            <v>8938053.7100000009</v>
          </cell>
        </row>
        <row r="27">
          <cell r="B27">
            <v>36460</v>
          </cell>
          <cell r="E27">
            <v>27946.85</v>
          </cell>
          <cell r="F27">
            <v>717675.11</v>
          </cell>
          <cell r="G27">
            <v>29254053.149999999</v>
          </cell>
          <cell r="H27">
            <v>751244084.88999999</v>
          </cell>
          <cell r="J27">
            <v>0</v>
          </cell>
        </row>
        <row r="28">
          <cell r="B28">
            <v>36462</v>
          </cell>
          <cell r="E28">
            <v>503409.09</v>
          </cell>
          <cell r="F28">
            <v>13133943.16</v>
          </cell>
          <cell r="G28">
            <v>28750644.059999999</v>
          </cell>
          <cell r="H28">
            <v>750104303.52999997</v>
          </cell>
          <cell r="J28">
            <v>0</v>
          </cell>
        </row>
        <row r="29">
          <cell r="B29">
            <v>36467</v>
          </cell>
          <cell r="E29">
            <v>63011.78</v>
          </cell>
          <cell r="F29">
            <v>1661620.64</v>
          </cell>
          <cell r="G29">
            <v>28687632.280000001</v>
          </cell>
          <cell r="H29">
            <v>756492863.22000003</v>
          </cell>
          <cell r="J29">
            <v>0</v>
          </cell>
        </row>
        <row r="30">
          <cell r="B30">
            <v>36469</v>
          </cell>
          <cell r="E30">
            <v>120943.39</v>
          </cell>
          <cell r="F30">
            <v>3173554.55</v>
          </cell>
          <cell r="G30">
            <v>28566688.890000001</v>
          </cell>
          <cell r="H30">
            <v>749589916.47000003</v>
          </cell>
          <cell r="J30">
            <v>0</v>
          </cell>
        </row>
        <row r="31">
          <cell r="B31">
            <v>36474</v>
          </cell>
          <cell r="E31">
            <v>283782.51</v>
          </cell>
          <cell r="F31">
            <v>7432263.9400000004</v>
          </cell>
          <cell r="G31">
            <v>28282906.379999999</v>
          </cell>
          <cell r="H31">
            <v>740729318.09000003</v>
          </cell>
          <cell r="J31">
            <v>0</v>
          </cell>
        </row>
        <row r="32">
          <cell r="B32">
            <v>36476</v>
          </cell>
          <cell r="E32">
            <v>90970.84</v>
          </cell>
          <cell r="F32">
            <v>2375248.63</v>
          </cell>
          <cell r="G32">
            <v>28191935.539999999</v>
          </cell>
          <cell r="H32">
            <v>736091436.95000005</v>
          </cell>
          <cell r="J32">
            <v>0</v>
          </cell>
        </row>
        <row r="33">
          <cell r="B33">
            <v>36487</v>
          </cell>
          <cell r="E33">
            <v>113421.55</v>
          </cell>
          <cell r="F33">
            <v>3004536.86</v>
          </cell>
          <cell r="G33">
            <v>28078513.989999998</v>
          </cell>
          <cell r="H33">
            <v>743799835.60000002</v>
          </cell>
          <cell r="J33">
            <v>0</v>
          </cell>
        </row>
        <row r="34">
          <cell r="B34">
            <v>36488</v>
          </cell>
          <cell r="F34">
            <v>0</v>
          </cell>
          <cell r="G34">
            <v>28078513.989999998</v>
          </cell>
          <cell r="H34">
            <v>743238265.32000005</v>
          </cell>
          <cell r="I34">
            <v>289399.78999999998</v>
          </cell>
          <cell r="J34">
            <v>7660412.4400000004</v>
          </cell>
        </row>
        <row r="35">
          <cell r="B35">
            <v>36490</v>
          </cell>
          <cell r="E35">
            <v>559700</v>
          </cell>
          <cell r="F35">
            <v>14792871</v>
          </cell>
          <cell r="G35">
            <v>27518813.989999998</v>
          </cell>
          <cell r="H35">
            <v>727322253.75999999</v>
          </cell>
          <cell r="J35">
            <v>0</v>
          </cell>
        </row>
        <row r="36">
          <cell r="B36">
            <v>36497</v>
          </cell>
          <cell r="E36">
            <v>820895.52</v>
          </cell>
          <cell r="F36">
            <v>21901492.469999999</v>
          </cell>
          <cell r="G36">
            <v>26697918.469999999</v>
          </cell>
          <cell r="H36">
            <v>712300464.77999997</v>
          </cell>
          <cell r="J36">
            <v>0</v>
          </cell>
        </row>
        <row r="37">
          <cell r="B37">
            <v>36508</v>
          </cell>
          <cell r="F37">
            <v>0</v>
          </cell>
          <cell r="G37">
            <v>26697918.469999999</v>
          </cell>
          <cell r="H37">
            <v>716305152.54999995</v>
          </cell>
          <cell r="I37">
            <v>188523.41</v>
          </cell>
          <cell r="J37">
            <v>5058083.09</v>
          </cell>
        </row>
        <row r="38">
          <cell r="B38">
            <v>36516</v>
          </cell>
          <cell r="F38">
            <v>0</v>
          </cell>
          <cell r="G38">
            <v>26697918.469999999</v>
          </cell>
          <cell r="H38">
            <v>713368381.51999998</v>
          </cell>
          <cell r="I38">
            <v>75779.929999999993</v>
          </cell>
          <cell r="J38">
            <v>2024839.73</v>
          </cell>
        </row>
        <row r="39">
          <cell r="B39">
            <v>36522</v>
          </cell>
          <cell r="E39">
            <v>142560</v>
          </cell>
          <cell r="F39">
            <v>3841992</v>
          </cell>
          <cell r="G39">
            <v>26555358.469999999</v>
          </cell>
          <cell r="H39">
            <v>715666910.76999998</v>
          </cell>
          <cell r="J39">
            <v>0</v>
          </cell>
        </row>
        <row r="40">
          <cell r="B40">
            <v>36553</v>
          </cell>
          <cell r="F40">
            <v>0</v>
          </cell>
          <cell r="G40">
            <v>26555358.469999999</v>
          </cell>
          <cell r="H40">
            <v>758155484.32000005</v>
          </cell>
          <cell r="I40">
            <v>238663.87</v>
          </cell>
          <cell r="J40">
            <v>6813853.4900000002</v>
          </cell>
        </row>
        <row r="41">
          <cell r="B41">
            <v>36556</v>
          </cell>
          <cell r="F41">
            <v>0</v>
          </cell>
          <cell r="G41">
            <v>26555358.469999999</v>
          </cell>
          <cell r="H41">
            <v>758155484.32000005</v>
          </cell>
          <cell r="I41">
            <v>147.41999999999999</v>
          </cell>
          <cell r="J41">
            <v>4208.84</v>
          </cell>
        </row>
        <row r="42">
          <cell r="B42">
            <v>36556</v>
          </cell>
          <cell r="F42">
            <v>0</v>
          </cell>
          <cell r="G42">
            <v>26555358.469999999</v>
          </cell>
          <cell r="H42">
            <v>758155484.32000005</v>
          </cell>
          <cell r="J42">
            <v>1758.68</v>
          </cell>
          <cell r="K42">
            <v>61.6</v>
          </cell>
        </row>
        <row r="43">
          <cell r="B43">
            <v>36556</v>
          </cell>
          <cell r="F43">
            <v>0</v>
          </cell>
          <cell r="G43">
            <v>26555358.469999999</v>
          </cell>
          <cell r="H43">
            <v>758155484.32000005</v>
          </cell>
          <cell r="I43">
            <v>31314.62</v>
          </cell>
          <cell r="J43">
            <v>894032.4</v>
          </cell>
        </row>
        <row r="44">
          <cell r="B44">
            <v>36557</v>
          </cell>
          <cell r="G44">
            <v>26555358.469999999</v>
          </cell>
          <cell r="H44">
            <v>758155484.32000005</v>
          </cell>
          <cell r="I44">
            <v>825.57</v>
          </cell>
          <cell r="J44">
            <v>23570.02</v>
          </cell>
        </row>
        <row r="45">
          <cell r="B45">
            <v>36560</v>
          </cell>
          <cell r="E45">
            <v>326320</v>
          </cell>
          <cell r="F45">
            <v>9388226.4000000004</v>
          </cell>
          <cell r="G45">
            <v>26229038.469999999</v>
          </cell>
          <cell r="H45">
            <v>754609436.77999997</v>
          </cell>
          <cell r="J45">
            <v>0</v>
          </cell>
        </row>
        <row r="46">
          <cell r="B46">
            <v>36577</v>
          </cell>
          <cell r="F46">
            <v>0</v>
          </cell>
          <cell r="G46">
            <v>26229038.469999999</v>
          </cell>
          <cell r="H46">
            <v>753822565.63</v>
          </cell>
          <cell r="I46">
            <v>242214.53</v>
          </cell>
          <cell r="J46">
            <v>6961245.5899999999</v>
          </cell>
        </row>
        <row r="47">
          <cell r="B47">
            <v>36582</v>
          </cell>
          <cell r="F47">
            <v>0</v>
          </cell>
          <cell r="G47">
            <v>26229038.469999999</v>
          </cell>
          <cell r="H47">
            <v>752773404.09000003</v>
          </cell>
          <cell r="I47">
            <v>24151.63</v>
          </cell>
          <cell r="J47">
            <v>693151.78</v>
          </cell>
        </row>
        <row r="48">
          <cell r="B48">
            <v>36588</v>
          </cell>
          <cell r="F48">
            <v>0</v>
          </cell>
          <cell r="G48">
            <v>26229038.469999999</v>
          </cell>
          <cell r="H48">
            <v>750150500.24000001</v>
          </cell>
          <cell r="I48">
            <v>213864.48</v>
          </cell>
          <cell r="J48">
            <v>6116524.1299999999</v>
          </cell>
        </row>
        <row r="49">
          <cell r="B49">
            <v>36612</v>
          </cell>
          <cell r="E49">
            <v>152522.82999999999</v>
          </cell>
          <cell r="F49">
            <v>4320971.7699999996</v>
          </cell>
          <cell r="G49">
            <v>26076515.640000001</v>
          </cell>
          <cell r="H49">
            <v>738747688.08000004</v>
          </cell>
          <cell r="I49">
            <v>35526.379999999997</v>
          </cell>
          <cell r="J49">
            <v>1006462.35</v>
          </cell>
        </row>
        <row r="50">
          <cell r="B50">
            <v>36635</v>
          </cell>
          <cell r="E50">
            <v>209424.08</v>
          </cell>
          <cell r="F50">
            <v>6027225.0199999996</v>
          </cell>
          <cell r="G50">
            <v>25867091.559999999</v>
          </cell>
          <cell r="H50">
            <v>744454895.10000002</v>
          </cell>
          <cell r="J50">
            <v>0</v>
          </cell>
        </row>
        <row r="51">
          <cell r="B51">
            <v>36636</v>
          </cell>
          <cell r="E51">
            <v>81981.259999999995</v>
          </cell>
          <cell r="F51">
            <v>2346303.66</v>
          </cell>
          <cell r="G51">
            <v>25785110.300000001</v>
          </cell>
          <cell r="H51">
            <v>737969856.78999996</v>
          </cell>
          <cell r="I51">
            <v>264088.32000000001</v>
          </cell>
          <cell r="J51">
            <v>7558207.7199999997</v>
          </cell>
        </row>
        <row r="52">
          <cell r="B52">
            <v>36642</v>
          </cell>
          <cell r="E52">
            <v>176871</v>
          </cell>
          <cell r="F52">
            <v>5046129.63</v>
          </cell>
          <cell r="G52">
            <v>25608239.300000001</v>
          </cell>
          <cell r="H52">
            <v>730603067.23000002</v>
          </cell>
          <cell r="J52">
            <v>0</v>
          </cell>
        </row>
        <row r="53">
          <cell r="B53">
            <v>36642</v>
          </cell>
          <cell r="E53">
            <v>25000</v>
          </cell>
          <cell r="F53">
            <v>713250</v>
          </cell>
          <cell r="G53">
            <v>25583239.300000001</v>
          </cell>
          <cell r="H53">
            <v>729889817.23000002</v>
          </cell>
          <cell r="J53">
            <v>0</v>
          </cell>
        </row>
        <row r="54">
          <cell r="B54">
            <v>36645</v>
          </cell>
          <cell r="F54">
            <v>0</v>
          </cell>
          <cell r="G54">
            <v>25583239.300000001</v>
          </cell>
          <cell r="H54">
            <v>726563996.12</v>
          </cell>
          <cell r="I54">
            <v>911.68</v>
          </cell>
          <cell r="J54">
            <v>25891.71</v>
          </cell>
        </row>
        <row r="55">
          <cell r="B55">
            <v>36652</v>
          </cell>
          <cell r="E55">
            <v>228070.18</v>
          </cell>
          <cell r="F55">
            <v>6468070.2999999998</v>
          </cell>
          <cell r="G55">
            <v>25355169.120000001</v>
          </cell>
          <cell r="H55">
            <v>719072596.24000001</v>
          </cell>
          <cell r="J55">
            <v>0</v>
          </cell>
        </row>
        <row r="56">
          <cell r="B56">
            <v>36668</v>
          </cell>
          <cell r="E56">
            <v>104407.63</v>
          </cell>
          <cell r="F56">
            <v>2955780.01</v>
          </cell>
          <cell r="G56">
            <v>25250761.489999998</v>
          </cell>
          <cell r="H56">
            <v>714849057.77999997</v>
          </cell>
          <cell r="I56">
            <v>248743.87</v>
          </cell>
          <cell r="J56">
            <v>7041938.96</v>
          </cell>
        </row>
        <row r="57">
          <cell r="B57">
            <v>36691</v>
          </cell>
          <cell r="F57">
            <v>0</v>
          </cell>
          <cell r="G57">
            <v>25250761.489999998</v>
          </cell>
          <cell r="H57">
            <v>717879149.15999997</v>
          </cell>
          <cell r="I57">
            <v>25000</v>
          </cell>
          <cell r="J57">
            <v>710750</v>
          </cell>
        </row>
        <row r="58">
          <cell r="B58">
            <v>36700</v>
          </cell>
          <cell r="F58">
            <v>0</v>
          </cell>
          <cell r="G58">
            <v>25250761.489999998</v>
          </cell>
          <cell r="H58">
            <v>711818966.39999998</v>
          </cell>
          <cell r="I58">
            <v>56537.1</v>
          </cell>
          <cell r="J58">
            <v>1593780.85</v>
          </cell>
        </row>
        <row r="59">
          <cell r="B59">
            <v>36703</v>
          </cell>
          <cell r="F59">
            <v>0</v>
          </cell>
          <cell r="G59">
            <v>25250761.489999998</v>
          </cell>
          <cell r="H59">
            <v>711313951.16999996</v>
          </cell>
          <cell r="I59">
            <v>50000</v>
          </cell>
          <cell r="J59">
            <v>1408500</v>
          </cell>
        </row>
        <row r="60">
          <cell r="B60">
            <v>36705</v>
          </cell>
          <cell r="F60">
            <v>0</v>
          </cell>
          <cell r="G60">
            <v>25250761.489999998</v>
          </cell>
          <cell r="H60">
            <v>709798905.48000002</v>
          </cell>
          <cell r="I60">
            <v>68066.59</v>
          </cell>
          <cell r="J60">
            <v>1913351.84</v>
          </cell>
        </row>
        <row r="61">
          <cell r="B61">
            <v>36705</v>
          </cell>
          <cell r="E61">
            <v>2981.37</v>
          </cell>
          <cell r="F61">
            <v>83806.31</v>
          </cell>
          <cell r="G61">
            <v>25247780.120000001</v>
          </cell>
          <cell r="H61">
            <v>709715099.16999996</v>
          </cell>
          <cell r="I61">
            <v>56838</v>
          </cell>
          <cell r="J61">
            <v>1597716.18</v>
          </cell>
        </row>
        <row r="62">
          <cell r="B62">
            <v>36728</v>
          </cell>
          <cell r="E62">
            <v>769179.19</v>
          </cell>
          <cell r="F62">
            <v>21275496.399999999</v>
          </cell>
          <cell r="G62">
            <v>24478600.93</v>
          </cell>
          <cell r="H62">
            <v>677078101.72000003</v>
          </cell>
          <cell r="I62">
            <v>134000</v>
          </cell>
          <cell r="J62">
            <v>3706440</v>
          </cell>
        </row>
        <row r="63">
          <cell r="B63">
            <v>36735</v>
          </cell>
          <cell r="F63">
            <v>0</v>
          </cell>
          <cell r="G63">
            <v>24478600.93</v>
          </cell>
          <cell r="H63">
            <v>678057245.75999999</v>
          </cell>
          <cell r="I63">
            <v>112573.5</v>
          </cell>
          <cell r="J63">
            <v>3118285.95</v>
          </cell>
        </row>
        <row r="64">
          <cell r="B64">
            <v>36761</v>
          </cell>
          <cell r="F64">
            <v>0</v>
          </cell>
          <cell r="G64">
            <v>24478600.93</v>
          </cell>
          <cell r="H64">
            <v>678302031.76999998</v>
          </cell>
          <cell r="I64">
            <v>144058.15</v>
          </cell>
          <cell r="J64">
            <v>3991851.34</v>
          </cell>
        </row>
        <row r="65">
          <cell r="B65">
            <v>36766</v>
          </cell>
          <cell r="F65">
            <v>0</v>
          </cell>
          <cell r="G65">
            <v>24478600.93</v>
          </cell>
          <cell r="H65">
            <v>678057245.75999999</v>
          </cell>
          <cell r="I65">
            <v>32140.74</v>
          </cell>
          <cell r="J65">
            <v>890298.5</v>
          </cell>
        </row>
        <row r="66">
          <cell r="B66">
            <v>36766</v>
          </cell>
          <cell r="E66">
            <v>168400</v>
          </cell>
          <cell r="F66">
            <v>4664680</v>
          </cell>
          <cell r="G66">
            <v>24310200.93</v>
          </cell>
          <cell r="H66">
            <v>673392565.75999999</v>
          </cell>
          <cell r="I66">
            <v>72600</v>
          </cell>
          <cell r="J66">
            <v>2011020</v>
          </cell>
        </row>
        <row r="67">
          <cell r="B67">
            <v>36767</v>
          </cell>
          <cell r="E67">
            <v>196800</v>
          </cell>
          <cell r="F67">
            <v>5451360</v>
          </cell>
          <cell r="G67">
            <v>24113400.93</v>
          </cell>
          <cell r="H67">
            <v>667941205.75999999</v>
          </cell>
          <cell r="J67">
            <v>0</v>
          </cell>
        </row>
        <row r="68">
          <cell r="B68">
            <v>36767</v>
          </cell>
          <cell r="E68">
            <v>121465</v>
          </cell>
          <cell r="F68">
            <v>3364580.5</v>
          </cell>
          <cell r="G68">
            <v>23991935.93</v>
          </cell>
          <cell r="H68">
            <v>664576625.25999999</v>
          </cell>
          <cell r="J68">
            <v>0</v>
          </cell>
        </row>
        <row r="69">
          <cell r="B69">
            <v>36769</v>
          </cell>
          <cell r="E69">
            <v>143000</v>
          </cell>
          <cell r="F69">
            <v>3968250</v>
          </cell>
          <cell r="G69">
            <v>23848935.93</v>
          </cell>
          <cell r="H69">
            <v>661807972.05999994</v>
          </cell>
          <cell r="J69">
            <v>0</v>
          </cell>
        </row>
        <row r="70">
          <cell r="B70">
            <v>36769</v>
          </cell>
          <cell r="E70">
            <v>247152</v>
          </cell>
          <cell r="F70">
            <v>6858468</v>
          </cell>
          <cell r="G70">
            <v>23601783.93</v>
          </cell>
          <cell r="H70">
            <v>654949504.05999994</v>
          </cell>
          <cell r="J70">
            <v>0</v>
          </cell>
        </row>
        <row r="71">
          <cell r="B71">
            <v>36769</v>
          </cell>
          <cell r="E71">
            <v>364.47</v>
          </cell>
          <cell r="F71">
            <v>10114.040000000001</v>
          </cell>
          <cell r="G71">
            <v>23601419.460000001</v>
          </cell>
          <cell r="H71">
            <v>654939390.01999998</v>
          </cell>
          <cell r="J71">
            <v>0</v>
          </cell>
        </row>
        <row r="72">
          <cell r="B72">
            <v>36770</v>
          </cell>
          <cell r="E72">
            <v>50000</v>
          </cell>
          <cell r="F72">
            <v>1387500</v>
          </cell>
          <cell r="G72">
            <v>23551419.460000001</v>
          </cell>
          <cell r="H72">
            <v>653551890.01999998</v>
          </cell>
          <cell r="J72">
            <v>0</v>
          </cell>
        </row>
        <row r="73">
          <cell r="B73">
            <v>36776</v>
          </cell>
          <cell r="E73">
            <v>100000</v>
          </cell>
          <cell r="F73">
            <v>2788000</v>
          </cell>
          <cell r="G73">
            <v>23451419.460000001</v>
          </cell>
          <cell r="H73">
            <v>653825574.53999996</v>
          </cell>
          <cell r="J73">
            <v>0</v>
          </cell>
        </row>
        <row r="74">
          <cell r="B74">
            <v>36788</v>
          </cell>
          <cell r="E74">
            <v>60000</v>
          </cell>
          <cell r="F74">
            <v>1663800</v>
          </cell>
          <cell r="G74">
            <v>23391419.460000001</v>
          </cell>
          <cell r="H74">
            <v>648644061.63</v>
          </cell>
          <cell r="J74">
            <v>0</v>
          </cell>
        </row>
        <row r="75">
          <cell r="B75">
            <v>36789</v>
          </cell>
          <cell r="E75">
            <v>143884.89000000001</v>
          </cell>
          <cell r="F75">
            <v>3995683.4</v>
          </cell>
          <cell r="G75">
            <v>23247534.57</v>
          </cell>
          <cell r="H75">
            <v>645584035.00999999</v>
          </cell>
          <cell r="J75">
            <v>0</v>
          </cell>
        </row>
        <row r="76">
          <cell r="B76">
            <v>36794</v>
          </cell>
          <cell r="E76">
            <v>29684.38</v>
          </cell>
          <cell r="F76">
            <v>824928.92</v>
          </cell>
          <cell r="G76">
            <v>23217850.190000001</v>
          </cell>
          <cell r="H76">
            <v>645224056.77999997</v>
          </cell>
          <cell r="I76">
            <v>216145.63</v>
          </cell>
          <cell r="J76">
            <v>6006687.0599999996</v>
          </cell>
        </row>
        <row r="77">
          <cell r="B77">
            <v>36795</v>
          </cell>
          <cell r="E77">
            <v>345447.6</v>
          </cell>
          <cell r="F77">
            <v>9620715.6600000001</v>
          </cell>
          <cell r="G77">
            <v>22872402.59</v>
          </cell>
          <cell r="H77">
            <v>636996412.13</v>
          </cell>
          <cell r="I77">
            <v>7332.4</v>
          </cell>
          <cell r="J77">
            <v>204207.34</v>
          </cell>
        </row>
        <row r="78">
          <cell r="B78">
            <v>36796</v>
          </cell>
          <cell r="E78">
            <v>235628.26</v>
          </cell>
          <cell r="F78">
            <v>6555178.1900000004</v>
          </cell>
          <cell r="G78">
            <v>22636774.329999998</v>
          </cell>
          <cell r="H78">
            <v>629755061.86000001</v>
          </cell>
          <cell r="I78">
            <v>14998.3</v>
          </cell>
          <cell r="J78">
            <v>417252.71</v>
          </cell>
        </row>
        <row r="79">
          <cell r="B79">
            <v>36798</v>
          </cell>
          <cell r="E79">
            <v>121465</v>
          </cell>
          <cell r="F79">
            <v>3370653.75</v>
          </cell>
          <cell r="G79">
            <v>22515309.329999998</v>
          </cell>
          <cell r="H79">
            <v>624799833.90999997</v>
          </cell>
        </row>
        <row r="80">
          <cell r="B80">
            <v>36804</v>
          </cell>
          <cell r="E80">
            <v>40000</v>
          </cell>
          <cell r="F80">
            <v>1112400</v>
          </cell>
          <cell r="G80">
            <v>22475309.329999998</v>
          </cell>
          <cell r="H80">
            <v>625038352.47000003</v>
          </cell>
        </row>
        <row r="81">
          <cell r="B81">
            <v>36811</v>
          </cell>
          <cell r="E81">
            <v>53825.46</v>
          </cell>
          <cell r="F81">
            <v>1499577.32</v>
          </cell>
          <cell r="G81">
            <v>22421483.870000001</v>
          </cell>
          <cell r="H81">
            <v>624662540.62</v>
          </cell>
        </row>
        <row r="82">
          <cell r="B82">
            <v>36823</v>
          </cell>
          <cell r="F82">
            <v>0</v>
          </cell>
          <cell r="G82">
            <v>22421483.870000001</v>
          </cell>
          <cell r="H82">
            <v>626232044.49000001</v>
          </cell>
          <cell r="I82">
            <v>60000</v>
          </cell>
          <cell r="J82">
            <v>1675800</v>
          </cell>
        </row>
        <row r="83">
          <cell r="B83">
            <v>36824</v>
          </cell>
          <cell r="E83">
            <v>469979.38</v>
          </cell>
          <cell r="F83">
            <v>13117124.5</v>
          </cell>
          <cell r="G83">
            <v>21951504.489999998</v>
          </cell>
          <cell r="H83">
            <v>612666490.32000005</v>
          </cell>
          <cell r="I83">
            <v>160378.34</v>
          </cell>
          <cell r="J83">
            <v>4476159.47</v>
          </cell>
        </row>
        <row r="84">
          <cell r="B84">
            <v>36826</v>
          </cell>
          <cell r="E84">
            <v>193495</v>
          </cell>
          <cell r="F84">
            <v>5402380.4000000004</v>
          </cell>
          <cell r="G84">
            <v>21758009.489999998</v>
          </cell>
          <cell r="H84">
            <v>607483624.96000004</v>
          </cell>
          <cell r="J84">
            <v>0</v>
          </cell>
        </row>
        <row r="85">
          <cell r="B85">
            <v>36829</v>
          </cell>
          <cell r="F85">
            <v>0</v>
          </cell>
          <cell r="G85">
            <v>21758009.489999998</v>
          </cell>
          <cell r="H85">
            <v>606830884.67999995</v>
          </cell>
          <cell r="J85">
            <v>0</v>
          </cell>
        </row>
        <row r="86">
          <cell r="B86">
            <v>36830</v>
          </cell>
          <cell r="E86">
            <v>390000</v>
          </cell>
          <cell r="F86">
            <v>10853700</v>
          </cell>
          <cell r="G86">
            <v>21368009.489999998</v>
          </cell>
          <cell r="H86">
            <v>594671704.11000001</v>
          </cell>
          <cell r="I86">
            <v>357337</v>
          </cell>
          <cell r="J86">
            <v>9944688.7100000009</v>
          </cell>
        </row>
        <row r="87">
          <cell r="B87">
            <v>36833</v>
          </cell>
          <cell r="E87">
            <v>429491.77</v>
          </cell>
          <cell r="F87">
            <v>11957050.880000001</v>
          </cell>
          <cell r="G87">
            <v>20938517.719999999</v>
          </cell>
          <cell r="H87">
            <v>582928333.32000005</v>
          </cell>
          <cell r="J87">
            <v>0</v>
          </cell>
        </row>
        <row r="88">
          <cell r="B88">
            <v>36887</v>
          </cell>
          <cell r="E88">
            <v>297.25</v>
          </cell>
          <cell r="F88">
            <v>8314.08</v>
          </cell>
          <cell r="G88">
            <v>20938220.469999999</v>
          </cell>
          <cell r="H88">
            <v>585642026.54999995</v>
          </cell>
          <cell r="I88">
            <v>61624.66</v>
          </cell>
          <cell r="J88">
            <v>1723641.74</v>
          </cell>
        </row>
        <row r="89">
          <cell r="B89">
            <v>36892</v>
          </cell>
          <cell r="F89">
            <v>0</v>
          </cell>
          <cell r="G89">
            <v>20938220.469999999</v>
          </cell>
          <cell r="H89">
            <v>589620288.44000006</v>
          </cell>
          <cell r="J89">
            <v>0</v>
          </cell>
        </row>
        <row r="90">
          <cell r="B90">
            <v>36920</v>
          </cell>
          <cell r="G90">
            <v>20938220.469999999</v>
          </cell>
          <cell r="H90">
            <v>593807932.52999997</v>
          </cell>
          <cell r="I90">
            <v>27929.89</v>
          </cell>
          <cell r="J90">
            <v>792091.68</v>
          </cell>
        </row>
        <row r="91">
          <cell r="B91">
            <v>36921</v>
          </cell>
          <cell r="G91">
            <v>20938220.469999999</v>
          </cell>
          <cell r="H91">
            <v>593807932.52999997</v>
          </cell>
          <cell r="I91">
            <v>0</v>
          </cell>
          <cell r="J91">
            <v>0</v>
          </cell>
          <cell r="K91">
            <v>140.22999999999999</v>
          </cell>
        </row>
        <row r="92">
          <cell r="B92">
            <v>36927</v>
          </cell>
          <cell r="G92">
            <v>20938220.469999999</v>
          </cell>
          <cell r="H92">
            <v>595692372.37</v>
          </cell>
          <cell r="J92">
            <v>20249.86</v>
          </cell>
          <cell r="K92">
            <v>711.77</v>
          </cell>
        </row>
        <row r="93">
          <cell r="B93">
            <v>36927</v>
          </cell>
          <cell r="G93">
            <v>20938220.469999999</v>
          </cell>
          <cell r="H93">
            <v>595692372.37</v>
          </cell>
          <cell r="I93">
            <v>27162.95</v>
          </cell>
          <cell r="J93">
            <v>772785.93</v>
          </cell>
          <cell r="K93">
            <v>19.72</v>
          </cell>
        </row>
        <row r="94">
          <cell r="B94">
            <v>36929</v>
          </cell>
          <cell r="G94">
            <v>20938220.469999999</v>
          </cell>
          <cell r="H94">
            <v>595692372.37</v>
          </cell>
          <cell r="I94">
            <v>158248.49</v>
          </cell>
          <cell r="J94">
            <v>4502169.54</v>
          </cell>
          <cell r="K94">
            <v>208.11</v>
          </cell>
        </row>
        <row r="95">
          <cell r="B95">
            <v>36934</v>
          </cell>
          <cell r="E95">
            <v>16668.68</v>
          </cell>
          <cell r="F95">
            <v>476557.56</v>
          </cell>
          <cell r="G95">
            <v>20921551.789999999</v>
          </cell>
          <cell r="H95">
            <v>598147165.67999995</v>
          </cell>
          <cell r="J95">
            <v>0</v>
          </cell>
          <cell r="K95">
            <v>919.88</v>
          </cell>
        </row>
        <row r="96">
          <cell r="B96">
            <v>36944</v>
          </cell>
          <cell r="G96">
            <v>20921551.789999999</v>
          </cell>
          <cell r="I96">
            <v>104044.44</v>
          </cell>
        </row>
        <row r="97">
          <cell r="B97">
            <v>36950</v>
          </cell>
          <cell r="G97">
            <v>20921551.789999999</v>
          </cell>
          <cell r="H97">
            <v>600866967.40999997</v>
          </cell>
          <cell r="I97">
            <v>61000</v>
          </cell>
        </row>
        <row r="98">
          <cell r="B98">
            <v>36951</v>
          </cell>
          <cell r="E98">
            <v>1912.77</v>
          </cell>
          <cell r="G98">
            <v>20919639.02</v>
          </cell>
          <cell r="H98">
            <v>598720068.75</v>
          </cell>
          <cell r="I98">
            <v>48087.23</v>
          </cell>
          <cell r="K98">
            <v>31.6</v>
          </cell>
        </row>
        <row r="99">
          <cell r="B99">
            <v>36957</v>
          </cell>
          <cell r="G99">
            <v>20919639.02</v>
          </cell>
          <cell r="H99">
            <v>598929265.13999999</v>
          </cell>
          <cell r="I99">
            <v>387.41</v>
          </cell>
          <cell r="J99">
            <v>11091.55</v>
          </cell>
        </row>
        <row r="100">
          <cell r="B100">
            <v>36962</v>
          </cell>
          <cell r="E100">
            <v>313000</v>
          </cell>
          <cell r="G100">
            <v>20606639.02</v>
          </cell>
          <cell r="H100">
            <v>589762008.75</v>
          </cell>
        </row>
        <row r="101">
          <cell r="B101">
            <v>36966</v>
          </cell>
          <cell r="G101">
            <v>20606639.02</v>
          </cell>
          <cell r="H101">
            <v>590586274.30999994</v>
          </cell>
          <cell r="I101">
            <v>370.47</v>
          </cell>
        </row>
        <row r="102">
          <cell r="B102">
            <v>36979</v>
          </cell>
          <cell r="G102">
            <v>20606639.02</v>
          </cell>
          <cell r="H102">
            <v>592646938.22000003</v>
          </cell>
          <cell r="I102">
            <v>61974.96</v>
          </cell>
          <cell r="K102">
            <v>125.04</v>
          </cell>
        </row>
        <row r="103">
          <cell r="B103">
            <v>36980</v>
          </cell>
          <cell r="E103">
            <v>3232.39</v>
          </cell>
          <cell r="G103">
            <v>20603406.629999999</v>
          </cell>
          <cell r="H103">
            <v>592553974.67999995</v>
          </cell>
          <cell r="I103">
            <v>127967.61</v>
          </cell>
          <cell r="K103">
            <v>84.29</v>
          </cell>
        </row>
        <row r="104">
          <cell r="B104">
            <v>36986</v>
          </cell>
          <cell r="G104">
            <v>20603406.629999999</v>
          </cell>
          <cell r="H104">
            <v>594614315.34000003</v>
          </cell>
          <cell r="I104">
            <v>698.65</v>
          </cell>
        </row>
        <row r="105">
          <cell r="B105">
            <v>36990</v>
          </cell>
          <cell r="E105">
            <v>220000</v>
          </cell>
          <cell r="G105">
            <v>20383406.629999999</v>
          </cell>
          <cell r="H105">
            <v>588265115.34000003</v>
          </cell>
        </row>
        <row r="106">
          <cell r="B106">
            <v>36993</v>
          </cell>
          <cell r="E106">
            <v>258600</v>
          </cell>
          <cell r="G106">
            <v>20124806.629999999</v>
          </cell>
          <cell r="H106">
            <v>581003167.40999997</v>
          </cell>
        </row>
        <row r="107">
          <cell r="B107">
            <v>36998</v>
          </cell>
          <cell r="E107">
            <v>2052.7600000000002</v>
          </cell>
          <cell r="G107">
            <v>20124806.629999999</v>
          </cell>
          <cell r="H107">
            <v>580600671.27999997</v>
          </cell>
          <cell r="I107">
            <v>2052.7600000000002</v>
          </cell>
        </row>
        <row r="108">
          <cell r="B108">
            <v>37000</v>
          </cell>
          <cell r="E108">
            <v>41000</v>
          </cell>
          <cell r="G108">
            <v>20083806.629999999</v>
          </cell>
          <cell r="H108">
            <v>579819497.40999997</v>
          </cell>
          <cell r="I108">
            <v>200000</v>
          </cell>
        </row>
        <row r="109">
          <cell r="B109">
            <v>37008</v>
          </cell>
          <cell r="E109">
            <v>899.01</v>
          </cell>
          <cell r="G109">
            <v>20082907.620000001</v>
          </cell>
          <cell r="H109">
            <v>579592713.90999997</v>
          </cell>
          <cell r="I109">
            <v>3583.75</v>
          </cell>
        </row>
        <row r="110">
          <cell r="B110">
            <v>37039</v>
          </cell>
          <cell r="G110">
            <v>20082907.620000001</v>
          </cell>
          <cell r="H110">
            <v>583810124.50999999</v>
          </cell>
          <cell r="I110">
            <v>34200</v>
          </cell>
        </row>
        <row r="111">
          <cell r="B111">
            <v>37042</v>
          </cell>
          <cell r="G111">
            <v>20082907.620000001</v>
          </cell>
          <cell r="H111">
            <v>584211782.66999996</v>
          </cell>
          <cell r="I111">
            <v>1133.04</v>
          </cell>
          <cell r="K111">
            <v>323.27</v>
          </cell>
        </row>
        <row r="112">
          <cell r="B112">
            <v>37046</v>
          </cell>
          <cell r="G112">
            <v>20082907.620000001</v>
          </cell>
          <cell r="H112">
            <v>585416757.12</v>
          </cell>
          <cell r="K112">
            <v>27.780100000000001</v>
          </cell>
        </row>
        <row r="113">
          <cell r="B113">
            <v>37075</v>
          </cell>
          <cell r="G113">
            <v>20082907.620000001</v>
          </cell>
          <cell r="H113">
            <v>585617586.20000005</v>
          </cell>
          <cell r="I113">
            <v>25733.87</v>
          </cell>
          <cell r="K113">
            <v>4176.4799999999996</v>
          </cell>
        </row>
        <row r="114">
          <cell r="B114">
            <v>37077</v>
          </cell>
          <cell r="G114">
            <v>20082907.620000001</v>
          </cell>
          <cell r="H114">
            <v>586019244.35000002</v>
          </cell>
          <cell r="I114">
            <v>19595.54</v>
          </cell>
          <cell r="K114">
            <v>449.35</v>
          </cell>
        </row>
        <row r="115">
          <cell r="B115">
            <v>37081</v>
          </cell>
          <cell r="G115">
            <v>20082907.620000001</v>
          </cell>
          <cell r="H115">
            <v>586019244.35000002</v>
          </cell>
          <cell r="I115">
            <v>26456.59</v>
          </cell>
          <cell r="K115">
            <v>847.16</v>
          </cell>
        </row>
        <row r="116">
          <cell r="B116">
            <v>37092</v>
          </cell>
          <cell r="G116">
            <v>20082907.620000001</v>
          </cell>
          <cell r="H116">
            <v>586019244.35000002</v>
          </cell>
          <cell r="I116">
            <v>8032.9</v>
          </cell>
          <cell r="K116">
            <v>2138.3200000000002</v>
          </cell>
        </row>
        <row r="117">
          <cell r="B117">
            <v>37106</v>
          </cell>
          <cell r="G117">
            <v>20082907.620000001</v>
          </cell>
          <cell r="H117">
            <v>586019244.35000002</v>
          </cell>
        </row>
        <row r="118">
          <cell r="B118">
            <v>37110</v>
          </cell>
          <cell r="G118">
            <v>20082907.620000001</v>
          </cell>
          <cell r="H118">
            <v>586019244.35000002</v>
          </cell>
          <cell r="I118">
            <v>258322.3</v>
          </cell>
          <cell r="K118">
            <v>4445.9399999999996</v>
          </cell>
        </row>
        <row r="119">
          <cell r="B119">
            <v>37116</v>
          </cell>
          <cell r="G119">
            <v>20082907.620000001</v>
          </cell>
          <cell r="H119">
            <v>586019244.35000002</v>
          </cell>
          <cell r="I119">
            <v>20859.55</v>
          </cell>
          <cell r="K119">
            <v>896.99</v>
          </cell>
        </row>
        <row r="120">
          <cell r="B120">
            <v>37132</v>
          </cell>
          <cell r="G120">
            <v>20082907.620000001</v>
          </cell>
          <cell r="H120">
            <v>586019244.35000002</v>
          </cell>
        </row>
        <row r="121">
          <cell r="B121">
            <v>37145</v>
          </cell>
          <cell r="G121">
            <v>20082907.620000001</v>
          </cell>
          <cell r="H121">
            <v>586019244.35000002</v>
          </cell>
          <cell r="I121">
            <v>37817.64</v>
          </cell>
          <cell r="K121">
            <v>5821.88</v>
          </cell>
        </row>
        <row r="122">
          <cell r="B122">
            <v>37148</v>
          </cell>
          <cell r="G122">
            <v>20082907.620000001</v>
          </cell>
          <cell r="H122">
            <v>586019244.35000002</v>
          </cell>
          <cell r="I122">
            <v>24195.82</v>
          </cell>
          <cell r="K122">
            <v>736.5</v>
          </cell>
        </row>
        <row r="123">
          <cell r="B123">
            <v>37151</v>
          </cell>
          <cell r="G123" t="str">
            <v>переоформление</v>
          </cell>
          <cell r="H123">
            <v>591441629.40999997</v>
          </cell>
        </row>
        <row r="124">
          <cell r="B124">
            <v>37158</v>
          </cell>
          <cell r="H124">
            <v>591441629.40999997</v>
          </cell>
          <cell r="J124">
            <v>9992411.3000000007</v>
          </cell>
          <cell r="K124">
            <v>20284.28</v>
          </cell>
        </row>
        <row r="125">
          <cell r="B125">
            <v>37161</v>
          </cell>
          <cell r="H125">
            <v>591441629.40999997</v>
          </cell>
          <cell r="J125">
            <v>156240.84</v>
          </cell>
        </row>
        <row r="126">
          <cell r="B126">
            <v>37166</v>
          </cell>
          <cell r="H126">
            <v>591441629.40999997</v>
          </cell>
          <cell r="J126">
            <v>88000</v>
          </cell>
        </row>
        <row r="127">
          <cell r="B127">
            <v>37167</v>
          </cell>
          <cell r="H127">
            <v>591441629.40999997</v>
          </cell>
          <cell r="J127">
            <v>46401.71</v>
          </cell>
        </row>
        <row r="128">
          <cell r="B128">
            <v>37174</v>
          </cell>
          <cell r="F128">
            <v>18000</v>
          </cell>
          <cell r="H128">
            <v>591423629.40999997</v>
          </cell>
        </row>
        <row r="129">
          <cell r="B129">
            <v>37181</v>
          </cell>
          <cell r="F129">
            <v>1000000</v>
          </cell>
          <cell r="H129">
            <v>590423629.40999997</v>
          </cell>
        </row>
        <row r="130">
          <cell r="B130">
            <v>37181</v>
          </cell>
          <cell r="F130">
            <v>4000000</v>
          </cell>
          <cell r="H130">
            <v>586423629.40999997</v>
          </cell>
        </row>
        <row r="131">
          <cell r="B131">
            <v>37200</v>
          </cell>
          <cell r="F131">
            <v>3000000</v>
          </cell>
          <cell r="H131">
            <v>583423629.40999997</v>
          </cell>
        </row>
        <row r="132">
          <cell r="B132">
            <v>37208</v>
          </cell>
          <cell r="F132">
            <v>6000000</v>
          </cell>
          <cell r="H132">
            <v>577423629.40999997</v>
          </cell>
        </row>
        <row r="133">
          <cell r="B133">
            <v>37221</v>
          </cell>
          <cell r="F133">
            <v>3000000</v>
          </cell>
          <cell r="H133">
            <v>574423629.40999997</v>
          </cell>
        </row>
        <row r="134">
          <cell r="B134">
            <v>37236</v>
          </cell>
          <cell r="F134">
            <v>3641549.84</v>
          </cell>
          <cell r="H134">
            <v>556441629.40999997</v>
          </cell>
        </row>
        <row r="135">
          <cell r="B135">
            <v>37244</v>
          </cell>
          <cell r="F135">
            <v>495565</v>
          </cell>
          <cell r="H135">
            <v>556441629.40999997</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sheetData>
      <sheetData sheetId="4"/>
      <sheetData sheetId="5"/>
      <sheetData sheetId="6">
        <row r="1">
          <cell r="B1" t="str">
            <v>Кредитор</v>
          </cell>
          <cell r="E1" t="str">
            <v>УФСП</v>
          </cell>
        </row>
        <row r="2">
          <cell r="B2" t="str">
            <v>Заёмщик</v>
          </cell>
          <cell r="E2" t="str">
            <v xml:space="preserve">                    ЗАО "Ингеоком КРК"</v>
          </cell>
        </row>
        <row r="3">
          <cell r="B3" t="str">
            <v>Правовая форма</v>
          </cell>
          <cell r="E3" t="str">
            <v>ЗАО</v>
          </cell>
        </row>
        <row r="4">
          <cell r="B4" t="str">
            <v>Объект стрительства</v>
          </cell>
          <cell r="E4" t="str">
            <v xml:space="preserve">                                                                                               строительство торгового обслуж комплекса на площади Курского вокзала</v>
          </cell>
        </row>
        <row r="5">
          <cell r="B5" t="str">
            <v>Кредитный договор №</v>
          </cell>
          <cell r="E5">
            <v>285</v>
          </cell>
        </row>
        <row r="6">
          <cell r="B6" t="str">
            <v>От</v>
          </cell>
          <cell r="E6">
            <v>36480</v>
          </cell>
        </row>
        <row r="7">
          <cell r="B7" t="str">
            <v>Тип договора</v>
          </cell>
          <cell r="E7" t="str">
            <v>инвестиционный</v>
          </cell>
        </row>
        <row r="8">
          <cell r="B8" t="str">
            <v>Размер кредита</v>
          </cell>
          <cell r="E8">
            <v>22000000</v>
          </cell>
          <cell r="F8" t="str">
            <v>USD</v>
          </cell>
        </row>
        <row r="9">
          <cell r="B9" t="str">
            <v>Вид обеспечения кредита</v>
          </cell>
          <cell r="E9" t="str">
            <v>Залог имущественных прав, договор залога поручительства,залог ценных бумаг</v>
          </cell>
        </row>
        <row r="10">
          <cell r="B10" t="str">
            <v>Размер обеспечения</v>
          </cell>
          <cell r="E10" t="str">
            <v xml:space="preserve">                        48 434 178 долларов США</v>
          </cell>
        </row>
        <row r="11">
          <cell r="B11" t="str">
            <v>Номер ссудного счета</v>
          </cell>
          <cell r="E11" t="str">
            <v xml:space="preserve">                  45208840338000050285</v>
          </cell>
        </row>
        <row r="12">
          <cell r="B12" t="str">
            <v>Дата открытия счета</v>
          </cell>
          <cell r="E12">
            <v>36539</v>
          </cell>
        </row>
        <row r="13">
          <cell r="B13" t="str">
            <v>Дата погашения кредита</v>
          </cell>
          <cell r="E13">
            <v>38306</v>
          </cell>
        </row>
        <row r="14">
          <cell r="B14" t="str">
            <v>Пролонгации  до</v>
          </cell>
        </row>
        <row r="15">
          <cell r="B15" t="str">
            <v>Процентная ставка</v>
          </cell>
          <cell r="D15" t="str">
            <v>с</v>
          </cell>
          <cell r="E15">
            <v>15.2</v>
          </cell>
          <cell r="F15">
            <v>36539</v>
          </cell>
          <cell r="G15">
            <v>14.2</v>
          </cell>
          <cell r="H15">
            <v>36669</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36539</v>
          </cell>
          <cell r="C25">
            <v>4800000</v>
          </cell>
          <cell r="D25">
            <v>137520000</v>
          </cell>
          <cell r="E25">
            <v>0</v>
          </cell>
          <cell r="F25">
            <v>0</v>
          </cell>
          <cell r="G25">
            <v>4800000</v>
          </cell>
          <cell r="H25">
            <v>137520000</v>
          </cell>
          <cell r="J25">
            <v>0</v>
          </cell>
        </row>
        <row r="26">
          <cell r="B26">
            <v>36585</v>
          </cell>
          <cell r="D26">
            <v>0</v>
          </cell>
          <cell r="G26">
            <v>4800000</v>
          </cell>
          <cell r="H26">
            <v>137568000</v>
          </cell>
          <cell r="J26">
            <v>0</v>
          </cell>
        </row>
        <row r="27">
          <cell r="B27">
            <v>36588</v>
          </cell>
          <cell r="C27">
            <v>4800000</v>
          </cell>
          <cell r="D27">
            <v>137280000</v>
          </cell>
          <cell r="G27">
            <v>9600000</v>
          </cell>
          <cell r="H27">
            <v>274560000</v>
          </cell>
          <cell r="J27">
            <v>0</v>
          </cell>
        </row>
        <row r="28">
          <cell r="B28">
            <v>36626</v>
          </cell>
          <cell r="C28">
            <v>4800000</v>
          </cell>
          <cell r="D28">
            <v>137568000</v>
          </cell>
          <cell r="G28">
            <v>14400000</v>
          </cell>
          <cell r="H28">
            <v>412704000</v>
          </cell>
          <cell r="J28">
            <v>0</v>
          </cell>
        </row>
        <row r="29">
          <cell r="B29">
            <v>36640</v>
          </cell>
          <cell r="C29">
            <v>606000</v>
          </cell>
          <cell r="D29">
            <v>17301300</v>
          </cell>
          <cell r="G29">
            <v>15006000</v>
          </cell>
          <cell r="H29">
            <v>428421300</v>
          </cell>
          <cell r="J29">
            <v>0</v>
          </cell>
        </row>
        <row r="30">
          <cell r="B30">
            <v>36649</v>
          </cell>
          <cell r="C30">
            <v>46285.7</v>
          </cell>
          <cell r="D30">
            <v>1314513.8799999999</v>
          </cell>
          <cell r="G30">
            <v>15052285.699999999</v>
          </cell>
          <cell r="H30">
            <v>427484913.88</v>
          </cell>
          <cell r="J30">
            <v>0</v>
          </cell>
        </row>
        <row r="31">
          <cell r="B31">
            <v>36670</v>
          </cell>
          <cell r="C31">
            <v>6000000</v>
          </cell>
          <cell r="D31">
            <v>169800000</v>
          </cell>
          <cell r="G31">
            <v>21052285.699999999</v>
          </cell>
          <cell r="H31">
            <v>595779685.30999994</v>
          </cell>
          <cell r="J31">
            <v>0</v>
          </cell>
        </row>
        <row r="32">
          <cell r="B32">
            <v>36679</v>
          </cell>
          <cell r="C32">
            <v>56000</v>
          </cell>
          <cell r="D32">
            <v>1582000</v>
          </cell>
          <cell r="G32">
            <v>21108285.699999999</v>
          </cell>
          <cell r="H32">
            <v>596309071.02999997</v>
          </cell>
          <cell r="J32">
            <v>0</v>
          </cell>
        </row>
        <row r="33">
          <cell r="B33">
            <v>36703</v>
          </cell>
          <cell r="G33">
            <v>21108285.699999999</v>
          </cell>
          <cell r="H33">
            <v>594620408.16999996</v>
          </cell>
          <cell r="I33">
            <v>806296.16</v>
          </cell>
          <cell r="J33">
            <v>22713362.829999998</v>
          </cell>
        </row>
        <row r="34">
          <cell r="B34">
            <v>36735</v>
          </cell>
          <cell r="C34">
            <v>145700</v>
          </cell>
          <cell r="D34">
            <v>4035890</v>
          </cell>
          <cell r="G34">
            <v>21253985.699999999</v>
          </cell>
          <cell r="H34">
            <v>588735403.88999999</v>
          </cell>
          <cell r="J34">
            <v>0</v>
          </cell>
        </row>
        <row r="35">
          <cell r="B35">
            <v>36749</v>
          </cell>
          <cell r="C35">
            <v>20000</v>
          </cell>
          <cell r="D35">
            <v>554000</v>
          </cell>
          <cell r="G35">
            <v>21273985.699999999</v>
          </cell>
          <cell r="H35">
            <v>589289403.88999999</v>
          </cell>
          <cell r="J35">
            <v>0</v>
          </cell>
        </row>
        <row r="36">
          <cell r="B36">
            <v>36770</v>
          </cell>
          <cell r="C36">
            <v>89700</v>
          </cell>
          <cell r="D36">
            <v>2489175</v>
          </cell>
          <cell r="G36">
            <v>21363685.699999999</v>
          </cell>
          <cell r="H36">
            <v>592842278.17999995</v>
          </cell>
          <cell r="J36">
            <v>0</v>
          </cell>
        </row>
        <row r="37">
          <cell r="B37">
            <v>36776</v>
          </cell>
          <cell r="C37">
            <v>165120</v>
          </cell>
          <cell r="D37">
            <v>4603545.5999999996</v>
          </cell>
          <cell r="G37">
            <v>21528805.699999999</v>
          </cell>
          <cell r="H37">
            <v>600223102.91999996</v>
          </cell>
          <cell r="J37">
            <v>0</v>
          </cell>
        </row>
        <row r="38">
          <cell r="B38">
            <v>36780</v>
          </cell>
          <cell r="C38">
            <v>8000</v>
          </cell>
          <cell r="D38">
            <v>222880</v>
          </cell>
          <cell r="G38">
            <v>21536805.699999999</v>
          </cell>
          <cell r="H38">
            <v>600015406.79999995</v>
          </cell>
          <cell r="J38">
            <v>0</v>
          </cell>
        </row>
        <row r="39">
          <cell r="B39">
            <v>36787</v>
          </cell>
          <cell r="C39">
            <v>76200</v>
          </cell>
          <cell r="D39">
            <v>2113026</v>
          </cell>
          <cell r="G39">
            <v>21613005.699999999</v>
          </cell>
          <cell r="H39">
            <v>599328648.05999994</v>
          </cell>
          <cell r="J39">
            <v>0</v>
          </cell>
        </row>
        <row r="40">
          <cell r="B40">
            <v>36790</v>
          </cell>
          <cell r="C40">
            <v>27600</v>
          </cell>
          <cell r="D40">
            <v>767832</v>
          </cell>
          <cell r="G40">
            <v>21640605.699999999</v>
          </cell>
          <cell r="H40">
            <v>602041650.57000005</v>
          </cell>
          <cell r="J40">
            <v>0</v>
          </cell>
        </row>
        <row r="41">
          <cell r="B41">
            <v>36797</v>
          </cell>
          <cell r="D41">
            <v>0</v>
          </cell>
          <cell r="G41">
            <v>21640605.699999999</v>
          </cell>
          <cell r="H41">
            <v>601825244.51999998</v>
          </cell>
          <cell r="I41">
            <v>760024.46</v>
          </cell>
          <cell r="J41">
            <v>21136280.23</v>
          </cell>
        </row>
        <row r="42">
          <cell r="B42">
            <v>36811</v>
          </cell>
          <cell r="C42">
            <v>359394.3</v>
          </cell>
          <cell r="D42">
            <v>10012725.199999999</v>
          </cell>
          <cell r="G42">
            <v>22000000</v>
          </cell>
          <cell r="H42">
            <v>612920000</v>
          </cell>
          <cell r="J42">
            <v>0</v>
          </cell>
        </row>
        <row r="43">
          <cell r="B43">
            <v>36860</v>
          </cell>
          <cell r="G43">
            <v>22000000</v>
          </cell>
          <cell r="H43">
            <v>612700000</v>
          </cell>
          <cell r="J43">
            <v>0</v>
          </cell>
        </row>
        <row r="44">
          <cell r="B44">
            <v>36888</v>
          </cell>
          <cell r="G44">
            <v>22000000</v>
          </cell>
          <cell r="H44">
            <v>619520000</v>
          </cell>
          <cell r="I44">
            <v>271426</v>
          </cell>
          <cell r="J44">
            <v>7643356.1600000001</v>
          </cell>
        </row>
        <row r="45">
          <cell r="B45">
            <v>36889</v>
          </cell>
          <cell r="G45">
            <v>22000000</v>
          </cell>
          <cell r="H45">
            <v>619520000</v>
          </cell>
          <cell r="I45">
            <v>503354.12</v>
          </cell>
          <cell r="J45">
            <v>14174452.02</v>
          </cell>
        </row>
        <row r="46">
          <cell r="B46">
            <v>36889</v>
          </cell>
          <cell r="G46">
            <v>22000000</v>
          </cell>
          <cell r="H46">
            <v>619520000</v>
          </cell>
          <cell r="I46">
            <v>418.09</v>
          </cell>
          <cell r="J46">
            <v>11773.41</v>
          </cell>
        </row>
        <row r="47">
          <cell r="B47">
            <v>36892</v>
          </cell>
          <cell r="G47">
            <v>22000000</v>
          </cell>
          <cell r="H47">
            <v>619520000</v>
          </cell>
        </row>
        <row r="48">
          <cell r="B48">
            <v>36923</v>
          </cell>
          <cell r="G48">
            <v>22000000</v>
          </cell>
          <cell r="H48">
            <v>624800000</v>
          </cell>
        </row>
        <row r="49">
          <cell r="B49">
            <v>36951</v>
          </cell>
          <cell r="G49">
            <v>22000000</v>
          </cell>
          <cell r="H49">
            <v>629640000</v>
          </cell>
        </row>
        <row r="50">
          <cell r="B50">
            <v>36978</v>
          </cell>
          <cell r="G50">
            <v>22000000</v>
          </cell>
          <cell r="I50">
            <v>770207.83</v>
          </cell>
        </row>
        <row r="51">
          <cell r="B51">
            <v>36982</v>
          </cell>
          <cell r="G51">
            <v>22000000</v>
          </cell>
        </row>
        <row r="52">
          <cell r="B52">
            <v>37070</v>
          </cell>
          <cell r="G52">
            <v>22000000</v>
          </cell>
          <cell r="I52">
            <v>787419.18</v>
          </cell>
        </row>
        <row r="53">
          <cell r="B53">
            <v>37162</v>
          </cell>
          <cell r="G53">
            <v>22000000</v>
          </cell>
          <cell r="I53">
            <v>787419.18</v>
          </cell>
        </row>
        <row r="54">
          <cell r="B54" t="str">
            <v/>
          </cell>
          <cell r="G54" t="str">
            <v/>
          </cell>
        </row>
        <row r="55">
          <cell r="B55" t="str">
            <v/>
          </cell>
          <cell r="G55" t="str">
            <v/>
          </cell>
        </row>
        <row r="56">
          <cell r="B56" t="str">
            <v/>
          </cell>
          <cell r="G56" t="str">
            <v/>
          </cell>
        </row>
        <row r="57">
          <cell r="B57" t="str">
            <v/>
          </cell>
          <cell r="G57" t="str">
            <v/>
          </cell>
        </row>
        <row r="58">
          <cell r="B58" t="str">
            <v/>
          </cell>
          <cell r="G58" t="str">
            <v/>
          </cell>
        </row>
        <row r="59">
          <cell r="B59" t="str">
            <v/>
          </cell>
          <cell r="G59" t="str">
            <v/>
          </cell>
        </row>
        <row r="60">
          <cell r="B60" t="str">
            <v/>
          </cell>
          <cell r="G60" t="str">
            <v/>
          </cell>
        </row>
        <row r="61">
          <cell r="B61" t="str">
            <v/>
          </cell>
          <cell r="G61" t="str">
            <v/>
          </cell>
        </row>
        <row r="62">
          <cell r="B62" t="str">
            <v/>
          </cell>
          <cell r="G62" t="str">
            <v/>
          </cell>
        </row>
        <row r="63">
          <cell r="B63" t="str">
            <v/>
          </cell>
          <cell r="G63" t="str">
            <v/>
          </cell>
        </row>
        <row r="64">
          <cell r="B64" t="str">
            <v/>
          </cell>
          <cell r="G64" t="str">
            <v/>
          </cell>
        </row>
        <row r="65">
          <cell r="B65" t="str">
            <v/>
          </cell>
          <cell r="G65" t="str">
            <v/>
          </cell>
        </row>
        <row r="66">
          <cell r="B66" t="str">
            <v/>
          </cell>
          <cell r="G66" t="str">
            <v/>
          </cell>
        </row>
        <row r="67">
          <cell r="B67" t="str">
            <v/>
          </cell>
          <cell r="G67" t="str">
            <v/>
          </cell>
        </row>
        <row r="68">
          <cell r="B68" t="str">
            <v/>
          </cell>
          <cell r="G68" t="str">
            <v/>
          </cell>
        </row>
        <row r="69">
          <cell r="B69" t="str">
            <v/>
          </cell>
          <cell r="G69" t="str">
            <v/>
          </cell>
        </row>
        <row r="70">
          <cell r="B70" t="str">
            <v/>
          </cell>
          <cell r="G70" t="str">
            <v/>
          </cell>
        </row>
        <row r="71">
          <cell r="B71" t="str">
            <v/>
          </cell>
          <cell r="G71" t="str">
            <v/>
          </cell>
        </row>
        <row r="72">
          <cell r="B72" t="str">
            <v/>
          </cell>
          <cell r="G72" t="str">
            <v/>
          </cell>
        </row>
        <row r="73">
          <cell r="B73" t="str">
            <v/>
          </cell>
          <cell r="G73" t="str">
            <v/>
          </cell>
        </row>
        <row r="74">
          <cell r="B74" t="str">
            <v/>
          </cell>
          <cell r="G74" t="str">
            <v/>
          </cell>
        </row>
        <row r="75">
          <cell r="B75" t="str">
            <v/>
          </cell>
          <cell r="G75" t="str">
            <v/>
          </cell>
        </row>
        <row r="76">
          <cell r="B76" t="str">
            <v/>
          </cell>
          <cell r="G76" t="str">
            <v/>
          </cell>
        </row>
        <row r="77">
          <cell r="B77" t="str">
            <v/>
          </cell>
          <cell r="G77" t="str">
            <v/>
          </cell>
        </row>
      </sheetData>
      <sheetData sheetId="7">
        <row r="1">
          <cell r="B1" t="str">
            <v>Кредитор</v>
          </cell>
          <cell r="E1" t="str">
            <v>УФСП</v>
          </cell>
        </row>
        <row r="2">
          <cell r="B2" t="str">
            <v>Заёмщик</v>
          </cell>
          <cell r="E2" t="str">
            <v xml:space="preserve">                    ЗАО "Ингеоком КРК"</v>
          </cell>
        </row>
        <row r="3">
          <cell r="B3" t="str">
            <v>Правовая форма</v>
          </cell>
          <cell r="E3" t="str">
            <v>ЗАО</v>
          </cell>
        </row>
        <row r="4">
          <cell r="B4" t="str">
            <v>Объект стрительства</v>
          </cell>
          <cell r="E4" t="str">
            <v xml:space="preserve">                                                                                               строительство торгового обслуж комплекса на площади Курского вокзала</v>
          </cell>
        </row>
        <row r="5">
          <cell r="B5" t="str">
            <v>Кредитный договор №</v>
          </cell>
          <cell r="E5">
            <v>358</v>
          </cell>
        </row>
        <row r="6">
          <cell r="B6" t="str">
            <v>От</v>
          </cell>
          <cell r="E6">
            <v>36696</v>
          </cell>
        </row>
        <row r="7">
          <cell r="B7" t="str">
            <v>Тип договора</v>
          </cell>
          <cell r="E7" t="str">
            <v>инвестиционный</v>
          </cell>
        </row>
        <row r="8">
          <cell r="B8" t="str">
            <v>Размер кредита</v>
          </cell>
          <cell r="E8">
            <v>17000000</v>
          </cell>
          <cell r="F8" t="str">
            <v>USD</v>
          </cell>
        </row>
        <row r="9">
          <cell r="B9" t="str">
            <v>Вид обеспечения кредита</v>
          </cell>
          <cell r="E9" t="str">
            <v>Залог имущественных прав, договор залога поручительства,залог ценных бумаг</v>
          </cell>
        </row>
        <row r="10">
          <cell r="B10" t="str">
            <v>Размер обеспечения</v>
          </cell>
          <cell r="E10" t="str">
            <v xml:space="preserve">                        48 434 178 долларов США</v>
          </cell>
        </row>
        <row r="11">
          <cell r="B11" t="str">
            <v>Номер ссудного счета</v>
          </cell>
          <cell r="E11" t="str">
            <v xml:space="preserve">                 45208840838000050358</v>
          </cell>
        </row>
        <row r="12">
          <cell r="B12" t="str">
            <v>Дата открытия счета</v>
          </cell>
          <cell r="E12">
            <v>36704</v>
          </cell>
        </row>
        <row r="13">
          <cell r="B13" t="str">
            <v>Дата погашения кредита</v>
          </cell>
          <cell r="E13">
            <v>38522</v>
          </cell>
        </row>
        <row r="14">
          <cell r="B14" t="str">
            <v>Пролонгации  до</v>
          </cell>
        </row>
        <row r="15">
          <cell r="B15" t="str">
            <v>Процентная ставка</v>
          </cell>
          <cell r="D15" t="str">
            <v>с</v>
          </cell>
          <cell r="E15">
            <v>14.2</v>
          </cell>
          <cell r="F15">
            <v>36704</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36704</v>
          </cell>
          <cell r="C25">
            <v>2841754.63</v>
          </cell>
          <cell r="D25">
            <v>79938557.739999995</v>
          </cell>
          <cell r="E25">
            <v>0</v>
          </cell>
          <cell r="F25">
            <v>0</v>
          </cell>
          <cell r="G25">
            <v>2841754.63</v>
          </cell>
          <cell r="H25">
            <v>79938557.739999995</v>
          </cell>
          <cell r="J25">
            <v>0</v>
          </cell>
        </row>
        <row r="26">
          <cell r="B26">
            <v>36705</v>
          </cell>
          <cell r="C26">
            <v>1892400</v>
          </cell>
          <cell r="D26">
            <v>53195364</v>
          </cell>
          <cell r="G26">
            <v>4734154.63</v>
          </cell>
          <cell r="H26">
            <v>133077086.65000001</v>
          </cell>
          <cell r="J26">
            <v>0</v>
          </cell>
        </row>
        <row r="27">
          <cell r="B27">
            <v>36705</v>
          </cell>
          <cell r="C27">
            <v>1276497.81</v>
          </cell>
          <cell r="D27">
            <v>35882353.439999998</v>
          </cell>
          <cell r="G27">
            <v>6010652.4400000004</v>
          </cell>
          <cell r="H27">
            <v>168959440.09</v>
          </cell>
          <cell r="J27">
            <v>0</v>
          </cell>
        </row>
        <row r="28">
          <cell r="B28">
            <v>36734</v>
          </cell>
          <cell r="C28">
            <v>141792.66</v>
          </cell>
          <cell r="D28">
            <v>3919149.12</v>
          </cell>
          <cell r="G28">
            <v>6152445.0999999996</v>
          </cell>
          <cell r="H28">
            <v>170053582.56</v>
          </cell>
          <cell r="J28">
            <v>0</v>
          </cell>
        </row>
        <row r="29">
          <cell r="B29">
            <v>36742</v>
          </cell>
          <cell r="C29">
            <v>2585921.3199999998</v>
          </cell>
          <cell r="D29">
            <v>71888612.700000003</v>
          </cell>
          <cell r="G29">
            <v>8738366.4199999999</v>
          </cell>
          <cell r="H29">
            <v>242926586.47999999</v>
          </cell>
          <cell r="J29">
            <v>0</v>
          </cell>
        </row>
        <row r="30">
          <cell r="B30">
            <v>36749</v>
          </cell>
          <cell r="C30">
            <v>133700</v>
          </cell>
          <cell r="D30">
            <v>3703490</v>
          </cell>
          <cell r="G30">
            <v>8872066.4199999999</v>
          </cell>
          <cell r="H30">
            <v>245756239.83000001</v>
          </cell>
          <cell r="J30">
            <v>0</v>
          </cell>
        </row>
        <row r="31">
          <cell r="B31">
            <v>36797</v>
          </cell>
          <cell r="D31">
            <v>0</v>
          </cell>
          <cell r="G31">
            <v>8872066.4199999999</v>
          </cell>
          <cell r="H31">
            <v>246732167.13999999</v>
          </cell>
          <cell r="I31">
            <v>276782.83</v>
          </cell>
          <cell r="J31">
            <v>7697330.5</v>
          </cell>
        </row>
        <row r="32">
          <cell r="B32">
            <v>36811</v>
          </cell>
          <cell r="C32">
            <v>1838178.09</v>
          </cell>
          <cell r="D32">
            <v>51211641.590000004</v>
          </cell>
          <cell r="G32">
            <v>10710244.51</v>
          </cell>
          <cell r="H32">
            <v>298387412.05000001</v>
          </cell>
          <cell r="J32">
            <v>0</v>
          </cell>
        </row>
        <row r="33">
          <cell r="B33">
            <v>36812</v>
          </cell>
          <cell r="C33">
            <v>1656231.14</v>
          </cell>
          <cell r="D33">
            <v>46225411.119999997</v>
          </cell>
          <cell r="G33">
            <v>12366475.65</v>
          </cell>
          <cell r="H33">
            <v>345148335.38999999</v>
          </cell>
          <cell r="J33">
            <v>0</v>
          </cell>
        </row>
        <row r="34">
          <cell r="B34">
            <v>36831</v>
          </cell>
          <cell r="C34">
            <v>1664929.87</v>
          </cell>
          <cell r="D34">
            <v>46318348.979999997</v>
          </cell>
          <cell r="G34">
            <v>14031405.52</v>
          </cell>
          <cell r="H34">
            <v>390353701.56999999</v>
          </cell>
          <cell r="J34">
            <v>0</v>
          </cell>
        </row>
        <row r="35">
          <cell r="B35">
            <v>36839</v>
          </cell>
          <cell r="C35">
            <v>13500</v>
          </cell>
          <cell r="D35">
            <v>375165</v>
          </cell>
          <cell r="G35">
            <v>14044905.52</v>
          </cell>
          <cell r="H35">
            <v>390307924.39999998</v>
          </cell>
          <cell r="J35">
            <v>0</v>
          </cell>
        </row>
        <row r="36">
          <cell r="B36">
            <v>36840</v>
          </cell>
          <cell r="C36">
            <v>219600</v>
          </cell>
          <cell r="D36">
            <v>6087312</v>
          </cell>
          <cell r="G36">
            <v>14264505.52</v>
          </cell>
          <cell r="H36">
            <v>395412093.00999999</v>
          </cell>
          <cell r="J36">
            <v>0</v>
          </cell>
        </row>
        <row r="37">
          <cell r="B37">
            <v>36840</v>
          </cell>
          <cell r="C37">
            <v>27600</v>
          </cell>
          <cell r="D37">
            <v>765072</v>
          </cell>
          <cell r="G37">
            <v>14292105.52</v>
          </cell>
          <cell r="H37">
            <v>396177165.00999999</v>
          </cell>
          <cell r="J37">
            <v>0</v>
          </cell>
        </row>
        <row r="38">
          <cell r="B38">
            <v>36845</v>
          </cell>
          <cell r="C38">
            <v>2810</v>
          </cell>
          <cell r="D38">
            <v>77837</v>
          </cell>
          <cell r="G38">
            <v>14294915.52</v>
          </cell>
          <cell r="H38">
            <v>395969159.89999998</v>
          </cell>
          <cell r="J38">
            <v>0</v>
          </cell>
        </row>
        <row r="39">
          <cell r="B39">
            <v>36852</v>
          </cell>
          <cell r="C39">
            <v>103800</v>
          </cell>
          <cell r="D39">
            <v>2888754</v>
          </cell>
          <cell r="G39">
            <v>14398715.52</v>
          </cell>
          <cell r="H39">
            <v>400716252.92000002</v>
          </cell>
          <cell r="J39">
            <v>0</v>
          </cell>
        </row>
        <row r="40">
          <cell r="B40">
            <v>36854</v>
          </cell>
          <cell r="C40">
            <v>64000</v>
          </cell>
          <cell r="D40">
            <v>1782400</v>
          </cell>
          <cell r="G40">
            <v>14462715.52</v>
          </cell>
          <cell r="H40">
            <v>402786627.23000002</v>
          </cell>
          <cell r="J40">
            <v>0</v>
          </cell>
        </row>
        <row r="41">
          <cell r="B41">
            <v>36860</v>
          </cell>
          <cell r="C41">
            <v>12000</v>
          </cell>
          <cell r="D41">
            <v>334200</v>
          </cell>
          <cell r="G41">
            <v>14474715.52</v>
          </cell>
          <cell r="H41">
            <v>403120827.23000002</v>
          </cell>
          <cell r="J41">
            <v>0</v>
          </cell>
        </row>
        <row r="42">
          <cell r="B42">
            <v>36861</v>
          </cell>
          <cell r="C42">
            <v>48000</v>
          </cell>
          <cell r="D42">
            <v>1338720</v>
          </cell>
          <cell r="G42">
            <v>14522715.52</v>
          </cell>
          <cell r="H42">
            <v>405038535.85000002</v>
          </cell>
          <cell r="J42">
            <v>0</v>
          </cell>
        </row>
        <row r="43">
          <cell r="B43">
            <v>36868</v>
          </cell>
          <cell r="C43">
            <v>1561759.89</v>
          </cell>
          <cell r="D43">
            <v>43619953.729999997</v>
          </cell>
          <cell r="G43">
            <v>16084475.41</v>
          </cell>
          <cell r="H43">
            <v>449239398.19999999</v>
          </cell>
          <cell r="J43">
            <v>0</v>
          </cell>
        </row>
        <row r="44">
          <cell r="B44">
            <v>36874</v>
          </cell>
          <cell r="C44">
            <v>76200</v>
          </cell>
          <cell r="D44">
            <v>2131314</v>
          </cell>
          <cell r="G44">
            <v>16160675.41</v>
          </cell>
          <cell r="H44">
            <v>452014091.22000003</v>
          </cell>
          <cell r="J44">
            <v>0</v>
          </cell>
        </row>
        <row r="45">
          <cell r="B45">
            <v>36878</v>
          </cell>
          <cell r="C45">
            <v>35710</v>
          </cell>
          <cell r="D45">
            <v>998808.7</v>
          </cell>
          <cell r="G45">
            <v>16196385.41</v>
          </cell>
          <cell r="H45">
            <v>453012899.92000002</v>
          </cell>
          <cell r="J45">
            <v>0</v>
          </cell>
        </row>
        <row r="46">
          <cell r="B46">
            <v>36888</v>
          </cell>
          <cell r="G46">
            <v>16196385.41</v>
          </cell>
          <cell r="H46">
            <v>456090213.14999998</v>
          </cell>
          <cell r="I46">
            <v>474312.64</v>
          </cell>
          <cell r="J46">
            <v>13356643.939999999</v>
          </cell>
        </row>
        <row r="47">
          <cell r="B47">
            <v>36892</v>
          </cell>
          <cell r="G47">
            <v>16196385.41</v>
          </cell>
          <cell r="H47">
            <v>456090213.14999998</v>
          </cell>
        </row>
        <row r="48">
          <cell r="B48">
            <v>36923</v>
          </cell>
          <cell r="G48">
            <v>16196385.41</v>
          </cell>
          <cell r="H48">
            <v>459977345.63999999</v>
          </cell>
        </row>
        <row r="49">
          <cell r="B49">
            <v>36978</v>
          </cell>
          <cell r="G49">
            <v>16196385.41</v>
          </cell>
          <cell r="H49">
            <v>465322152.82999998</v>
          </cell>
          <cell r="I49">
            <v>567026.49</v>
          </cell>
        </row>
        <row r="50">
          <cell r="B50">
            <v>36985</v>
          </cell>
          <cell r="C50">
            <v>803614.59</v>
          </cell>
          <cell r="G50">
            <v>17000000</v>
          </cell>
          <cell r="H50">
            <v>490620000</v>
          </cell>
        </row>
        <row r="51">
          <cell r="B51">
            <v>37070</v>
          </cell>
          <cell r="G51">
            <v>17000000</v>
          </cell>
          <cell r="I51">
            <v>606271.80000000005</v>
          </cell>
        </row>
        <row r="52">
          <cell r="B52">
            <v>37162</v>
          </cell>
          <cell r="G52">
            <v>17000000</v>
          </cell>
          <cell r="I52">
            <v>608460.27</v>
          </cell>
        </row>
        <row r="53">
          <cell r="B53" t="str">
            <v/>
          </cell>
          <cell r="G53" t="str">
            <v/>
          </cell>
        </row>
        <row r="54">
          <cell r="B54" t="str">
            <v/>
          </cell>
          <cell r="G54" t="str">
            <v/>
          </cell>
        </row>
        <row r="55">
          <cell r="B55" t="str">
            <v/>
          </cell>
          <cell r="G55" t="str">
            <v/>
          </cell>
        </row>
        <row r="56">
          <cell r="B56" t="str">
            <v/>
          </cell>
          <cell r="G56" t="str">
            <v/>
          </cell>
        </row>
        <row r="57">
          <cell r="B57" t="str">
            <v/>
          </cell>
          <cell r="G57" t="str">
            <v/>
          </cell>
        </row>
        <row r="58">
          <cell r="B58" t="str">
            <v/>
          </cell>
          <cell r="G58" t="str">
            <v/>
          </cell>
        </row>
        <row r="59">
          <cell r="B59" t="str">
            <v/>
          </cell>
          <cell r="G59" t="str">
            <v/>
          </cell>
        </row>
        <row r="60">
          <cell r="B60" t="str">
            <v/>
          </cell>
          <cell r="G60" t="str">
            <v/>
          </cell>
        </row>
        <row r="61">
          <cell r="B61" t="str">
            <v/>
          </cell>
          <cell r="G61" t="str">
            <v/>
          </cell>
        </row>
        <row r="62">
          <cell r="B62" t="str">
            <v/>
          </cell>
          <cell r="G62" t="str">
            <v/>
          </cell>
        </row>
        <row r="63">
          <cell r="B63" t="str">
            <v/>
          </cell>
          <cell r="G63" t="str">
            <v/>
          </cell>
        </row>
        <row r="64">
          <cell r="B64" t="str">
            <v/>
          </cell>
          <cell r="G64" t="str">
            <v/>
          </cell>
        </row>
        <row r="65">
          <cell r="B65" t="str">
            <v/>
          </cell>
          <cell r="G65" t="str">
            <v/>
          </cell>
        </row>
        <row r="66">
          <cell r="B66" t="str">
            <v/>
          </cell>
          <cell r="G66" t="str">
            <v/>
          </cell>
        </row>
        <row r="67">
          <cell r="B67" t="str">
            <v/>
          </cell>
          <cell r="G67" t="str">
            <v/>
          </cell>
        </row>
        <row r="68">
          <cell r="B68" t="str">
            <v/>
          </cell>
          <cell r="G68" t="str">
            <v/>
          </cell>
        </row>
        <row r="69">
          <cell r="B69" t="str">
            <v/>
          </cell>
          <cell r="G69" t="str">
            <v/>
          </cell>
        </row>
        <row r="70">
          <cell r="B70" t="str">
            <v/>
          </cell>
          <cell r="G70" t="str">
            <v/>
          </cell>
        </row>
        <row r="71">
          <cell r="B71" t="str">
            <v/>
          </cell>
          <cell r="G71" t="str">
            <v/>
          </cell>
        </row>
      </sheetData>
      <sheetData sheetId="8">
        <row r="1">
          <cell r="B1" t="str">
            <v>Кредитор</v>
          </cell>
          <cell r="E1" t="str">
            <v>УФСП</v>
          </cell>
        </row>
        <row r="2">
          <cell r="B2" t="str">
            <v>Заёмщик</v>
          </cell>
          <cell r="E2" t="str">
            <v xml:space="preserve">                    ЗАО "Ингеоком КРК"</v>
          </cell>
        </row>
        <row r="3">
          <cell r="B3" t="str">
            <v>Правовая форма</v>
          </cell>
          <cell r="E3" t="str">
            <v>ЗАО</v>
          </cell>
        </row>
        <row r="4">
          <cell r="B4" t="str">
            <v>Объект стрительства</v>
          </cell>
          <cell r="E4" t="str">
            <v xml:space="preserve">                                                                                               строительство торгового обслуж комплекса на площади Курского вокзала</v>
          </cell>
        </row>
        <row r="5">
          <cell r="B5" t="str">
            <v>Кредитный договор №</v>
          </cell>
          <cell r="E5">
            <v>412</v>
          </cell>
        </row>
        <row r="6">
          <cell r="B6" t="str">
            <v>От</v>
          </cell>
          <cell r="E6">
            <v>36861</v>
          </cell>
        </row>
        <row r="7">
          <cell r="B7" t="str">
            <v>Тип договора</v>
          </cell>
          <cell r="E7" t="str">
            <v>инвестиционный</v>
          </cell>
        </row>
        <row r="8">
          <cell r="B8" t="str">
            <v>Размер кредита</v>
          </cell>
          <cell r="E8">
            <v>22000000</v>
          </cell>
          <cell r="F8" t="str">
            <v>USD</v>
          </cell>
        </row>
        <row r="9">
          <cell r="B9" t="str">
            <v>Вид обеспечения кредита</v>
          </cell>
          <cell r="E9" t="str">
            <v>Залог имущественных прав, договор залога поручительства,залог ценных бумаг</v>
          </cell>
        </row>
        <row r="10">
          <cell r="B10" t="str">
            <v>Размер обеспечения</v>
          </cell>
          <cell r="E10" t="str">
            <v xml:space="preserve">                        48 434 178 долларов США</v>
          </cell>
        </row>
        <row r="11">
          <cell r="B11" t="str">
            <v>Номер ссудного счета</v>
          </cell>
          <cell r="E11" t="str">
            <v xml:space="preserve">                         45208840538000050412</v>
          </cell>
        </row>
        <row r="12">
          <cell r="B12" t="str">
            <v>Дата открытия счета</v>
          </cell>
          <cell r="E12">
            <v>36887</v>
          </cell>
        </row>
        <row r="13">
          <cell r="B13" t="str">
            <v>Дата погашения кредита</v>
          </cell>
          <cell r="E13">
            <v>38687</v>
          </cell>
        </row>
        <row r="14">
          <cell r="B14" t="str">
            <v>Пролонгации  до</v>
          </cell>
        </row>
        <row r="15">
          <cell r="B15" t="str">
            <v>Процентная ставка</v>
          </cell>
          <cell r="D15" t="str">
            <v>с</v>
          </cell>
          <cell r="E15">
            <v>14.2</v>
          </cell>
          <cell r="F15">
            <v>36887</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36887</v>
          </cell>
          <cell r="C25">
            <v>3933580.84</v>
          </cell>
          <cell r="D25">
            <v>110022256.09</v>
          </cell>
          <cell r="E25">
            <v>0</v>
          </cell>
          <cell r="F25">
            <v>0</v>
          </cell>
          <cell r="G25">
            <v>3933580.84</v>
          </cell>
          <cell r="H25">
            <v>110022256.09</v>
          </cell>
          <cell r="J25">
            <v>0</v>
          </cell>
        </row>
        <row r="26">
          <cell r="B26">
            <v>36892</v>
          </cell>
          <cell r="G26">
            <v>3933580.84</v>
          </cell>
          <cell r="H26">
            <v>110769636.45</v>
          </cell>
        </row>
        <row r="27">
          <cell r="B27">
            <v>36923</v>
          </cell>
          <cell r="G27">
            <v>3933580.84</v>
          </cell>
          <cell r="H27">
            <v>111713695.86</v>
          </cell>
        </row>
        <row r="28">
          <cell r="B28">
            <v>36951</v>
          </cell>
          <cell r="G28">
            <v>3933580.84</v>
          </cell>
          <cell r="H28">
            <v>112579083.64</v>
          </cell>
        </row>
        <row r="29">
          <cell r="B29">
            <v>36978</v>
          </cell>
          <cell r="G29">
            <v>3933580.84</v>
          </cell>
          <cell r="H29">
            <v>113011777.53</v>
          </cell>
          <cell r="I29">
            <v>139238.64000000001</v>
          </cell>
        </row>
        <row r="30">
          <cell r="B30">
            <v>36985</v>
          </cell>
          <cell r="C30">
            <v>996385.41</v>
          </cell>
          <cell r="G30">
            <v>4929966.25</v>
          </cell>
        </row>
        <row r="31">
          <cell r="B31">
            <v>37070</v>
          </cell>
          <cell r="G31">
            <v>4929966.25</v>
          </cell>
          <cell r="I31">
            <v>173738.83</v>
          </cell>
        </row>
        <row r="32">
          <cell r="B32">
            <v>37162</v>
          </cell>
          <cell r="G32">
            <v>4929966.25</v>
          </cell>
          <cell r="I32">
            <v>176452.27</v>
          </cell>
        </row>
        <row r="33">
          <cell r="B33" t="str">
            <v/>
          </cell>
          <cell r="G33" t="str">
            <v/>
          </cell>
        </row>
        <row r="34">
          <cell r="B34" t="str">
            <v/>
          </cell>
          <cell r="G34" t="str">
            <v/>
          </cell>
        </row>
        <row r="35">
          <cell r="B35" t="str">
            <v/>
          </cell>
          <cell r="G35" t="str">
            <v/>
          </cell>
        </row>
        <row r="36">
          <cell r="B36" t="str">
            <v/>
          </cell>
          <cell r="G36" t="str">
            <v/>
          </cell>
        </row>
        <row r="37">
          <cell r="B37" t="str">
            <v/>
          </cell>
          <cell r="G37" t="str">
            <v/>
          </cell>
        </row>
        <row r="38">
          <cell r="B38" t="str">
            <v/>
          </cell>
          <cell r="G38" t="str">
            <v/>
          </cell>
        </row>
        <row r="39">
          <cell r="B39" t="str">
            <v/>
          </cell>
          <cell r="G39" t="str">
            <v/>
          </cell>
        </row>
        <row r="40">
          <cell r="B40" t="str">
            <v/>
          </cell>
          <cell r="G40" t="str">
            <v/>
          </cell>
        </row>
        <row r="41">
          <cell r="B41" t="str">
            <v/>
          </cell>
          <cell r="G41" t="str">
            <v/>
          </cell>
        </row>
        <row r="42">
          <cell r="B42" t="str">
            <v/>
          </cell>
          <cell r="G42" t="str">
            <v/>
          </cell>
        </row>
        <row r="43">
          <cell r="B43" t="str">
            <v/>
          </cell>
          <cell r="G43" t="str">
            <v/>
          </cell>
        </row>
        <row r="44">
          <cell r="B44" t="str">
            <v/>
          </cell>
          <cell r="G44" t="str">
            <v/>
          </cell>
        </row>
        <row r="45">
          <cell r="B45" t="str">
            <v/>
          </cell>
          <cell r="G45" t="str">
            <v/>
          </cell>
        </row>
        <row r="46">
          <cell r="B46" t="str">
            <v/>
          </cell>
          <cell r="G46" t="str">
            <v/>
          </cell>
        </row>
        <row r="47">
          <cell r="B47" t="str">
            <v/>
          </cell>
          <cell r="G47" t="str">
            <v/>
          </cell>
        </row>
        <row r="48">
          <cell r="B48" t="str">
            <v/>
          </cell>
        </row>
        <row r="49">
          <cell r="B49" t="str">
            <v/>
          </cell>
        </row>
        <row r="50">
          <cell r="B50" t="str">
            <v/>
          </cell>
        </row>
        <row r="51">
          <cell r="B51" t="str">
            <v/>
          </cell>
        </row>
        <row r="52">
          <cell r="B52" t="str">
            <v/>
          </cell>
        </row>
        <row r="53">
          <cell r="B53" t="str">
            <v/>
          </cell>
        </row>
        <row r="54">
          <cell r="B54" t="str">
            <v/>
          </cell>
        </row>
        <row r="55">
          <cell r="B55" t="str">
            <v/>
          </cell>
        </row>
        <row r="56">
          <cell r="B56" t="str">
            <v/>
          </cell>
        </row>
        <row r="57">
          <cell r="B57" t="str">
            <v/>
          </cell>
        </row>
        <row r="58">
          <cell r="B58" t="str">
            <v/>
          </cell>
        </row>
        <row r="59">
          <cell r="B59" t="str">
            <v/>
          </cell>
        </row>
        <row r="60">
          <cell r="B60" t="str">
            <v/>
          </cell>
        </row>
        <row r="61">
          <cell r="B61" t="str">
            <v/>
          </cell>
        </row>
        <row r="62">
          <cell r="B62" t="str">
            <v/>
          </cell>
        </row>
        <row r="63">
          <cell r="B63" t="str">
            <v/>
          </cell>
        </row>
        <row r="64">
          <cell r="B64" t="str">
            <v/>
          </cell>
        </row>
        <row r="65">
          <cell r="B65" t="str">
            <v/>
          </cell>
        </row>
        <row r="66">
          <cell r="B66" t="str">
            <v/>
          </cell>
        </row>
        <row r="67">
          <cell r="B67" t="str">
            <v/>
          </cell>
        </row>
        <row r="68">
          <cell r="B68" t="str">
            <v/>
          </cell>
        </row>
        <row r="69">
          <cell r="B69" t="str">
            <v/>
          </cell>
        </row>
        <row r="70">
          <cell r="B70" t="str">
            <v/>
          </cell>
        </row>
        <row r="71">
          <cell r="B71" t="str">
            <v/>
          </cell>
        </row>
        <row r="72">
          <cell r="B72" t="str">
            <v/>
          </cell>
        </row>
        <row r="73">
          <cell r="B73" t="str">
            <v/>
          </cell>
        </row>
        <row r="74">
          <cell r="B74" t="str">
            <v/>
          </cell>
        </row>
        <row r="75">
          <cell r="B75" t="str">
            <v/>
          </cell>
        </row>
        <row r="76">
          <cell r="B76" t="str">
            <v/>
          </cell>
        </row>
        <row r="77">
          <cell r="B77" t="str">
            <v/>
          </cell>
        </row>
        <row r="78">
          <cell r="B78" t="str">
            <v/>
          </cell>
        </row>
        <row r="79">
          <cell r="B79" t="str">
            <v/>
          </cell>
        </row>
        <row r="80">
          <cell r="B80" t="str">
            <v/>
          </cell>
        </row>
        <row r="81">
          <cell r="B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99">
          <cell r="B99" t="str">
            <v/>
          </cell>
        </row>
      </sheetData>
      <sheetData sheetId="9">
        <row r="1">
          <cell r="B1" t="str">
            <v>Кредитор</v>
          </cell>
          <cell r="E1" t="str">
            <v>УФСП</v>
          </cell>
        </row>
        <row r="2">
          <cell r="B2" t="str">
            <v>Заёмщик</v>
          </cell>
          <cell r="E2" t="str">
            <v xml:space="preserve">                                            ЗАО "Европейские технологии и сервис"</v>
          </cell>
        </row>
        <row r="3">
          <cell r="B3" t="str">
            <v>Правовая форма</v>
          </cell>
          <cell r="E3" t="str">
            <v>ЗАО</v>
          </cell>
        </row>
        <row r="4">
          <cell r="B4" t="str">
            <v>Объект стрительства</v>
          </cell>
          <cell r="E4" t="str">
            <v xml:space="preserve">                                                              строительство спортивно-оздоровительного комплекса с аквапарком</v>
          </cell>
        </row>
        <row r="5">
          <cell r="B5" t="str">
            <v>Кредитный договор №</v>
          </cell>
          <cell r="E5">
            <v>314</v>
          </cell>
        </row>
        <row r="6">
          <cell r="B6" t="str">
            <v>От</v>
          </cell>
          <cell r="E6">
            <v>36707</v>
          </cell>
        </row>
        <row r="7">
          <cell r="B7" t="str">
            <v>Тип договора</v>
          </cell>
          <cell r="E7" t="str">
            <v>инвестиционный</v>
          </cell>
        </row>
        <row r="8">
          <cell r="B8" t="str">
            <v>Размер кредита</v>
          </cell>
          <cell r="E8">
            <v>17330000</v>
          </cell>
          <cell r="F8" t="str">
            <v>USD</v>
          </cell>
        </row>
        <row r="9">
          <cell r="B9" t="str">
            <v>Вид обеспечения кредита</v>
          </cell>
        </row>
        <row r="10">
          <cell r="B10" t="str">
            <v>Размер обеспечения</v>
          </cell>
        </row>
        <row r="11">
          <cell r="B11" t="str">
            <v>Номер ссудного счета</v>
          </cell>
          <cell r="E11" t="str">
            <v xml:space="preserve">              45208840238000050314</v>
          </cell>
        </row>
        <row r="12">
          <cell r="B12" t="str">
            <v>Дата открытия счета</v>
          </cell>
          <cell r="E12">
            <v>36860</v>
          </cell>
        </row>
        <row r="13">
          <cell r="B13" t="str">
            <v>Дата погашения кредита</v>
          </cell>
          <cell r="E13">
            <v>38655</v>
          </cell>
        </row>
        <row r="14">
          <cell r="B14" t="str">
            <v>Пролонгации  до</v>
          </cell>
        </row>
        <row r="15">
          <cell r="B15" t="str">
            <v>Процентная ставка</v>
          </cell>
          <cell r="D15" t="str">
            <v>с</v>
          </cell>
          <cell r="E15">
            <v>15.2</v>
          </cell>
          <cell r="F15">
            <v>36860</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36860</v>
          </cell>
          <cell r="C25">
            <v>279702</v>
          </cell>
          <cell r="D25">
            <v>7789700.7000000002</v>
          </cell>
          <cell r="E25">
            <v>0</v>
          </cell>
          <cell r="F25">
            <v>0</v>
          </cell>
          <cell r="G25">
            <v>279702</v>
          </cell>
          <cell r="H25">
            <v>7789700.7000000002</v>
          </cell>
          <cell r="J25">
            <v>0</v>
          </cell>
        </row>
        <row r="26">
          <cell r="B26">
            <v>36889</v>
          </cell>
          <cell r="C26">
            <v>634033.82999999996</v>
          </cell>
          <cell r="D26">
            <v>17854392.649999999</v>
          </cell>
          <cell r="E26">
            <v>0</v>
          </cell>
          <cell r="F26">
            <v>0</v>
          </cell>
          <cell r="G26">
            <v>913735.83</v>
          </cell>
          <cell r="H26">
            <v>25730800.969999999</v>
          </cell>
        </row>
        <row r="27">
          <cell r="B27">
            <v>36892</v>
          </cell>
          <cell r="D27">
            <v>0</v>
          </cell>
          <cell r="E27">
            <v>0</v>
          </cell>
          <cell r="F27">
            <v>0</v>
          </cell>
          <cell r="G27">
            <v>913735.83</v>
          </cell>
          <cell r="H27">
            <v>25730800.969999999</v>
          </cell>
        </row>
        <row r="28">
          <cell r="B28">
            <v>36923</v>
          </cell>
          <cell r="D28">
            <v>0</v>
          </cell>
          <cell r="E28">
            <v>0</v>
          </cell>
          <cell r="F28">
            <v>0</v>
          </cell>
          <cell r="G28">
            <v>913735.83</v>
          </cell>
          <cell r="H28">
            <v>25950097.57</v>
          </cell>
        </row>
        <row r="29">
          <cell r="B29">
            <v>36948</v>
          </cell>
          <cell r="G29">
            <v>913735.83</v>
          </cell>
          <cell r="I29">
            <v>26572.92</v>
          </cell>
        </row>
        <row r="30">
          <cell r="B30">
            <v>36951</v>
          </cell>
          <cell r="G30">
            <v>913735.83</v>
          </cell>
          <cell r="H30">
            <v>26151119.449999999</v>
          </cell>
        </row>
        <row r="31">
          <cell r="B31">
            <v>36973</v>
          </cell>
          <cell r="C31">
            <v>1208191.52</v>
          </cell>
          <cell r="G31">
            <v>2121927.35</v>
          </cell>
        </row>
        <row r="32">
          <cell r="B32">
            <v>36994</v>
          </cell>
          <cell r="C32">
            <v>964218.9</v>
          </cell>
          <cell r="G32">
            <v>3086146.25</v>
          </cell>
        </row>
        <row r="33">
          <cell r="B33">
            <v>37001</v>
          </cell>
          <cell r="C33">
            <v>23000</v>
          </cell>
          <cell r="G33">
            <v>3109146.25</v>
          </cell>
        </row>
        <row r="34">
          <cell r="B34">
            <v>37032</v>
          </cell>
          <cell r="C34">
            <v>634472.21</v>
          </cell>
          <cell r="G34">
            <v>3743618.46</v>
          </cell>
        </row>
        <row r="35">
          <cell r="B35">
            <v>37035</v>
          </cell>
          <cell r="C35">
            <v>27000</v>
          </cell>
          <cell r="G35">
            <v>3770618.46</v>
          </cell>
        </row>
        <row r="36">
          <cell r="B36">
            <v>37039</v>
          </cell>
          <cell r="G36">
            <v>3770618.46</v>
          </cell>
          <cell r="I36">
            <v>10295.08</v>
          </cell>
        </row>
        <row r="37">
          <cell r="B37">
            <v>37042</v>
          </cell>
          <cell r="G37">
            <v>3770618.46</v>
          </cell>
          <cell r="I37">
            <v>77105.460000000006</v>
          </cell>
          <cell r="K37">
            <v>128.44</v>
          </cell>
        </row>
        <row r="38">
          <cell r="B38">
            <v>37050</v>
          </cell>
          <cell r="C38">
            <v>694948.82</v>
          </cell>
          <cell r="G38">
            <v>4465567.28</v>
          </cell>
        </row>
        <row r="39">
          <cell r="B39">
            <v>37062</v>
          </cell>
          <cell r="C39">
            <v>17000</v>
          </cell>
          <cell r="G39">
            <v>4482567.28</v>
          </cell>
        </row>
        <row r="40">
          <cell r="B40">
            <v>37083</v>
          </cell>
          <cell r="C40">
            <v>768646.7</v>
          </cell>
          <cell r="G40">
            <v>5251213.9800000004</v>
          </cell>
        </row>
        <row r="41">
          <cell r="B41">
            <v>37099</v>
          </cell>
          <cell r="C41">
            <v>12000</v>
          </cell>
          <cell r="G41">
            <v>5263213.9800000004</v>
          </cell>
        </row>
        <row r="42">
          <cell r="B42">
            <v>37113</v>
          </cell>
          <cell r="C42">
            <v>700448.14</v>
          </cell>
          <cell r="G42">
            <v>5963662.1200000001</v>
          </cell>
        </row>
        <row r="43">
          <cell r="B43">
            <v>37131</v>
          </cell>
          <cell r="C43">
            <v>24000</v>
          </cell>
          <cell r="G43">
            <v>5963662.1200000001</v>
          </cell>
          <cell r="I43">
            <v>189166.23</v>
          </cell>
        </row>
        <row r="44">
          <cell r="B44">
            <v>37132</v>
          </cell>
          <cell r="C44">
            <v>24000</v>
          </cell>
          <cell r="G44">
            <v>5987662.1200000001</v>
          </cell>
        </row>
        <row r="45">
          <cell r="B45">
            <v>37148</v>
          </cell>
          <cell r="C45">
            <v>958541.92</v>
          </cell>
          <cell r="G45">
            <v>6946204.04</v>
          </cell>
        </row>
        <row r="46">
          <cell r="B46">
            <v>37167</v>
          </cell>
          <cell r="C46">
            <v>22000</v>
          </cell>
          <cell r="G46">
            <v>6968204.04</v>
          </cell>
        </row>
        <row r="47">
          <cell r="B47">
            <v>37176</v>
          </cell>
          <cell r="C47">
            <v>1153516.8</v>
          </cell>
          <cell r="G47">
            <v>8121720.8399999999</v>
          </cell>
        </row>
        <row r="48">
          <cell r="B48">
            <v>37195</v>
          </cell>
          <cell r="C48">
            <v>24400</v>
          </cell>
          <cell r="G48">
            <v>8146120.8399999999</v>
          </cell>
        </row>
        <row r="49">
          <cell r="B49">
            <v>37217</v>
          </cell>
          <cell r="C49">
            <v>970617.63</v>
          </cell>
          <cell r="G49">
            <v>9116738.4700000007</v>
          </cell>
        </row>
        <row r="50">
          <cell r="B50">
            <v>37224</v>
          </cell>
          <cell r="G50">
            <v>9116738.4700000007</v>
          </cell>
          <cell r="I50">
            <v>285129.42</v>
          </cell>
          <cell r="K50">
            <v>234.48</v>
          </cell>
        </row>
        <row r="51">
          <cell r="B51">
            <v>37230</v>
          </cell>
          <cell r="C51">
            <v>36200</v>
          </cell>
          <cell r="G51">
            <v>9152938.4700000007</v>
          </cell>
        </row>
        <row r="52">
          <cell r="B52">
            <v>37239</v>
          </cell>
          <cell r="C52">
            <v>473504.56</v>
          </cell>
          <cell r="G52">
            <v>9626443.0299999993</v>
          </cell>
        </row>
        <row r="53">
          <cell r="B53">
            <v>37245</v>
          </cell>
          <cell r="C53">
            <v>535435.56000000006</v>
          </cell>
          <cell r="G53">
            <v>10161878.59</v>
          </cell>
        </row>
        <row r="54">
          <cell r="B54" t="str">
            <v/>
          </cell>
          <cell r="G54" t="str">
            <v/>
          </cell>
        </row>
        <row r="55">
          <cell r="B55" t="str">
            <v/>
          </cell>
          <cell r="G55" t="str">
            <v/>
          </cell>
        </row>
        <row r="56">
          <cell r="B56" t="str">
            <v/>
          </cell>
          <cell r="G56" t="str">
            <v/>
          </cell>
        </row>
        <row r="57">
          <cell r="B57" t="str">
            <v/>
          </cell>
          <cell r="G57" t="str">
            <v/>
          </cell>
        </row>
        <row r="58">
          <cell r="B58" t="str">
            <v/>
          </cell>
          <cell r="G58" t="str">
            <v/>
          </cell>
        </row>
        <row r="59">
          <cell r="B59" t="str">
            <v/>
          </cell>
          <cell r="G59" t="str">
            <v/>
          </cell>
        </row>
        <row r="60">
          <cell r="B60" t="str">
            <v/>
          </cell>
          <cell r="G60" t="str">
            <v/>
          </cell>
        </row>
        <row r="61">
          <cell r="B61" t="str">
            <v/>
          </cell>
          <cell r="G61" t="str">
            <v/>
          </cell>
        </row>
        <row r="62">
          <cell r="B62" t="str">
            <v/>
          </cell>
          <cell r="G62" t="str">
            <v/>
          </cell>
        </row>
        <row r="63">
          <cell r="B63" t="str">
            <v/>
          </cell>
          <cell r="G63" t="str">
            <v/>
          </cell>
        </row>
        <row r="64">
          <cell r="B64" t="str">
            <v/>
          </cell>
          <cell r="G64" t="str">
            <v/>
          </cell>
        </row>
        <row r="65">
          <cell r="B65" t="str">
            <v/>
          </cell>
          <cell r="G65" t="str">
            <v/>
          </cell>
        </row>
        <row r="66">
          <cell r="B66" t="str">
            <v/>
          </cell>
        </row>
        <row r="67">
          <cell r="B67" t="str">
            <v/>
          </cell>
        </row>
      </sheetData>
      <sheetData sheetId="10"/>
      <sheetData sheetId="11"/>
      <sheetData sheetId="12"/>
      <sheetData sheetId="13"/>
      <sheetData sheetId="14"/>
      <sheetData sheetId="15"/>
      <sheetData sheetId="16"/>
      <sheetData sheetId="17"/>
      <sheetData sheetId="18"/>
      <sheetData sheetId="19">
        <row r="1">
          <cell r="B1" t="str">
            <v>Кредитор</v>
          </cell>
          <cell r="E1" t="str">
            <v>УФСП</v>
          </cell>
        </row>
        <row r="2">
          <cell r="B2" t="str">
            <v>Заёмщик</v>
          </cell>
          <cell r="E2" t="str">
            <v>ЗАО "Мета-дом"</v>
          </cell>
        </row>
        <row r="3">
          <cell r="B3" t="str">
            <v>Правовая форма</v>
          </cell>
          <cell r="E3" t="str">
            <v>ЗАО</v>
          </cell>
        </row>
        <row r="4">
          <cell r="B4" t="str">
            <v>Объект стрительства</v>
          </cell>
          <cell r="E4" t="str">
            <v xml:space="preserve">                              г.Москва,шоссе Энтузиастов,14</v>
          </cell>
        </row>
        <row r="5">
          <cell r="B5" t="str">
            <v>Кредитный договор №</v>
          </cell>
          <cell r="E5">
            <v>383</v>
          </cell>
        </row>
        <row r="6">
          <cell r="B6" t="str">
            <v>От</v>
          </cell>
          <cell r="E6">
            <v>35185</v>
          </cell>
        </row>
        <row r="7">
          <cell r="B7" t="str">
            <v>Тип договора</v>
          </cell>
          <cell r="E7" t="str">
            <v>инвестиционный</v>
          </cell>
        </row>
        <row r="8">
          <cell r="B8" t="str">
            <v>Размер кредита</v>
          </cell>
          <cell r="E8">
            <v>704165000</v>
          </cell>
          <cell r="F8" t="str">
            <v>руб</v>
          </cell>
        </row>
        <row r="9">
          <cell r="B9" t="str">
            <v>Вид обеспечения кредита</v>
          </cell>
          <cell r="E9" t="str">
            <v>100% акций принадлежит Московскому банку</v>
          </cell>
        </row>
        <row r="10">
          <cell r="B10" t="str">
            <v>Размер обеспечения</v>
          </cell>
          <cell r="E10">
            <v>704165000</v>
          </cell>
          <cell r="F10" t="str">
            <v>руб</v>
          </cell>
        </row>
        <row r="11">
          <cell r="B11" t="str">
            <v>Номер ссудного счета</v>
          </cell>
          <cell r="E11" t="str">
            <v xml:space="preserve">               45208810038000050081</v>
          </cell>
        </row>
        <row r="12">
          <cell r="B12" t="str">
            <v>Дата открытия счета</v>
          </cell>
          <cell r="E12">
            <v>35185</v>
          </cell>
        </row>
        <row r="13">
          <cell r="B13" t="str">
            <v>Дата погашения кредита</v>
          </cell>
          <cell r="E13">
            <v>40663</v>
          </cell>
        </row>
        <row r="14">
          <cell r="B14" t="str">
            <v>Пролонгации  до</v>
          </cell>
        </row>
        <row r="15">
          <cell r="B15" t="str">
            <v>Процентная ставка</v>
          </cell>
          <cell r="D15" t="str">
            <v>c</v>
          </cell>
          <cell r="E15">
            <v>10</v>
          </cell>
          <cell r="F15">
            <v>35431</v>
          </cell>
          <cell r="G15">
            <v>5.5</v>
          </cell>
          <cell r="H15">
            <v>35710</v>
          </cell>
          <cell r="I15">
            <v>4</v>
          </cell>
          <cell r="J15">
            <v>36189</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35185</v>
          </cell>
          <cell r="C25">
            <v>3512964.47</v>
          </cell>
          <cell r="D25">
            <v>17325940.77</v>
          </cell>
          <cell r="E25">
            <v>0</v>
          </cell>
          <cell r="F25">
            <v>0</v>
          </cell>
          <cell r="G25">
            <v>3512964.47</v>
          </cell>
          <cell r="H25">
            <v>17325940.77</v>
          </cell>
          <cell r="J25">
            <v>0</v>
          </cell>
        </row>
        <row r="26">
          <cell r="B26">
            <v>35208</v>
          </cell>
          <cell r="C26">
            <v>500</v>
          </cell>
          <cell r="D26">
            <v>2497</v>
          </cell>
          <cell r="E26">
            <v>0</v>
          </cell>
          <cell r="F26">
            <v>0</v>
          </cell>
          <cell r="G26">
            <v>3513464.47</v>
          </cell>
          <cell r="H26">
            <v>17546241.559999999</v>
          </cell>
          <cell r="J26">
            <v>0</v>
          </cell>
        </row>
        <row r="27">
          <cell r="B27">
            <v>35208</v>
          </cell>
          <cell r="C27">
            <v>232350</v>
          </cell>
          <cell r="D27">
            <v>1160355.8999999999</v>
          </cell>
          <cell r="E27">
            <v>0</v>
          </cell>
          <cell r="F27">
            <v>0</v>
          </cell>
          <cell r="G27">
            <v>3745814.47</v>
          </cell>
          <cell r="H27">
            <v>18706597.460000001</v>
          </cell>
          <cell r="J27">
            <v>0</v>
          </cell>
        </row>
        <row r="28">
          <cell r="B28">
            <v>35233</v>
          </cell>
          <cell r="C28">
            <v>976462</v>
          </cell>
          <cell r="D28">
            <v>4934062.49</v>
          </cell>
          <cell r="E28">
            <v>0</v>
          </cell>
          <cell r="F28">
            <v>0</v>
          </cell>
          <cell r="G28">
            <v>4722276.47</v>
          </cell>
          <cell r="H28">
            <v>23861663</v>
          </cell>
          <cell r="J28">
            <v>0</v>
          </cell>
        </row>
        <row r="29">
          <cell r="B29">
            <v>35234</v>
          </cell>
          <cell r="C29">
            <v>1000</v>
          </cell>
          <cell r="D29">
            <v>5053</v>
          </cell>
          <cell r="E29">
            <v>0</v>
          </cell>
          <cell r="F29">
            <v>0</v>
          </cell>
          <cell r="G29">
            <v>4723276.47</v>
          </cell>
          <cell r="H29">
            <v>23866716</v>
          </cell>
          <cell r="J29">
            <v>0</v>
          </cell>
        </row>
        <row r="30">
          <cell r="B30">
            <v>35241</v>
          </cell>
          <cell r="C30">
            <v>109958</v>
          </cell>
          <cell r="D30">
            <v>556497.43999999994</v>
          </cell>
          <cell r="E30">
            <v>0</v>
          </cell>
          <cell r="F30">
            <v>0</v>
          </cell>
          <cell r="G30">
            <v>4833234.47</v>
          </cell>
          <cell r="H30">
            <v>24460999.649999999</v>
          </cell>
          <cell r="J30">
            <v>0</v>
          </cell>
        </row>
        <row r="31">
          <cell r="B31">
            <v>35241</v>
          </cell>
          <cell r="C31">
            <v>4525.96</v>
          </cell>
          <cell r="D31">
            <v>22905.88</v>
          </cell>
          <cell r="E31">
            <v>0</v>
          </cell>
          <cell r="F31">
            <v>0</v>
          </cell>
          <cell r="G31">
            <v>4837760.43</v>
          </cell>
          <cell r="H31">
            <v>24483905.539999999</v>
          </cell>
          <cell r="J31">
            <v>0</v>
          </cell>
        </row>
        <row r="32">
          <cell r="B32">
            <v>35257</v>
          </cell>
          <cell r="C32">
            <v>1130203</v>
          </cell>
          <cell r="D32">
            <v>5801332</v>
          </cell>
          <cell r="E32">
            <v>0</v>
          </cell>
          <cell r="F32">
            <v>0</v>
          </cell>
          <cell r="G32">
            <v>5967963.4299999997</v>
          </cell>
          <cell r="H32">
            <v>30633556.289999999</v>
          </cell>
          <cell r="J32">
            <v>0</v>
          </cell>
        </row>
        <row r="33">
          <cell r="B33">
            <v>35265</v>
          </cell>
          <cell r="C33">
            <v>45018.98</v>
          </cell>
          <cell r="D33">
            <v>231847.75</v>
          </cell>
          <cell r="E33">
            <v>0</v>
          </cell>
          <cell r="F33">
            <v>0</v>
          </cell>
          <cell r="G33">
            <v>6012982.4100000001</v>
          </cell>
          <cell r="H33">
            <v>30966859.41</v>
          </cell>
          <cell r="J33">
            <v>0</v>
          </cell>
        </row>
        <row r="34">
          <cell r="B34">
            <v>35265</v>
          </cell>
          <cell r="C34">
            <v>207378.64</v>
          </cell>
          <cell r="D34">
            <v>1068000</v>
          </cell>
          <cell r="E34">
            <v>0</v>
          </cell>
          <cell r="F34">
            <v>0</v>
          </cell>
          <cell r="G34">
            <v>6220361.0499999998</v>
          </cell>
          <cell r="H34">
            <v>32034859.41</v>
          </cell>
          <cell r="J34">
            <v>0</v>
          </cell>
        </row>
        <row r="35">
          <cell r="B35">
            <v>35272</v>
          </cell>
          <cell r="C35">
            <v>109666</v>
          </cell>
          <cell r="D35">
            <v>568069.88</v>
          </cell>
          <cell r="E35">
            <v>0</v>
          </cell>
          <cell r="F35">
            <v>0</v>
          </cell>
          <cell r="G35">
            <v>6330027.0499999998</v>
          </cell>
          <cell r="H35">
            <v>32789540.120000001</v>
          </cell>
          <cell r="J35">
            <v>0</v>
          </cell>
        </row>
        <row r="36">
          <cell r="B36">
            <v>35272</v>
          </cell>
          <cell r="C36">
            <v>27027.03</v>
          </cell>
          <cell r="D36">
            <v>140000.01999999999</v>
          </cell>
          <cell r="E36">
            <v>0</v>
          </cell>
          <cell r="F36">
            <v>0</v>
          </cell>
          <cell r="G36">
            <v>6357054.0800000001</v>
          </cell>
          <cell r="H36">
            <v>32929540.129999999</v>
          </cell>
          <cell r="J36">
            <v>0</v>
          </cell>
        </row>
        <row r="37">
          <cell r="B37">
            <v>35277</v>
          </cell>
          <cell r="C37">
            <v>1085741</v>
          </cell>
          <cell r="D37">
            <v>5636081.5300000003</v>
          </cell>
          <cell r="E37">
            <v>0</v>
          </cell>
          <cell r="F37">
            <v>0</v>
          </cell>
          <cell r="G37">
            <v>7442795.0800000001</v>
          </cell>
          <cell r="H37">
            <v>38635549.259999998</v>
          </cell>
          <cell r="J37">
            <v>0</v>
          </cell>
        </row>
        <row r="38">
          <cell r="B38">
            <v>35284</v>
          </cell>
          <cell r="C38">
            <v>134880.60999999999</v>
          </cell>
          <cell r="D38">
            <v>706099.99</v>
          </cell>
          <cell r="E38">
            <v>0</v>
          </cell>
          <cell r="F38">
            <v>0</v>
          </cell>
          <cell r="G38">
            <v>7577675.6900000004</v>
          </cell>
          <cell r="H38">
            <v>39669132.240000002</v>
          </cell>
          <cell r="J38">
            <v>0</v>
          </cell>
        </row>
        <row r="39">
          <cell r="B39">
            <v>35289</v>
          </cell>
          <cell r="C39">
            <v>1519510</v>
          </cell>
          <cell r="D39">
            <v>7994142.1100000003</v>
          </cell>
          <cell r="E39">
            <v>0</v>
          </cell>
          <cell r="F39">
            <v>0</v>
          </cell>
          <cell r="G39">
            <v>9097185.6899999995</v>
          </cell>
          <cell r="H39">
            <v>47860293.920000002</v>
          </cell>
          <cell r="J39">
            <v>0</v>
          </cell>
        </row>
        <row r="40">
          <cell r="B40">
            <v>35289</v>
          </cell>
          <cell r="C40">
            <v>7654.79</v>
          </cell>
          <cell r="D40">
            <v>40271.85</v>
          </cell>
          <cell r="E40">
            <v>0</v>
          </cell>
          <cell r="F40">
            <v>0</v>
          </cell>
          <cell r="G40">
            <v>9104840.4800000004</v>
          </cell>
          <cell r="H40">
            <v>47900565.770000003</v>
          </cell>
          <cell r="J40">
            <v>0</v>
          </cell>
        </row>
        <row r="41">
          <cell r="B41">
            <v>35293</v>
          </cell>
          <cell r="C41">
            <v>122873.35</v>
          </cell>
          <cell r="D41">
            <v>649385.65</v>
          </cell>
          <cell r="E41">
            <v>0</v>
          </cell>
          <cell r="F41">
            <v>0</v>
          </cell>
          <cell r="G41">
            <v>9227713.8300000001</v>
          </cell>
          <cell r="H41">
            <v>48768467.590000004</v>
          </cell>
          <cell r="J41">
            <v>0</v>
          </cell>
        </row>
        <row r="42">
          <cell r="B42">
            <v>35299</v>
          </cell>
          <cell r="C42">
            <v>94789.88</v>
          </cell>
          <cell r="D42">
            <v>502860.31</v>
          </cell>
          <cell r="E42">
            <v>0</v>
          </cell>
          <cell r="F42">
            <v>0</v>
          </cell>
          <cell r="G42">
            <v>9322503.7100000009</v>
          </cell>
          <cell r="H42">
            <v>49455882.18</v>
          </cell>
          <cell r="J42">
            <v>0</v>
          </cell>
        </row>
        <row r="43">
          <cell r="B43">
            <v>35304</v>
          </cell>
          <cell r="C43">
            <v>37168.35</v>
          </cell>
          <cell r="D43">
            <v>197995.8</v>
          </cell>
          <cell r="E43">
            <v>0</v>
          </cell>
          <cell r="F43">
            <v>0</v>
          </cell>
          <cell r="G43">
            <v>9359672.0600000005</v>
          </cell>
          <cell r="H43">
            <v>49858973.060000002</v>
          </cell>
          <cell r="J43">
            <v>0</v>
          </cell>
        </row>
        <row r="44">
          <cell r="B44">
            <v>35321</v>
          </cell>
          <cell r="C44">
            <v>2185633</v>
          </cell>
          <cell r="D44">
            <v>11730292.310000001</v>
          </cell>
          <cell r="E44">
            <v>0</v>
          </cell>
          <cell r="F44">
            <v>0</v>
          </cell>
          <cell r="G44">
            <v>11545305.060000001</v>
          </cell>
          <cell r="H44">
            <v>61963652.259999998</v>
          </cell>
          <cell r="J44">
            <v>0</v>
          </cell>
        </row>
        <row r="45">
          <cell r="B45">
            <v>35328</v>
          </cell>
          <cell r="C45">
            <v>97874</v>
          </cell>
          <cell r="D45">
            <v>526757.87</v>
          </cell>
          <cell r="E45">
            <v>0</v>
          </cell>
          <cell r="F45">
            <v>0</v>
          </cell>
          <cell r="G45">
            <v>11643179.060000001</v>
          </cell>
          <cell r="H45">
            <v>62663589.700000003</v>
          </cell>
          <cell r="J45">
            <v>0</v>
          </cell>
        </row>
        <row r="46">
          <cell r="B46">
            <v>35335</v>
          </cell>
          <cell r="C46">
            <v>50056</v>
          </cell>
          <cell r="D46">
            <v>270002.06</v>
          </cell>
          <cell r="E46">
            <v>0</v>
          </cell>
          <cell r="F46">
            <v>0</v>
          </cell>
          <cell r="G46">
            <v>11693235.060000001</v>
          </cell>
          <cell r="H46">
            <v>63073309.909999996</v>
          </cell>
          <cell r="J46">
            <v>0</v>
          </cell>
        </row>
        <row r="47">
          <cell r="B47">
            <v>35345</v>
          </cell>
          <cell r="C47">
            <v>35062</v>
          </cell>
          <cell r="D47">
            <v>190000.98</v>
          </cell>
          <cell r="E47">
            <v>0</v>
          </cell>
          <cell r="F47">
            <v>0</v>
          </cell>
          <cell r="G47">
            <v>11728297.060000001</v>
          </cell>
          <cell r="H47">
            <v>63555641.770000003</v>
          </cell>
          <cell r="J47">
            <v>0</v>
          </cell>
        </row>
        <row r="48">
          <cell r="B48">
            <v>35348</v>
          </cell>
          <cell r="C48">
            <v>2150981</v>
          </cell>
          <cell r="D48">
            <v>11669071.93</v>
          </cell>
          <cell r="E48">
            <v>0</v>
          </cell>
          <cell r="F48">
            <v>0</v>
          </cell>
          <cell r="G48">
            <v>13879278.060000001</v>
          </cell>
          <cell r="H48">
            <v>75295083.480000004</v>
          </cell>
          <cell r="J48">
            <v>0</v>
          </cell>
        </row>
        <row r="49">
          <cell r="B49">
            <v>35354</v>
          </cell>
          <cell r="C49">
            <v>13410</v>
          </cell>
          <cell r="D49">
            <v>72869.94</v>
          </cell>
          <cell r="E49">
            <v>0</v>
          </cell>
          <cell r="F49">
            <v>0</v>
          </cell>
          <cell r="G49">
            <v>13892688.060000001</v>
          </cell>
          <cell r="H49">
            <v>75492866.920000002</v>
          </cell>
          <cell r="J49">
            <v>0</v>
          </cell>
        </row>
        <row r="50">
          <cell r="B50">
            <v>35368</v>
          </cell>
          <cell r="C50">
            <v>24047.54</v>
          </cell>
          <cell r="D50">
            <v>131131.24</v>
          </cell>
          <cell r="E50">
            <v>0</v>
          </cell>
          <cell r="F50">
            <v>0</v>
          </cell>
          <cell r="G50">
            <v>13916735.6</v>
          </cell>
          <cell r="H50">
            <v>75887959.230000004</v>
          </cell>
          <cell r="J50">
            <v>0</v>
          </cell>
        </row>
        <row r="51">
          <cell r="B51">
            <v>35375</v>
          </cell>
          <cell r="C51">
            <v>15573.47</v>
          </cell>
          <cell r="D51">
            <v>85046.720000000001</v>
          </cell>
          <cell r="E51">
            <v>0</v>
          </cell>
          <cell r="F51">
            <v>0</v>
          </cell>
          <cell r="G51">
            <v>13932309.07</v>
          </cell>
          <cell r="H51">
            <v>76084339.829999998</v>
          </cell>
          <cell r="J51">
            <v>0</v>
          </cell>
        </row>
        <row r="52">
          <cell r="B52">
            <v>35384</v>
          </cell>
          <cell r="C52">
            <v>115085.57</v>
          </cell>
          <cell r="D52">
            <v>630784.01</v>
          </cell>
          <cell r="E52">
            <v>0</v>
          </cell>
          <cell r="F52">
            <v>0</v>
          </cell>
          <cell r="G52">
            <v>14047394.640000001</v>
          </cell>
          <cell r="H52">
            <v>76993770.019999996</v>
          </cell>
          <cell r="J52">
            <v>0</v>
          </cell>
        </row>
        <row r="53">
          <cell r="B53">
            <v>35389</v>
          </cell>
          <cell r="C53">
            <v>1914509</v>
          </cell>
          <cell r="D53">
            <v>10504910.880000001</v>
          </cell>
          <cell r="E53">
            <v>0</v>
          </cell>
          <cell r="F53">
            <v>0</v>
          </cell>
          <cell r="G53">
            <v>15961903.640000001</v>
          </cell>
          <cell r="H53">
            <v>87582965.269999996</v>
          </cell>
          <cell r="J53">
            <v>0</v>
          </cell>
        </row>
        <row r="54">
          <cell r="B54">
            <v>35401</v>
          </cell>
          <cell r="C54">
            <v>92687.039999999994</v>
          </cell>
          <cell r="D54">
            <v>510798.28</v>
          </cell>
          <cell r="E54">
            <v>0</v>
          </cell>
          <cell r="F54">
            <v>0</v>
          </cell>
          <cell r="G54">
            <v>16054590.68</v>
          </cell>
          <cell r="H54">
            <v>88476849.239999995</v>
          </cell>
          <cell r="J54">
            <v>0</v>
          </cell>
        </row>
        <row r="55">
          <cell r="B55">
            <v>35409</v>
          </cell>
          <cell r="C55">
            <v>1812688.1</v>
          </cell>
          <cell r="D55">
            <v>10011476.380000001</v>
          </cell>
          <cell r="E55">
            <v>0</v>
          </cell>
          <cell r="F55">
            <v>0</v>
          </cell>
          <cell r="G55">
            <v>17867278.780000001</v>
          </cell>
          <cell r="H55">
            <v>98680980.700000003</v>
          </cell>
          <cell r="J55">
            <v>0</v>
          </cell>
        </row>
        <row r="56">
          <cell r="B56">
            <v>35416</v>
          </cell>
          <cell r="C56">
            <v>52386.8</v>
          </cell>
          <cell r="D56">
            <v>290065.71000000002</v>
          </cell>
          <cell r="E56">
            <v>0</v>
          </cell>
          <cell r="F56">
            <v>0</v>
          </cell>
          <cell r="G56">
            <v>17919665.579999998</v>
          </cell>
          <cell r="H56">
            <v>99221188.319999993</v>
          </cell>
          <cell r="J56">
            <v>0</v>
          </cell>
        </row>
        <row r="57">
          <cell r="B57">
            <v>35425</v>
          </cell>
          <cell r="C57">
            <v>374534</v>
          </cell>
          <cell r="D57">
            <v>2080536.37</v>
          </cell>
          <cell r="E57">
            <v>0</v>
          </cell>
          <cell r="F57">
            <v>0</v>
          </cell>
          <cell r="G57">
            <v>18294199.579999998</v>
          </cell>
          <cell r="H57">
            <v>101624278.67</v>
          </cell>
          <cell r="J57">
            <v>0</v>
          </cell>
        </row>
        <row r="58">
          <cell r="B58">
            <v>35430</v>
          </cell>
          <cell r="C58">
            <v>0</v>
          </cell>
          <cell r="D58">
            <v>0</v>
          </cell>
          <cell r="E58">
            <v>0</v>
          </cell>
          <cell r="F58">
            <v>0</v>
          </cell>
          <cell r="G58">
            <v>18294199.579999998</v>
          </cell>
          <cell r="H58">
            <v>101715749.66</v>
          </cell>
          <cell r="J58">
            <v>0</v>
          </cell>
        </row>
        <row r="59">
          <cell r="B59">
            <v>35453</v>
          </cell>
          <cell r="C59">
            <v>115802.6</v>
          </cell>
          <cell r="D59">
            <v>649999.99</v>
          </cell>
          <cell r="E59">
            <v>0</v>
          </cell>
          <cell r="F59">
            <v>0</v>
          </cell>
          <cell r="G59">
            <v>18410002.18</v>
          </cell>
          <cell r="H59">
            <v>103335342.23999999</v>
          </cell>
          <cell r="J59">
            <v>0</v>
          </cell>
        </row>
        <row r="60">
          <cell r="B60">
            <v>35458</v>
          </cell>
          <cell r="C60">
            <v>36504</v>
          </cell>
          <cell r="D60">
            <v>205188.98</v>
          </cell>
          <cell r="E60">
            <v>0</v>
          </cell>
          <cell r="F60">
            <v>0</v>
          </cell>
          <cell r="G60">
            <v>18446506.18</v>
          </cell>
          <cell r="H60">
            <v>103687811.23999999</v>
          </cell>
          <cell r="J60">
            <v>0</v>
          </cell>
        </row>
        <row r="61">
          <cell r="B61">
            <v>35458</v>
          </cell>
          <cell r="C61">
            <v>69382.67</v>
          </cell>
          <cell r="D61">
            <v>389999.99</v>
          </cell>
          <cell r="E61">
            <v>0</v>
          </cell>
          <cell r="F61">
            <v>0</v>
          </cell>
          <cell r="G61">
            <v>18515888.850000001</v>
          </cell>
          <cell r="H61">
            <v>104077811.23</v>
          </cell>
          <cell r="J61">
            <v>0</v>
          </cell>
        </row>
        <row r="62">
          <cell r="B62">
            <v>35458</v>
          </cell>
          <cell r="C62">
            <v>850336</v>
          </cell>
          <cell r="D62">
            <v>4779738.66</v>
          </cell>
          <cell r="E62">
            <v>0</v>
          </cell>
          <cell r="F62">
            <v>0</v>
          </cell>
          <cell r="G62">
            <v>19366224.850000001</v>
          </cell>
          <cell r="H62">
            <v>108857549.88</v>
          </cell>
          <cell r="J62">
            <v>0</v>
          </cell>
        </row>
        <row r="63">
          <cell r="B63">
            <v>35466</v>
          </cell>
          <cell r="C63">
            <v>2660.99</v>
          </cell>
          <cell r="D63">
            <v>15000</v>
          </cell>
          <cell r="E63">
            <v>0</v>
          </cell>
          <cell r="F63">
            <v>0</v>
          </cell>
          <cell r="G63">
            <v>19368885.84</v>
          </cell>
          <cell r="H63">
            <v>109182409.48</v>
          </cell>
          <cell r="J63">
            <v>0</v>
          </cell>
        </row>
        <row r="64">
          <cell r="B64">
            <v>35468</v>
          </cell>
          <cell r="C64">
            <v>1114360</v>
          </cell>
          <cell r="D64">
            <v>6284990.4000000004</v>
          </cell>
          <cell r="E64">
            <v>0</v>
          </cell>
          <cell r="F64">
            <v>0</v>
          </cell>
          <cell r="G64">
            <v>20483245.84</v>
          </cell>
          <cell r="H64">
            <v>115525506.54000001</v>
          </cell>
          <cell r="J64">
            <v>0</v>
          </cell>
        </row>
        <row r="65">
          <cell r="B65">
            <v>35468</v>
          </cell>
          <cell r="C65">
            <v>57354.400000000001</v>
          </cell>
          <cell r="D65">
            <v>323478.82</v>
          </cell>
          <cell r="E65">
            <v>0</v>
          </cell>
          <cell r="F65">
            <v>0</v>
          </cell>
          <cell r="G65">
            <v>20540600.239999998</v>
          </cell>
          <cell r="H65">
            <v>115848985.34999999</v>
          </cell>
          <cell r="J65">
            <v>0</v>
          </cell>
        </row>
        <row r="66">
          <cell r="B66">
            <v>35471</v>
          </cell>
          <cell r="C66">
            <v>190960</v>
          </cell>
          <cell r="D66">
            <v>1077396.32</v>
          </cell>
          <cell r="E66">
            <v>0</v>
          </cell>
          <cell r="F66">
            <v>0</v>
          </cell>
          <cell r="G66">
            <v>20731560.239999998</v>
          </cell>
          <cell r="H66">
            <v>116967462.87</v>
          </cell>
          <cell r="J66">
            <v>0</v>
          </cell>
        </row>
        <row r="67">
          <cell r="B67">
            <v>35495</v>
          </cell>
          <cell r="C67">
            <v>34104.199999999997</v>
          </cell>
          <cell r="D67">
            <v>194018.79</v>
          </cell>
          <cell r="E67">
            <v>0</v>
          </cell>
          <cell r="F67">
            <v>0</v>
          </cell>
          <cell r="G67">
            <v>20765664.440000001</v>
          </cell>
          <cell r="H67">
            <v>118135865</v>
          </cell>
          <cell r="J67">
            <v>0</v>
          </cell>
        </row>
        <row r="68">
          <cell r="B68">
            <v>35502</v>
          </cell>
          <cell r="C68">
            <v>389760.9</v>
          </cell>
          <cell r="D68">
            <v>2221247.37</v>
          </cell>
          <cell r="E68">
            <v>0</v>
          </cell>
          <cell r="F68">
            <v>0</v>
          </cell>
          <cell r="G68">
            <v>21155425.34</v>
          </cell>
          <cell r="H68">
            <v>120564769.01000001</v>
          </cell>
          <cell r="J68">
            <v>0</v>
          </cell>
        </row>
        <row r="69">
          <cell r="B69">
            <v>35503</v>
          </cell>
          <cell r="C69">
            <v>1328678.8</v>
          </cell>
          <cell r="D69">
            <v>7573469.1600000001</v>
          </cell>
          <cell r="E69">
            <v>0</v>
          </cell>
          <cell r="F69">
            <v>0</v>
          </cell>
          <cell r="G69">
            <v>22484104.140000001</v>
          </cell>
          <cell r="H69">
            <v>128159393.59999999</v>
          </cell>
          <cell r="J69">
            <v>0</v>
          </cell>
        </row>
        <row r="70">
          <cell r="B70">
            <v>35514</v>
          </cell>
          <cell r="C70">
            <v>118972.5</v>
          </cell>
          <cell r="D70">
            <v>680165.78</v>
          </cell>
          <cell r="E70">
            <v>0</v>
          </cell>
          <cell r="F70">
            <v>0</v>
          </cell>
          <cell r="G70">
            <v>22603076.640000001</v>
          </cell>
          <cell r="H70">
            <v>129221789.15000001</v>
          </cell>
          <cell r="J70">
            <v>0</v>
          </cell>
        </row>
        <row r="71">
          <cell r="B71">
            <v>35517</v>
          </cell>
          <cell r="C71">
            <v>452268.54</v>
          </cell>
          <cell r="D71">
            <v>2588785.12</v>
          </cell>
          <cell r="E71">
            <v>0</v>
          </cell>
          <cell r="F71">
            <v>0</v>
          </cell>
          <cell r="G71">
            <v>23055345.18</v>
          </cell>
          <cell r="H71">
            <v>131968795.81</v>
          </cell>
          <cell r="J71">
            <v>0</v>
          </cell>
        </row>
        <row r="72">
          <cell r="B72">
            <v>35531</v>
          </cell>
          <cell r="C72">
            <v>2455287.37</v>
          </cell>
          <cell r="D72">
            <v>14103170.65</v>
          </cell>
          <cell r="E72">
            <v>0</v>
          </cell>
          <cell r="F72">
            <v>0</v>
          </cell>
          <cell r="G72">
            <v>25510632.550000001</v>
          </cell>
          <cell r="H72">
            <v>146533073.37</v>
          </cell>
          <cell r="J72">
            <v>0</v>
          </cell>
        </row>
        <row r="73">
          <cell r="B73">
            <v>35565</v>
          </cell>
          <cell r="C73">
            <v>2459654</v>
          </cell>
          <cell r="D73">
            <v>14194663.23</v>
          </cell>
          <cell r="E73">
            <v>0</v>
          </cell>
          <cell r="F73">
            <v>0</v>
          </cell>
          <cell r="G73">
            <v>27970286.550000001</v>
          </cell>
          <cell r="H73">
            <v>161416523.68000001</v>
          </cell>
          <cell r="J73">
            <v>0</v>
          </cell>
        </row>
        <row r="74">
          <cell r="B74">
            <v>35600</v>
          </cell>
          <cell r="C74">
            <v>1119549</v>
          </cell>
          <cell r="D74">
            <v>6473232.3200000003</v>
          </cell>
          <cell r="E74">
            <v>0</v>
          </cell>
          <cell r="F74">
            <v>0</v>
          </cell>
          <cell r="G74">
            <v>29089835.550000001</v>
          </cell>
          <cell r="H74">
            <v>168197429.15000001</v>
          </cell>
          <cell r="J74">
            <v>0</v>
          </cell>
        </row>
        <row r="75">
          <cell r="B75">
            <v>35627</v>
          </cell>
          <cell r="C75">
            <v>597948</v>
          </cell>
          <cell r="D75">
            <v>3458531.23</v>
          </cell>
          <cell r="E75">
            <v>0</v>
          </cell>
          <cell r="F75">
            <v>0</v>
          </cell>
          <cell r="G75">
            <v>29687783.550000001</v>
          </cell>
          <cell r="H75">
            <v>171714140.05000001</v>
          </cell>
          <cell r="J75">
            <v>0</v>
          </cell>
        </row>
        <row r="76">
          <cell r="B76">
            <v>35629</v>
          </cell>
          <cell r="C76">
            <v>0</v>
          </cell>
          <cell r="D76">
            <v>0</v>
          </cell>
          <cell r="E76">
            <v>0</v>
          </cell>
          <cell r="F76">
            <v>0</v>
          </cell>
          <cell r="G76">
            <v>29687783.550000001</v>
          </cell>
          <cell r="H76">
            <v>171803203.40000001</v>
          </cell>
          <cell r="I76">
            <v>868116.6</v>
          </cell>
          <cell r="J76">
            <v>5023790.76</v>
          </cell>
        </row>
        <row r="77">
          <cell r="B77">
            <v>35662</v>
          </cell>
          <cell r="C77">
            <v>153537.47</v>
          </cell>
          <cell r="D77">
            <v>892666.85</v>
          </cell>
          <cell r="E77">
            <v>0</v>
          </cell>
          <cell r="F77">
            <v>0</v>
          </cell>
          <cell r="G77">
            <v>29841321.02</v>
          </cell>
          <cell r="H77">
            <v>173497440.41</v>
          </cell>
          <cell r="J77">
            <v>0</v>
          </cell>
        </row>
        <row r="78">
          <cell r="B78">
            <v>35669</v>
          </cell>
          <cell r="C78">
            <v>331148</v>
          </cell>
          <cell r="D78">
            <v>1927612.51</v>
          </cell>
          <cell r="E78">
            <v>0</v>
          </cell>
          <cell r="F78">
            <v>0</v>
          </cell>
          <cell r="G78">
            <v>30172469.02</v>
          </cell>
          <cell r="H78">
            <v>175633942.16999999</v>
          </cell>
          <cell r="J78">
            <v>0</v>
          </cell>
        </row>
        <row r="79">
          <cell r="B79">
            <v>35675</v>
          </cell>
          <cell r="C79">
            <v>33176</v>
          </cell>
          <cell r="D79">
            <v>193482.43</v>
          </cell>
          <cell r="E79">
            <v>0</v>
          </cell>
          <cell r="F79">
            <v>0</v>
          </cell>
          <cell r="G79">
            <v>30205645.02</v>
          </cell>
          <cell r="H79">
            <v>176159321.75999999</v>
          </cell>
          <cell r="J79">
            <v>0</v>
          </cell>
        </row>
        <row r="80">
          <cell r="B80">
            <v>35699</v>
          </cell>
          <cell r="C80">
            <v>174713.66</v>
          </cell>
          <cell r="D80">
            <v>1023822.05</v>
          </cell>
          <cell r="E80">
            <v>0</v>
          </cell>
          <cell r="F80">
            <v>0</v>
          </cell>
          <cell r="G80">
            <v>30380358.68</v>
          </cell>
          <cell r="H80">
            <v>178028901.86000001</v>
          </cell>
          <cell r="J80">
            <v>0</v>
          </cell>
        </row>
        <row r="81">
          <cell r="B81">
            <v>35720</v>
          </cell>
          <cell r="C81">
            <v>0</v>
          </cell>
          <cell r="D81">
            <v>0</v>
          </cell>
          <cell r="E81">
            <v>0</v>
          </cell>
          <cell r="F81">
            <v>0</v>
          </cell>
          <cell r="G81">
            <v>30380358.68</v>
          </cell>
          <cell r="H81">
            <v>178590938.5</v>
          </cell>
          <cell r="I81">
            <v>333600</v>
          </cell>
          <cell r="J81">
            <v>1961067.6</v>
          </cell>
        </row>
        <row r="82">
          <cell r="B82">
            <v>35726</v>
          </cell>
          <cell r="C82">
            <v>1582140.6</v>
          </cell>
          <cell r="D82">
            <v>9301404.5899999999</v>
          </cell>
          <cell r="E82">
            <v>0</v>
          </cell>
          <cell r="F82">
            <v>0</v>
          </cell>
          <cell r="G82">
            <v>31962499.280000001</v>
          </cell>
          <cell r="H82">
            <v>187907533.27000001</v>
          </cell>
          <cell r="J82">
            <v>0</v>
          </cell>
        </row>
        <row r="83">
          <cell r="B83">
            <v>35731</v>
          </cell>
          <cell r="D83">
            <v>0</v>
          </cell>
          <cell r="F83">
            <v>0</v>
          </cell>
          <cell r="G83">
            <v>31962499.280000001</v>
          </cell>
          <cell r="H83">
            <v>188003420.75999999</v>
          </cell>
          <cell r="I83">
            <v>119504.31</v>
          </cell>
          <cell r="J83">
            <v>702924.35</v>
          </cell>
        </row>
        <row r="84">
          <cell r="B84">
            <v>35731</v>
          </cell>
          <cell r="D84">
            <v>0</v>
          </cell>
          <cell r="F84">
            <v>0</v>
          </cell>
          <cell r="G84">
            <v>31962499.280000001</v>
          </cell>
          <cell r="H84">
            <v>188003420.75999999</v>
          </cell>
          <cell r="I84">
            <v>9133.26</v>
          </cell>
          <cell r="J84">
            <v>53721.84</v>
          </cell>
        </row>
        <row r="85">
          <cell r="B85">
            <v>35732</v>
          </cell>
          <cell r="D85">
            <v>0</v>
          </cell>
          <cell r="F85">
            <v>0</v>
          </cell>
          <cell r="G85">
            <v>31962499.280000001</v>
          </cell>
          <cell r="H85">
            <v>188035383.25999999</v>
          </cell>
          <cell r="I85">
            <v>188</v>
          </cell>
          <cell r="J85">
            <v>1106</v>
          </cell>
        </row>
        <row r="86">
          <cell r="B86">
            <v>35733</v>
          </cell>
          <cell r="C86">
            <v>48887</v>
          </cell>
          <cell r="D86">
            <v>287700</v>
          </cell>
          <cell r="E86">
            <v>0</v>
          </cell>
          <cell r="F86">
            <v>0</v>
          </cell>
          <cell r="G86">
            <v>32011386.280000001</v>
          </cell>
          <cell r="H86">
            <v>188387008.25999999</v>
          </cell>
          <cell r="J86">
            <v>0</v>
          </cell>
        </row>
        <row r="87">
          <cell r="B87">
            <v>35751</v>
          </cell>
          <cell r="C87">
            <v>70575.41</v>
          </cell>
          <cell r="D87">
            <v>416500.78</v>
          </cell>
          <cell r="E87">
            <v>0</v>
          </cell>
          <cell r="F87">
            <v>0</v>
          </cell>
          <cell r="G87">
            <v>32081961.690000001</v>
          </cell>
          <cell r="H87">
            <v>189331696.91</v>
          </cell>
          <cell r="I87">
            <v>420726.91</v>
          </cell>
          <cell r="J87">
            <v>2482919.86</v>
          </cell>
        </row>
        <row r="88">
          <cell r="B88">
            <v>35795</v>
          </cell>
          <cell r="D88">
            <v>0</v>
          </cell>
          <cell r="E88">
            <v>0</v>
          </cell>
          <cell r="F88">
            <v>0</v>
          </cell>
          <cell r="G88">
            <v>32081961.690000001</v>
          </cell>
          <cell r="H88">
            <v>191208491.66999999</v>
          </cell>
          <cell r="I88">
            <v>216861.44</v>
          </cell>
          <cell r="J88">
            <v>1292494.18</v>
          </cell>
        </row>
        <row r="89">
          <cell r="B89">
            <v>35809</v>
          </cell>
          <cell r="D89">
            <v>0</v>
          </cell>
          <cell r="E89">
            <v>0</v>
          </cell>
          <cell r="F89">
            <v>0</v>
          </cell>
          <cell r="G89">
            <v>32081961.690000001</v>
          </cell>
          <cell r="H89">
            <v>191850130.91</v>
          </cell>
          <cell r="I89">
            <v>74466.320000000007</v>
          </cell>
          <cell r="J89">
            <v>445308.59</v>
          </cell>
        </row>
        <row r="90">
          <cell r="B90">
            <v>35811</v>
          </cell>
          <cell r="D90">
            <v>0</v>
          </cell>
          <cell r="E90">
            <v>0</v>
          </cell>
          <cell r="F90">
            <v>0</v>
          </cell>
          <cell r="G90">
            <v>32081961.690000001</v>
          </cell>
          <cell r="H90">
            <v>192331360.33000001</v>
          </cell>
          <cell r="I90">
            <v>11550.01</v>
          </cell>
          <cell r="J90">
            <v>69242.31</v>
          </cell>
        </row>
        <row r="91">
          <cell r="B91">
            <v>35816</v>
          </cell>
          <cell r="D91">
            <v>0</v>
          </cell>
          <cell r="E91">
            <v>0</v>
          </cell>
          <cell r="F91">
            <v>0</v>
          </cell>
          <cell r="G91">
            <v>32081961.690000001</v>
          </cell>
          <cell r="H91">
            <v>192523852.09999999</v>
          </cell>
          <cell r="I91">
            <v>10185.69</v>
          </cell>
          <cell r="J91">
            <v>61124.33</v>
          </cell>
        </row>
        <row r="92">
          <cell r="B92">
            <v>35816</v>
          </cell>
          <cell r="D92">
            <v>0</v>
          </cell>
          <cell r="F92">
            <v>0</v>
          </cell>
          <cell r="G92">
            <v>32081961.690000001</v>
          </cell>
          <cell r="H92">
            <v>192523852.09999999</v>
          </cell>
          <cell r="K92">
            <v>186.62</v>
          </cell>
        </row>
        <row r="93">
          <cell r="B93">
            <v>35818</v>
          </cell>
          <cell r="C93">
            <v>0</v>
          </cell>
          <cell r="D93">
            <v>0</v>
          </cell>
          <cell r="E93">
            <v>0</v>
          </cell>
          <cell r="F93">
            <v>0</v>
          </cell>
          <cell r="G93">
            <v>32081961.690000001</v>
          </cell>
          <cell r="H93">
            <v>192972999.56999999</v>
          </cell>
          <cell r="I93">
            <v>12718.14</v>
          </cell>
          <cell r="J93">
            <v>76499.61</v>
          </cell>
        </row>
        <row r="94">
          <cell r="B94">
            <v>35818</v>
          </cell>
          <cell r="C94">
            <v>0</v>
          </cell>
          <cell r="D94">
            <v>0</v>
          </cell>
          <cell r="E94">
            <v>0</v>
          </cell>
          <cell r="F94">
            <v>0</v>
          </cell>
          <cell r="G94">
            <v>32081961.690000001</v>
          </cell>
          <cell r="H94">
            <v>192972999.56999999</v>
          </cell>
          <cell r="K94">
            <v>352.86</v>
          </cell>
        </row>
        <row r="95">
          <cell r="B95">
            <v>35821</v>
          </cell>
          <cell r="C95">
            <v>0</v>
          </cell>
          <cell r="D95">
            <v>0</v>
          </cell>
          <cell r="E95">
            <v>0</v>
          </cell>
          <cell r="F95">
            <v>0</v>
          </cell>
          <cell r="G95">
            <v>32081961.690000001</v>
          </cell>
          <cell r="H95">
            <v>193133409.37</v>
          </cell>
          <cell r="I95">
            <v>137352.56</v>
          </cell>
          <cell r="J95">
            <v>826862.41</v>
          </cell>
        </row>
        <row r="96">
          <cell r="B96">
            <v>35821</v>
          </cell>
          <cell r="C96">
            <v>0</v>
          </cell>
          <cell r="D96">
            <v>0</v>
          </cell>
          <cell r="E96">
            <v>0</v>
          </cell>
          <cell r="F96">
            <v>0</v>
          </cell>
          <cell r="G96">
            <v>32081961.690000001</v>
          </cell>
          <cell r="H96">
            <v>193133409.37</v>
          </cell>
          <cell r="J96">
            <v>2956.6</v>
          </cell>
          <cell r="K96">
            <v>491.13</v>
          </cell>
        </row>
        <row r="97">
          <cell r="B97">
            <v>35821</v>
          </cell>
          <cell r="C97">
            <v>0</v>
          </cell>
          <cell r="D97">
            <v>0</v>
          </cell>
          <cell r="E97">
            <v>0</v>
          </cell>
          <cell r="F97">
            <v>0</v>
          </cell>
          <cell r="G97">
            <v>32081961.690000001</v>
          </cell>
          <cell r="H97">
            <v>193133409.37</v>
          </cell>
          <cell r="I97">
            <v>25326</v>
          </cell>
          <cell r="J97">
            <v>152462.51999999999</v>
          </cell>
        </row>
        <row r="98">
          <cell r="B98">
            <v>35828</v>
          </cell>
          <cell r="C98">
            <v>0</v>
          </cell>
          <cell r="D98">
            <v>0</v>
          </cell>
          <cell r="E98">
            <v>0</v>
          </cell>
          <cell r="F98">
            <v>0</v>
          </cell>
          <cell r="G98">
            <v>32081961.690000001</v>
          </cell>
          <cell r="H98">
            <v>193325901.13999999</v>
          </cell>
          <cell r="I98">
            <v>1021.39</v>
          </cell>
          <cell r="J98">
            <v>6154.9</v>
          </cell>
        </row>
        <row r="99">
          <cell r="B99">
            <v>35828</v>
          </cell>
          <cell r="C99">
            <v>0</v>
          </cell>
          <cell r="D99">
            <v>0</v>
          </cell>
          <cell r="E99">
            <v>0</v>
          </cell>
          <cell r="F99">
            <v>0</v>
          </cell>
          <cell r="G99">
            <v>32081961.690000001</v>
          </cell>
          <cell r="H99">
            <v>193325901.13999999</v>
          </cell>
          <cell r="J99">
            <v>43.45</v>
          </cell>
          <cell r="K99">
            <v>7.21</v>
          </cell>
        </row>
        <row r="100">
          <cell r="B100">
            <v>35832</v>
          </cell>
          <cell r="C100">
            <v>0</v>
          </cell>
          <cell r="D100">
            <v>0</v>
          </cell>
          <cell r="E100">
            <v>0</v>
          </cell>
          <cell r="F100">
            <v>0</v>
          </cell>
          <cell r="G100">
            <v>32081961.690000001</v>
          </cell>
          <cell r="H100">
            <v>193646720.75999999</v>
          </cell>
          <cell r="I100">
            <v>8.94</v>
          </cell>
          <cell r="J100">
            <v>53.96</v>
          </cell>
        </row>
        <row r="101">
          <cell r="B101">
            <v>35832</v>
          </cell>
          <cell r="C101">
            <v>0</v>
          </cell>
          <cell r="D101">
            <v>0</v>
          </cell>
          <cell r="E101">
            <v>0</v>
          </cell>
          <cell r="F101">
            <v>0</v>
          </cell>
          <cell r="G101">
            <v>32081961.690000001</v>
          </cell>
          <cell r="H101">
            <v>193646720.75999999</v>
          </cell>
          <cell r="J101">
            <v>0.18</v>
          </cell>
          <cell r="K101">
            <v>0.03</v>
          </cell>
        </row>
        <row r="102">
          <cell r="B102">
            <v>35838</v>
          </cell>
          <cell r="C102">
            <v>0</v>
          </cell>
          <cell r="D102">
            <v>0</v>
          </cell>
          <cell r="E102">
            <v>0</v>
          </cell>
          <cell r="F102">
            <v>0</v>
          </cell>
          <cell r="G102">
            <v>32081961.690000001</v>
          </cell>
          <cell r="H102">
            <v>193935458.41999999</v>
          </cell>
          <cell r="I102">
            <v>69893</v>
          </cell>
          <cell r="J102">
            <v>422503.19</v>
          </cell>
        </row>
        <row r="103">
          <cell r="B103">
            <v>35839</v>
          </cell>
          <cell r="C103">
            <v>0</v>
          </cell>
          <cell r="D103">
            <v>0</v>
          </cell>
          <cell r="E103">
            <v>0</v>
          </cell>
          <cell r="F103">
            <v>0</v>
          </cell>
          <cell r="G103">
            <v>32081961.690000001</v>
          </cell>
          <cell r="H103">
            <v>193999622.34</v>
          </cell>
          <cell r="I103">
            <v>80475.63</v>
          </cell>
          <cell r="J103">
            <v>486636.13</v>
          </cell>
        </row>
        <row r="104">
          <cell r="B104">
            <v>35849</v>
          </cell>
          <cell r="C104">
            <v>0</v>
          </cell>
          <cell r="D104">
            <v>0</v>
          </cell>
          <cell r="E104">
            <v>0</v>
          </cell>
          <cell r="F104">
            <v>0</v>
          </cell>
          <cell r="G104">
            <v>32081961.690000001</v>
          </cell>
          <cell r="H104">
            <v>194480851.75999999</v>
          </cell>
          <cell r="I104">
            <v>114359.03999999999</v>
          </cell>
          <cell r="J104">
            <v>693244.5</v>
          </cell>
        </row>
        <row r="105">
          <cell r="B105">
            <v>35849</v>
          </cell>
          <cell r="D105">
            <v>0</v>
          </cell>
          <cell r="F105">
            <v>0</v>
          </cell>
          <cell r="G105">
            <v>32081961.690000001</v>
          </cell>
          <cell r="H105">
            <v>194480851.75999999</v>
          </cell>
          <cell r="J105">
            <v>3617.2</v>
          </cell>
          <cell r="K105">
            <v>596.70000000000005</v>
          </cell>
        </row>
        <row r="106">
          <cell r="B106">
            <v>35850</v>
          </cell>
          <cell r="D106">
            <v>0</v>
          </cell>
          <cell r="F106">
            <v>0</v>
          </cell>
          <cell r="G106">
            <v>32081961.690000001</v>
          </cell>
          <cell r="H106">
            <v>194545015.69</v>
          </cell>
          <cell r="I106">
            <v>84538.16</v>
          </cell>
          <cell r="J106">
            <v>512639.4</v>
          </cell>
        </row>
        <row r="107">
          <cell r="B107">
            <v>35850</v>
          </cell>
          <cell r="D107">
            <v>0</v>
          </cell>
          <cell r="F107">
            <v>0</v>
          </cell>
          <cell r="G107">
            <v>32081961.690000001</v>
          </cell>
          <cell r="H107">
            <v>194545015.69</v>
          </cell>
          <cell r="J107">
            <v>512.65</v>
          </cell>
          <cell r="K107">
            <v>84.54</v>
          </cell>
        </row>
        <row r="108">
          <cell r="B108">
            <v>35850</v>
          </cell>
          <cell r="D108">
            <v>0</v>
          </cell>
          <cell r="F108">
            <v>0</v>
          </cell>
          <cell r="G108">
            <v>32081961.690000001</v>
          </cell>
          <cell r="H108">
            <v>194545015.69</v>
          </cell>
          <cell r="I108">
            <v>780.89</v>
          </cell>
          <cell r="J108">
            <v>4735.32</v>
          </cell>
        </row>
        <row r="109">
          <cell r="B109">
            <v>35857</v>
          </cell>
          <cell r="D109">
            <v>0</v>
          </cell>
          <cell r="F109">
            <v>0</v>
          </cell>
          <cell r="G109">
            <v>32081961.690000001</v>
          </cell>
          <cell r="H109">
            <v>194833753.34</v>
          </cell>
          <cell r="I109">
            <v>26282.07</v>
          </cell>
          <cell r="J109">
            <v>159611.01</v>
          </cell>
        </row>
        <row r="110">
          <cell r="B110">
            <v>35864</v>
          </cell>
          <cell r="D110">
            <v>0</v>
          </cell>
          <cell r="F110">
            <v>0</v>
          </cell>
          <cell r="G110">
            <v>32081961.690000001</v>
          </cell>
          <cell r="H110">
            <v>195090409.03999999</v>
          </cell>
          <cell r="I110">
            <v>14750.71</v>
          </cell>
          <cell r="J110">
            <v>89699.07</v>
          </cell>
        </row>
        <row r="111">
          <cell r="B111">
            <v>35893</v>
          </cell>
          <cell r="D111">
            <v>0</v>
          </cell>
          <cell r="F111">
            <v>0</v>
          </cell>
          <cell r="G111">
            <v>32081961.690000001</v>
          </cell>
          <cell r="H111">
            <v>196277441.62</v>
          </cell>
          <cell r="I111">
            <v>43765.09</v>
          </cell>
          <cell r="J111">
            <v>267754.82</v>
          </cell>
        </row>
        <row r="112">
          <cell r="B112">
            <v>35899</v>
          </cell>
          <cell r="D112">
            <v>0</v>
          </cell>
          <cell r="F112">
            <v>0</v>
          </cell>
          <cell r="G112">
            <v>32081961.690000001</v>
          </cell>
          <cell r="H112">
            <v>196502015.34999999</v>
          </cell>
          <cell r="I112">
            <v>145753.71</v>
          </cell>
          <cell r="J112">
            <v>892741.47</v>
          </cell>
        </row>
        <row r="113">
          <cell r="B113">
            <v>35899</v>
          </cell>
          <cell r="D113">
            <v>0</v>
          </cell>
          <cell r="F113">
            <v>0</v>
          </cell>
          <cell r="G113">
            <v>32081961.690000001</v>
          </cell>
          <cell r="H113">
            <v>196502015.34999999</v>
          </cell>
          <cell r="I113">
            <v>7477.05</v>
          </cell>
          <cell r="J113">
            <v>45796.93</v>
          </cell>
        </row>
        <row r="114">
          <cell r="B114">
            <v>35901</v>
          </cell>
          <cell r="D114">
            <v>0</v>
          </cell>
          <cell r="F114">
            <v>0</v>
          </cell>
          <cell r="G114">
            <v>32081961.690000001</v>
          </cell>
          <cell r="H114">
            <v>196566179.27000001</v>
          </cell>
          <cell r="I114">
            <v>71714.179999999993</v>
          </cell>
          <cell r="J114">
            <v>439392.78</v>
          </cell>
        </row>
        <row r="115">
          <cell r="B115">
            <v>35902</v>
          </cell>
          <cell r="D115">
            <v>0</v>
          </cell>
          <cell r="F115">
            <v>0</v>
          </cell>
          <cell r="G115">
            <v>32081961.690000001</v>
          </cell>
          <cell r="H115">
            <v>196598261.24000001</v>
          </cell>
          <cell r="I115">
            <v>130087.1</v>
          </cell>
          <cell r="J115">
            <v>797173.75</v>
          </cell>
        </row>
        <row r="116">
          <cell r="B116">
            <v>35905</v>
          </cell>
          <cell r="D116">
            <v>0</v>
          </cell>
          <cell r="F116">
            <v>0</v>
          </cell>
          <cell r="G116">
            <v>32081961.690000001</v>
          </cell>
          <cell r="H116">
            <v>196630343.19999999</v>
          </cell>
          <cell r="I116">
            <v>516.6</v>
          </cell>
          <cell r="J116">
            <v>3166.24</v>
          </cell>
        </row>
        <row r="117">
          <cell r="B117">
            <v>35934</v>
          </cell>
          <cell r="D117">
            <v>0</v>
          </cell>
          <cell r="F117">
            <v>0</v>
          </cell>
          <cell r="G117">
            <v>32081961.690000001</v>
          </cell>
          <cell r="H117">
            <v>197159695.56999999</v>
          </cell>
          <cell r="I117">
            <v>95053.97</v>
          </cell>
          <cell r="J117">
            <v>584154.17000000004</v>
          </cell>
        </row>
        <row r="118">
          <cell r="B118">
            <v>35949</v>
          </cell>
          <cell r="D118">
            <v>0</v>
          </cell>
          <cell r="F118">
            <v>0</v>
          </cell>
          <cell r="G118">
            <v>32081961.690000001</v>
          </cell>
          <cell r="H118">
            <v>197817375.78</v>
          </cell>
          <cell r="I118">
            <v>64613.05</v>
          </cell>
          <cell r="J118">
            <v>398404.07</v>
          </cell>
        </row>
        <row r="119">
          <cell r="B119">
            <v>35964</v>
          </cell>
          <cell r="D119">
            <v>0</v>
          </cell>
          <cell r="F119">
            <v>0</v>
          </cell>
          <cell r="G119">
            <v>32081961.690000001</v>
          </cell>
          <cell r="H119">
            <v>198410892.06999999</v>
          </cell>
          <cell r="I119">
            <v>80170.600000000006</v>
          </cell>
          <cell r="J119">
            <v>495815.08</v>
          </cell>
        </row>
        <row r="120">
          <cell r="B120">
            <v>35984</v>
          </cell>
          <cell r="D120">
            <v>0</v>
          </cell>
          <cell r="F120">
            <v>0</v>
          </cell>
          <cell r="G120">
            <v>32081961.690000001</v>
          </cell>
          <cell r="H120">
            <v>199196900.13</v>
          </cell>
          <cell r="I120">
            <v>22305.78</v>
          </cell>
          <cell r="J120">
            <v>138496.59</v>
          </cell>
        </row>
        <row r="121">
          <cell r="B121">
            <v>35990</v>
          </cell>
          <cell r="D121">
            <v>0</v>
          </cell>
          <cell r="F121">
            <v>0</v>
          </cell>
          <cell r="G121">
            <v>32081961.690000001</v>
          </cell>
          <cell r="H121">
            <v>199293146.02000001</v>
          </cell>
          <cell r="I121">
            <v>51917.760000000002</v>
          </cell>
          <cell r="J121">
            <v>322513.13</v>
          </cell>
        </row>
        <row r="122">
          <cell r="B122">
            <v>35992</v>
          </cell>
          <cell r="D122">
            <v>0</v>
          </cell>
          <cell r="F122">
            <v>0</v>
          </cell>
          <cell r="G122">
            <v>32081961.690000001</v>
          </cell>
          <cell r="H122">
            <v>199357309.94</v>
          </cell>
          <cell r="I122">
            <v>9953.44</v>
          </cell>
          <cell r="J122">
            <v>61850.68</v>
          </cell>
        </row>
        <row r="123">
          <cell r="B123">
            <v>35996</v>
          </cell>
          <cell r="D123">
            <v>0</v>
          </cell>
          <cell r="F123">
            <v>0</v>
          </cell>
          <cell r="G123">
            <v>32081961.690000001</v>
          </cell>
          <cell r="H123">
            <v>199421473.87</v>
          </cell>
          <cell r="I123">
            <v>8818.06</v>
          </cell>
          <cell r="J123">
            <v>54813.06</v>
          </cell>
        </row>
        <row r="124">
          <cell r="B124">
            <v>35996</v>
          </cell>
          <cell r="D124">
            <v>0</v>
          </cell>
          <cell r="F124">
            <v>0</v>
          </cell>
          <cell r="G124">
            <v>32081961.690000001</v>
          </cell>
          <cell r="H124">
            <v>199421473.87</v>
          </cell>
          <cell r="I124">
            <v>54620.23</v>
          </cell>
          <cell r="J124">
            <v>339519.35</v>
          </cell>
        </row>
        <row r="125">
          <cell r="B125">
            <v>35998</v>
          </cell>
          <cell r="D125">
            <v>0</v>
          </cell>
          <cell r="F125">
            <v>0</v>
          </cell>
          <cell r="G125">
            <v>32081961.690000001</v>
          </cell>
          <cell r="H125">
            <v>199581883.66999999</v>
          </cell>
          <cell r="I125">
            <v>1001.32</v>
          </cell>
          <cell r="J125">
            <v>6229.21</v>
          </cell>
        </row>
        <row r="126">
          <cell r="B126">
            <v>36007</v>
          </cell>
          <cell r="D126">
            <v>0</v>
          </cell>
          <cell r="F126">
            <v>0</v>
          </cell>
          <cell r="G126">
            <v>32081961.690000001</v>
          </cell>
          <cell r="H126">
            <v>200127277.02000001</v>
          </cell>
          <cell r="I126">
            <v>53673.84</v>
          </cell>
          <cell r="J126">
            <v>334817.40999999997</v>
          </cell>
        </row>
        <row r="127">
          <cell r="B127">
            <v>36007</v>
          </cell>
          <cell r="D127">
            <v>0</v>
          </cell>
          <cell r="F127">
            <v>0</v>
          </cell>
          <cell r="G127">
            <v>32081961.690000001</v>
          </cell>
          <cell r="H127">
            <v>200127277.02000001</v>
          </cell>
          <cell r="J127">
            <v>669.59</v>
          </cell>
          <cell r="K127">
            <v>107.34</v>
          </cell>
        </row>
        <row r="128">
          <cell r="B128">
            <v>36027</v>
          </cell>
          <cell r="D128">
            <v>0</v>
          </cell>
          <cell r="F128">
            <v>0</v>
          </cell>
          <cell r="G128">
            <v>32081961.690000001</v>
          </cell>
          <cell r="H128">
            <v>224252912.21000001</v>
          </cell>
          <cell r="I128">
            <v>63395.46</v>
          </cell>
          <cell r="J128">
            <v>443134.27</v>
          </cell>
        </row>
        <row r="129">
          <cell r="B129">
            <v>36068</v>
          </cell>
          <cell r="D129">
            <v>0</v>
          </cell>
          <cell r="F129">
            <v>0</v>
          </cell>
          <cell r="G129">
            <v>32081961.690000001</v>
          </cell>
          <cell r="H129">
            <v>515380673.56999999</v>
          </cell>
          <cell r="J129">
            <v>0</v>
          </cell>
        </row>
        <row r="130">
          <cell r="B130">
            <v>36076</v>
          </cell>
          <cell r="D130">
            <v>0</v>
          </cell>
          <cell r="F130">
            <v>0</v>
          </cell>
          <cell r="G130">
            <v>32081961.690000001</v>
          </cell>
          <cell r="H130">
            <v>506894994.69999999</v>
          </cell>
          <cell r="I130">
            <v>30661.75</v>
          </cell>
          <cell r="J130">
            <v>484455.65</v>
          </cell>
        </row>
        <row r="131">
          <cell r="B131">
            <v>36076</v>
          </cell>
          <cell r="D131">
            <v>0</v>
          </cell>
          <cell r="F131">
            <v>0</v>
          </cell>
          <cell r="G131">
            <v>32081961.690000001</v>
          </cell>
          <cell r="H131">
            <v>506894994.69999999</v>
          </cell>
          <cell r="I131">
            <v>41605.279999999999</v>
          </cell>
          <cell r="J131">
            <v>657363.42000000004</v>
          </cell>
        </row>
        <row r="132">
          <cell r="B132">
            <v>36080</v>
          </cell>
          <cell r="D132">
            <v>0</v>
          </cell>
          <cell r="F132">
            <v>0</v>
          </cell>
          <cell r="G132">
            <v>32081961.690000001</v>
          </cell>
          <cell r="H132">
            <v>506894994.69999999</v>
          </cell>
          <cell r="I132">
            <v>71691.23</v>
          </cell>
          <cell r="J132">
            <v>1132721.43</v>
          </cell>
        </row>
        <row r="133">
          <cell r="B133">
            <v>36081</v>
          </cell>
          <cell r="D133">
            <v>0</v>
          </cell>
          <cell r="F133">
            <v>0</v>
          </cell>
          <cell r="G133">
            <v>32081961.690000001</v>
          </cell>
          <cell r="H133">
            <v>506574175.08999997</v>
          </cell>
          <cell r="I133">
            <v>7547.69</v>
          </cell>
          <cell r="J133">
            <v>119178.03</v>
          </cell>
        </row>
        <row r="134">
          <cell r="B134">
            <v>36083</v>
          </cell>
          <cell r="D134">
            <v>0</v>
          </cell>
          <cell r="F134">
            <v>0</v>
          </cell>
          <cell r="G134">
            <v>32081961.690000001</v>
          </cell>
          <cell r="H134">
            <v>417065501.97000003</v>
          </cell>
          <cell r="I134">
            <v>10723.39</v>
          </cell>
          <cell r="J134">
            <v>139404.07</v>
          </cell>
        </row>
        <row r="135">
          <cell r="B135">
            <v>36095</v>
          </cell>
          <cell r="D135">
            <v>0</v>
          </cell>
          <cell r="F135">
            <v>0</v>
          </cell>
          <cell r="G135">
            <v>32081961.690000001</v>
          </cell>
          <cell r="H135">
            <v>535447940.61000001</v>
          </cell>
          <cell r="I135">
            <v>7967.67</v>
          </cell>
          <cell r="J135">
            <v>132980.41</v>
          </cell>
        </row>
        <row r="136">
          <cell r="B136">
            <v>36095</v>
          </cell>
          <cell r="D136">
            <v>0</v>
          </cell>
          <cell r="F136">
            <v>0</v>
          </cell>
          <cell r="G136">
            <v>32081961.690000001</v>
          </cell>
          <cell r="H136">
            <v>535447940.61000001</v>
          </cell>
          <cell r="I136">
            <v>11355.47</v>
          </cell>
          <cell r="J136">
            <v>189522.79</v>
          </cell>
        </row>
        <row r="137">
          <cell r="B137">
            <v>36096</v>
          </cell>
          <cell r="D137">
            <v>0</v>
          </cell>
          <cell r="F137">
            <v>0</v>
          </cell>
          <cell r="G137">
            <v>32081961.690000001</v>
          </cell>
          <cell r="H137">
            <v>534806301.37</v>
          </cell>
          <cell r="I137">
            <v>9953.15</v>
          </cell>
          <cell r="J137">
            <v>165919.01</v>
          </cell>
        </row>
        <row r="138">
          <cell r="B138">
            <v>36097</v>
          </cell>
          <cell r="D138">
            <v>0</v>
          </cell>
          <cell r="F138">
            <v>0</v>
          </cell>
          <cell r="G138">
            <v>32081961.690000001</v>
          </cell>
          <cell r="H138">
            <v>523898434.39999998</v>
          </cell>
          <cell r="I138">
            <v>89000</v>
          </cell>
          <cell r="J138">
            <v>1453370</v>
          </cell>
        </row>
        <row r="139">
          <cell r="B139">
            <v>36098</v>
          </cell>
          <cell r="D139">
            <v>0</v>
          </cell>
          <cell r="F139">
            <v>0</v>
          </cell>
          <cell r="G139">
            <v>32081961.690000001</v>
          </cell>
          <cell r="H139">
            <v>515236304.74000001</v>
          </cell>
          <cell r="I139">
            <v>46021.15</v>
          </cell>
          <cell r="J139">
            <v>739099.67</v>
          </cell>
        </row>
        <row r="140">
          <cell r="B140">
            <v>36098</v>
          </cell>
          <cell r="D140">
            <v>0</v>
          </cell>
          <cell r="F140">
            <v>0</v>
          </cell>
          <cell r="G140">
            <v>32081961.690000001</v>
          </cell>
          <cell r="H140">
            <v>515236304.74000001</v>
          </cell>
          <cell r="I140">
            <v>51204.82</v>
          </cell>
          <cell r="J140">
            <v>822349.41</v>
          </cell>
        </row>
        <row r="141">
          <cell r="B141">
            <v>36109</v>
          </cell>
          <cell r="D141">
            <v>0</v>
          </cell>
          <cell r="F141">
            <v>0</v>
          </cell>
          <cell r="G141">
            <v>32081961.690000001</v>
          </cell>
          <cell r="H141">
            <v>481550244.97000003</v>
          </cell>
          <cell r="J141">
            <v>0</v>
          </cell>
        </row>
        <row r="142">
          <cell r="B142">
            <v>36109</v>
          </cell>
          <cell r="D142">
            <v>0</v>
          </cell>
          <cell r="G142">
            <v>32081961.690000001</v>
          </cell>
          <cell r="H142">
            <v>481550244.97000003</v>
          </cell>
          <cell r="J142">
            <v>0</v>
          </cell>
        </row>
        <row r="143">
          <cell r="B143">
            <v>36112</v>
          </cell>
          <cell r="C143">
            <v>16825.27</v>
          </cell>
          <cell r="D143">
            <v>268026.55</v>
          </cell>
          <cell r="G143">
            <v>32098786.960000001</v>
          </cell>
          <cell r="H143">
            <v>511333676.26999998</v>
          </cell>
          <cell r="J143">
            <v>0</v>
          </cell>
        </row>
        <row r="144">
          <cell r="B144">
            <v>36129</v>
          </cell>
          <cell r="G144">
            <v>32098786.960000001</v>
          </cell>
          <cell r="H144">
            <v>573926310.84000003</v>
          </cell>
          <cell r="I144">
            <v>129990.21</v>
          </cell>
          <cell r="J144">
            <v>2324224.9500000002</v>
          </cell>
        </row>
        <row r="145">
          <cell r="B145">
            <v>36154</v>
          </cell>
          <cell r="C145">
            <v>0</v>
          </cell>
          <cell r="D145">
            <v>0</v>
          </cell>
          <cell r="G145">
            <v>32098786.960000001</v>
          </cell>
          <cell r="H145">
            <v>637802896.89999998</v>
          </cell>
          <cell r="I145">
            <v>35379.97</v>
          </cell>
          <cell r="J145">
            <v>703000</v>
          </cell>
        </row>
        <row r="146">
          <cell r="B146">
            <v>36157</v>
          </cell>
          <cell r="D146">
            <v>0</v>
          </cell>
          <cell r="G146">
            <v>32098786.960000001</v>
          </cell>
          <cell r="H146">
            <v>625284369.98000002</v>
          </cell>
          <cell r="I146">
            <v>10882.96</v>
          </cell>
          <cell r="J146">
            <v>212000.06</v>
          </cell>
        </row>
        <row r="147">
          <cell r="B147">
            <v>36165</v>
          </cell>
          <cell r="D147">
            <v>0</v>
          </cell>
          <cell r="G147">
            <v>32098786.960000001</v>
          </cell>
          <cell r="H147">
            <v>662839950.72000003</v>
          </cell>
          <cell r="I147">
            <v>11138.01</v>
          </cell>
          <cell r="J147">
            <v>229999.91</v>
          </cell>
        </row>
        <row r="148">
          <cell r="B148">
            <v>36180</v>
          </cell>
          <cell r="D148">
            <v>771676.66</v>
          </cell>
          <cell r="H148">
            <v>665447925.33000004</v>
          </cell>
          <cell r="J148">
            <v>0</v>
          </cell>
        </row>
        <row r="149">
          <cell r="B149">
            <v>36182</v>
          </cell>
          <cell r="H149">
            <v>665447925.33000004</v>
          </cell>
          <cell r="I149">
            <v>253246.23</v>
          </cell>
          <cell r="J149">
            <v>5756286.8099999996</v>
          </cell>
        </row>
        <row r="150">
          <cell r="B150">
            <v>36189</v>
          </cell>
          <cell r="H150">
            <v>665447925.33000004</v>
          </cell>
          <cell r="J150">
            <v>0</v>
          </cell>
        </row>
        <row r="151">
          <cell r="B151">
            <v>36217</v>
          </cell>
          <cell r="H151">
            <v>665447925.33000004</v>
          </cell>
          <cell r="J151">
            <v>0</v>
          </cell>
        </row>
        <row r="152">
          <cell r="B152">
            <v>36249</v>
          </cell>
          <cell r="D152">
            <v>204000</v>
          </cell>
          <cell r="H152">
            <v>665651925.33000004</v>
          </cell>
          <cell r="J152">
            <v>0</v>
          </cell>
        </row>
        <row r="153">
          <cell r="B153">
            <v>36259</v>
          </cell>
          <cell r="D153">
            <v>76490.399999999994</v>
          </cell>
          <cell r="H153">
            <v>665728415.73000002</v>
          </cell>
        </row>
        <row r="154">
          <cell r="B154">
            <v>36270</v>
          </cell>
          <cell r="H154">
            <v>665728415.73000002</v>
          </cell>
          <cell r="J154">
            <v>6895468.2599999998</v>
          </cell>
        </row>
        <row r="155">
          <cell r="B155">
            <v>36279</v>
          </cell>
          <cell r="D155">
            <v>53033.62</v>
          </cell>
          <cell r="H155">
            <v>665781449.35000002</v>
          </cell>
        </row>
        <row r="156">
          <cell r="B156">
            <v>36287</v>
          </cell>
          <cell r="D156">
            <v>144420</v>
          </cell>
          <cell r="H156">
            <v>665925869.35000002</v>
          </cell>
        </row>
        <row r="157">
          <cell r="B157">
            <v>36294</v>
          </cell>
          <cell r="D157">
            <v>302957.92</v>
          </cell>
          <cell r="H157">
            <v>666228827.26999998</v>
          </cell>
        </row>
        <row r="158">
          <cell r="B158">
            <v>36312</v>
          </cell>
          <cell r="H158">
            <v>666228827.26999998</v>
          </cell>
        </row>
        <row r="159">
          <cell r="B159">
            <v>36328</v>
          </cell>
          <cell r="F159">
            <v>1000000</v>
          </cell>
          <cell r="H159">
            <v>665228827.26999998</v>
          </cell>
        </row>
        <row r="160">
          <cell r="B160">
            <v>36329</v>
          </cell>
          <cell r="D160">
            <v>52859.9</v>
          </cell>
          <cell r="H160">
            <v>665281687.16999996</v>
          </cell>
        </row>
        <row r="161">
          <cell r="B161">
            <v>36329</v>
          </cell>
          <cell r="D161">
            <v>188994</v>
          </cell>
          <cell r="H161">
            <v>665470681.16999996</v>
          </cell>
        </row>
        <row r="162">
          <cell r="B162">
            <v>36342</v>
          </cell>
          <cell r="H162">
            <v>665470681.16999996</v>
          </cell>
        </row>
        <row r="163">
          <cell r="B163">
            <v>36361</v>
          </cell>
          <cell r="H163">
            <v>665470681.16999996</v>
          </cell>
          <cell r="J163">
            <v>6640148.9500000002</v>
          </cell>
        </row>
        <row r="164">
          <cell r="B164">
            <v>36403</v>
          </cell>
          <cell r="H164">
            <v>665470681.16999996</v>
          </cell>
        </row>
        <row r="165">
          <cell r="B165">
            <v>36433</v>
          </cell>
          <cell r="H165">
            <v>665470681.16999996</v>
          </cell>
        </row>
        <row r="166">
          <cell r="B166">
            <v>36453</v>
          </cell>
          <cell r="H166">
            <v>665470681.16999996</v>
          </cell>
          <cell r="J166">
            <v>6709348.3200000003</v>
          </cell>
        </row>
        <row r="167">
          <cell r="B167">
            <v>36453</v>
          </cell>
          <cell r="H167">
            <v>665470681.16999996</v>
          </cell>
          <cell r="J167">
            <v>1295.7</v>
          </cell>
        </row>
        <row r="168">
          <cell r="B168">
            <v>36453</v>
          </cell>
          <cell r="H168">
            <v>665470681.16999996</v>
          </cell>
          <cell r="J168">
            <v>54.51</v>
          </cell>
        </row>
        <row r="169">
          <cell r="B169">
            <v>36454</v>
          </cell>
          <cell r="H169">
            <v>665470681.16999996</v>
          </cell>
          <cell r="J169">
            <v>0.2</v>
          </cell>
        </row>
        <row r="170">
          <cell r="B170">
            <v>36474</v>
          </cell>
          <cell r="F170">
            <v>1141587</v>
          </cell>
          <cell r="H170">
            <v>664329094.16999996</v>
          </cell>
        </row>
        <row r="171">
          <cell r="B171">
            <v>36514</v>
          </cell>
          <cell r="F171">
            <v>1000000</v>
          </cell>
          <cell r="H171">
            <v>663329094.16999996</v>
          </cell>
        </row>
        <row r="172">
          <cell r="B172">
            <v>36522</v>
          </cell>
          <cell r="F172">
            <v>500000</v>
          </cell>
          <cell r="H172">
            <v>662829094.16999996</v>
          </cell>
        </row>
        <row r="173">
          <cell r="B173">
            <v>36545</v>
          </cell>
          <cell r="H173">
            <v>662829094.16999996</v>
          </cell>
          <cell r="J173">
            <v>6690597.9699999997</v>
          </cell>
        </row>
        <row r="174">
          <cell r="B174">
            <v>36585</v>
          </cell>
          <cell r="H174">
            <v>662829094.16999996</v>
          </cell>
        </row>
        <row r="175">
          <cell r="B175">
            <v>36616</v>
          </cell>
          <cell r="H175">
            <v>662829094.16999996</v>
          </cell>
        </row>
        <row r="176">
          <cell r="B176">
            <v>36636</v>
          </cell>
          <cell r="H176">
            <v>662829094.16999996</v>
          </cell>
          <cell r="J176">
            <v>6592070.7699999996</v>
          </cell>
        </row>
        <row r="177">
          <cell r="B177">
            <v>36666</v>
          </cell>
          <cell r="H177">
            <v>662829094.16999996</v>
          </cell>
        </row>
        <row r="178">
          <cell r="B178">
            <v>36697</v>
          </cell>
          <cell r="H178">
            <v>662829094.16999996</v>
          </cell>
        </row>
        <row r="179">
          <cell r="B179">
            <v>36727</v>
          </cell>
          <cell r="H179">
            <v>662829094.16999996</v>
          </cell>
          <cell r="J179">
            <v>6592070.7699999996</v>
          </cell>
        </row>
        <row r="180">
          <cell r="B180">
            <v>36769</v>
          </cell>
          <cell r="H180">
            <v>662829094.16999996</v>
          </cell>
        </row>
        <row r="181">
          <cell r="B181">
            <v>36770</v>
          </cell>
          <cell r="F181">
            <v>3642000</v>
          </cell>
          <cell r="H181">
            <v>659187094.16999996</v>
          </cell>
        </row>
        <row r="182">
          <cell r="B182">
            <v>36819</v>
          </cell>
          <cell r="F182">
            <v>500000</v>
          </cell>
          <cell r="H182">
            <v>658687094.16999996</v>
          </cell>
          <cell r="J182">
            <v>6645007.5</v>
          </cell>
        </row>
        <row r="183">
          <cell r="B183">
            <v>36860</v>
          </cell>
          <cell r="H183">
            <v>658687094.16999996</v>
          </cell>
        </row>
        <row r="184">
          <cell r="B184">
            <v>36889</v>
          </cell>
          <cell r="F184">
            <v>19858000</v>
          </cell>
          <cell r="H184">
            <v>638829094.16999996</v>
          </cell>
        </row>
        <row r="185">
          <cell r="B185">
            <v>36908</v>
          </cell>
          <cell r="F185">
            <v>3100000</v>
          </cell>
          <cell r="H185">
            <v>635729094.16999996</v>
          </cell>
        </row>
        <row r="186">
          <cell r="B186">
            <v>36916</v>
          </cell>
          <cell r="F186">
            <v>1019.3</v>
          </cell>
          <cell r="H186">
            <v>635728074.87</v>
          </cell>
        </row>
        <row r="187">
          <cell r="B187">
            <v>36923</v>
          </cell>
          <cell r="H187">
            <v>635728074.87</v>
          </cell>
        </row>
        <row r="188">
          <cell r="B188">
            <v>36928</v>
          </cell>
          <cell r="F188">
            <v>3000000</v>
          </cell>
          <cell r="H188">
            <v>632728074.87</v>
          </cell>
        </row>
        <row r="189">
          <cell r="B189">
            <v>36952</v>
          </cell>
          <cell r="F189">
            <v>3500000</v>
          </cell>
          <cell r="H189">
            <v>629228074.87</v>
          </cell>
        </row>
        <row r="190">
          <cell r="B190">
            <v>36983</v>
          </cell>
          <cell r="F190">
            <v>3500000</v>
          </cell>
          <cell r="G190">
            <v>0</v>
          </cell>
          <cell r="H190">
            <v>625728074.87</v>
          </cell>
        </row>
        <row r="191">
          <cell r="B191">
            <v>36998</v>
          </cell>
          <cell r="G191">
            <v>0</v>
          </cell>
          <cell r="H191">
            <v>625728074.87</v>
          </cell>
          <cell r="J191">
            <v>6219345.3899999997</v>
          </cell>
        </row>
        <row r="192">
          <cell r="B192">
            <v>37014</v>
          </cell>
          <cell r="F192">
            <v>3000000</v>
          </cell>
          <cell r="G192">
            <v>0</v>
          </cell>
          <cell r="H192">
            <v>622728074.87</v>
          </cell>
        </row>
        <row r="193">
          <cell r="B193">
            <v>37029</v>
          </cell>
          <cell r="F193">
            <v>1500000</v>
          </cell>
          <cell r="G193">
            <v>0</v>
          </cell>
          <cell r="H193">
            <v>621228074.87</v>
          </cell>
        </row>
        <row r="194">
          <cell r="B194">
            <v>37046</v>
          </cell>
          <cell r="F194">
            <v>3000000</v>
          </cell>
          <cell r="G194">
            <v>0</v>
          </cell>
          <cell r="H194">
            <v>618228074.87</v>
          </cell>
        </row>
        <row r="195">
          <cell r="B195">
            <v>37061</v>
          </cell>
          <cell r="F195">
            <v>2000000</v>
          </cell>
          <cell r="G195">
            <v>0</v>
          </cell>
          <cell r="H195">
            <v>616228074.87</v>
          </cell>
        </row>
        <row r="196">
          <cell r="B196">
            <v>37091</v>
          </cell>
          <cell r="G196">
            <v>0</v>
          </cell>
          <cell r="H196">
            <v>616228074.87</v>
          </cell>
          <cell r="J196">
            <v>6182219.71</v>
          </cell>
        </row>
        <row r="197">
          <cell r="B197">
            <v>37182</v>
          </cell>
          <cell r="G197">
            <v>0</v>
          </cell>
          <cell r="H197">
            <v>616228074.87</v>
          </cell>
          <cell r="J197">
            <v>6212929.6299999999</v>
          </cell>
        </row>
        <row r="198">
          <cell r="B198">
            <v>37244</v>
          </cell>
          <cell r="F198">
            <v>16228074.869999999</v>
          </cell>
          <cell r="G198" t="str">
            <v/>
          </cell>
          <cell r="H198" t="str">
            <v/>
          </cell>
        </row>
        <row r="199">
          <cell r="B199" t="str">
            <v/>
          </cell>
          <cell r="G199" t="str">
            <v/>
          </cell>
          <cell r="H199" t="str">
            <v/>
          </cell>
        </row>
        <row r="200">
          <cell r="B200" t="str">
            <v/>
          </cell>
          <cell r="G200" t="str">
            <v/>
          </cell>
          <cell r="H200" t="str">
            <v/>
          </cell>
        </row>
        <row r="201">
          <cell r="B201" t="str">
            <v/>
          </cell>
          <cell r="G201" t="str">
            <v/>
          </cell>
          <cell r="H201" t="str">
            <v/>
          </cell>
        </row>
        <row r="202">
          <cell r="B202" t="str">
            <v/>
          </cell>
          <cell r="G202" t="str">
            <v/>
          </cell>
          <cell r="H202" t="str">
            <v/>
          </cell>
        </row>
        <row r="203">
          <cell r="B203" t="str">
            <v/>
          </cell>
          <cell r="G203" t="str">
            <v/>
          </cell>
          <cell r="H203" t="str">
            <v/>
          </cell>
        </row>
        <row r="204">
          <cell r="B204" t="str">
            <v/>
          </cell>
          <cell r="G204" t="str">
            <v/>
          </cell>
          <cell r="H204" t="str">
            <v/>
          </cell>
        </row>
        <row r="205">
          <cell r="B205" t="str">
            <v/>
          </cell>
          <cell r="G205" t="str">
            <v/>
          </cell>
          <cell r="H205" t="str">
            <v/>
          </cell>
        </row>
        <row r="206">
          <cell r="B206" t="str">
            <v/>
          </cell>
          <cell r="G206" t="str">
            <v/>
          </cell>
          <cell r="H206" t="str">
            <v/>
          </cell>
        </row>
        <row r="207">
          <cell r="B207" t="str">
            <v/>
          </cell>
          <cell r="G207" t="str">
            <v/>
          </cell>
          <cell r="H207" t="str">
            <v/>
          </cell>
        </row>
        <row r="208">
          <cell r="B208" t="str">
            <v/>
          </cell>
          <cell r="G208" t="str">
            <v/>
          </cell>
          <cell r="H208" t="str">
            <v/>
          </cell>
        </row>
        <row r="209">
          <cell r="B209" t="str">
            <v/>
          </cell>
          <cell r="G209" t="str">
            <v/>
          </cell>
          <cell r="H209" t="str">
            <v/>
          </cell>
        </row>
        <row r="210">
          <cell r="B210" t="str">
            <v/>
          </cell>
          <cell r="G210" t="str">
            <v/>
          </cell>
          <cell r="H210" t="str">
            <v/>
          </cell>
        </row>
        <row r="211">
          <cell r="B211" t="str">
            <v/>
          </cell>
          <cell r="G211" t="str">
            <v/>
          </cell>
          <cell r="H211" t="str">
            <v/>
          </cell>
        </row>
        <row r="212">
          <cell r="B212" t="str">
            <v/>
          </cell>
          <cell r="G212" t="str">
            <v/>
          </cell>
          <cell r="H212" t="str">
            <v/>
          </cell>
        </row>
      </sheetData>
      <sheetData sheetId="20">
        <row r="1">
          <cell r="B1" t="str">
            <v>Кредитор</v>
          </cell>
          <cell r="E1" t="str">
            <v>УИК</v>
          </cell>
        </row>
        <row r="2">
          <cell r="B2" t="str">
            <v>Заёмщик</v>
          </cell>
          <cell r="E2" t="str">
            <v xml:space="preserve">          ООО ПКФ "Фронт"</v>
          </cell>
        </row>
        <row r="3">
          <cell r="B3" t="str">
            <v>Правовая форма</v>
          </cell>
          <cell r="E3" t="str">
            <v>ООО</v>
          </cell>
        </row>
        <row r="4">
          <cell r="B4" t="str">
            <v>Объект стрительства</v>
          </cell>
          <cell r="E4" t="str">
            <v>для выкупа площадей в многофункциональном комплексе "Остоженка", расположенных по адресу: Курсовой пер. 6/1,8/2,и 8/2 стр.1,1-ый Обыденский пер. 8,10</v>
          </cell>
        </row>
        <row r="5">
          <cell r="B5" t="str">
            <v>Кредитный договор №</v>
          </cell>
          <cell r="E5">
            <v>280</v>
          </cell>
        </row>
        <row r="6">
          <cell r="B6" t="str">
            <v>От</v>
          </cell>
          <cell r="E6">
            <v>36425</v>
          </cell>
        </row>
        <row r="7">
          <cell r="B7" t="str">
            <v>Тип договора</v>
          </cell>
          <cell r="E7" t="str">
            <v>инвестиционный</v>
          </cell>
        </row>
        <row r="8">
          <cell r="B8" t="str">
            <v>Размер кредита</v>
          </cell>
          <cell r="E8">
            <v>813320000</v>
          </cell>
          <cell r="F8" t="str">
            <v>руб</v>
          </cell>
        </row>
        <row r="9">
          <cell r="B9" t="str">
            <v>Вид обеспечения кредита</v>
          </cell>
          <cell r="E9" t="str">
            <v>Залог имущественных прав по договору  о долевом участии в строительстве. Договор поручительства физ.лиц</v>
          </cell>
        </row>
        <row r="10">
          <cell r="B10" t="str">
            <v>Размер обеспечения</v>
          </cell>
          <cell r="E10">
            <v>827903929</v>
          </cell>
          <cell r="F10" t="str">
            <v>руб</v>
          </cell>
        </row>
        <row r="11">
          <cell r="B11" t="str">
            <v>Номер ссудного счета</v>
          </cell>
          <cell r="E11" t="str">
            <v>45207810138000040280</v>
          </cell>
        </row>
        <row r="12">
          <cell r="B12" t="str">
            <v>Дата открытия счета</v>
          </cell>
          <cell r="E12">
            <v>36432</v>
          </cell>
        </row>
        <row r="13">
          <cell r="B13" t="str">
            <v>Дата погашения кредита</v>
          </cell>
          <cell r="E13">
            <v>37154</v>
          </cell>
          <cell r="G13">
            <v>-91</v>
          </cell>
          <cell r="H13" t="str">
            <v>осталось до погашен.</v>
          </cell>
        </row>
        <row r="14">
          <cell r="B14" t="str">
            <v>Пролонгации  до</v>
          </cell>
          <cell r="E14">
            <v>36790</v>
          </cell>
          <cell r="F14">
            <v>37154</v>
          </cell>
        </row>
        <row r="15">
          <cell r="B15" t="str">
            <v>Процентная ставка</v>
          </cell>
          <cell r="D15" t="str">
            <v>c</v>
          </cell>
          <cell r="E15">
            <v>3</v>
          </cell>
          <cell r="F15">
            <v>36432</v>
          </cell>
          <cell r="G15">
            <v>10.15</v>
          </cell>
          <cell r="H15">
            <v>36790</v>
          </cell>
          <cell r="I15">
            <v>9.15</v>
          </cell>
          <cell r="J15">
            <v>36847</v>
          </cell>
        </row>
        <row r="16">
          <cell r="B16" t="str">
            <v>Продолж. проц. ставка</v>
          </cell>
          <cell r="D16" t="str">
            <v>c</v>
          </cell>
        </row>
        <row r="17">
          <cell r="B17" t="str">
            <v>Группа риска</v>
          </cell>
          <cell r="E17">
            <v>2</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36403</v>
          </cell>
        </row>
        <row r="26">
          <cell r="B26">
            <v>36432</v>
          </cell>
          <cell r="D26">
            <v>813320000</v>
          </cell>
          <cell r="F26">
            <v>0</v>
          </cell>
          <cell r="H26">
            <v>813320000</v>
          </cell>
        </row>
        <row r="27">
          <cell r="B27">
            <v>36461</v>
          </cell>
          <cell r="H27">
            <v>813320000</v>
          </cell>
        </row>
        <row r="28">
          <cell r="B28">
            <v>36469</v>
          </cell>
          <cell r="H28">
            <v>813320000</v>
          </cell>
          <cell r="J28">
            <v>500000</v>
          </cell>
        </row>
        <row r="29">
          <cell r="B29">
            <v>36476</v>
          </cell>
          <cell r="H29">
            <v>813320000</v>
          </cell>
          <cell r="J29">
            <v>1000000</v>
          </cell>
        </row>
        <row r="30">
          <cell r="B30">
            <v>36511</v>
          </cell>
          <cell r="H30">
            <v>813320000</v>
          </cell>
          <cell r="J30">
            <v>1500000</v>
          </cell>
        </row>
        <row r="31">
          <cell r="B31">
            <v>36514</v>
          </cell>
          <cell r="F31">
            <v>618346.03</v>
          </cell>
          <cell r="H31">
            <v>812701653.97000003</v>
          </cell>
          <cell r="J31">
            <v>2481553.9700000002</v>
          </cell>
        </row>
        <row r="32">
          <cell r="B32">
            <v>36555</v>
          </cell>
          <cell r="H32">
            <v>812701653.97000003</v>
          </cell>
        </row>
        <row r="33">
          <cell r="B33">
            <v>36556</v>
          </cell>
          <cell r="H33">
            <v>812701653.97000003</v>
          </cell>
          <cell r="J33">
            <v>4720000</v>
          </cell>
        </row>
        <row r="34">
          <cell r="B34">
            <v>36585</v>
          </cell>
          <cell r="H34">
            <v>812701653.97000003</v>
          </cell>
        </row>
        <row r="35">
          <cell r="B35">
            <v>36600</v>
          </cell>
          <cell r="H35">
            <v>812701653.97000003</v>
          </cell>
          <cell r="J35">
            <v>1343962.53</v>
          </cell>
        </row>
        <row r="36">
          <cell r="B36">
            <v>36622</v>
          </cell>
          <cell r="F36">
            <v>3000000</v>
          </cell>
          <cell r="H36">
            <v>809701653.97000003</v>
          </cell>
        </row>
        <row r="37">
          <cell r="B37">
            <v>36672</v>
          </cell>
          <cell r="H37">
            <v>809701653.97000003</v>
          </cell>
          <cell r="J37">
            <v>4000000</v>
          </cell>
        </row>
        <row r="38">
          <cell r="B38">
            <v>36675</v>
          </cell>
          <cell r="H38">
            <v>809701653.97000003</v>
          </cell>
          <cell r="J38">
            <v>1000000</v>
          </cell>
        </row>
        <row r="39">
          <cell r="B39">
            <v>36682</v>
          </cell>
          <cell r="H39">
            <v>809701653.97000003</v>
          </cell>
          <cell r="J39">
            <v>1080000</v>
          </cell>
        </row>
        <row r="40">
          <cell r="B40">
            <v>36698</v>
          </cell>
          <cell r="H40">
            <v>809701653.97000003</v>
          </cell>
          <cell r="J40">
            <v>30127.22</v>
          </cell>
        </row>
        <row r="41">
          <cell r="B41">
            <v>36698</v>
          </cell>
          <cell r="H41">
            <v>809701653.97000003</v>
          </cell>
          <cell r="J41">
            <v>54.33</v>
          </cell>
        </row>
        <row r="42">
          <cell r="B42">
            <v>36738</v>
          </cell>
          <cell r="H42">
            <v>809701653.97000003</v>
          </cell>
        </row>
        <row r="43">
          <cell r="B43">
            <v>36769</v>
          </cell>
          <cell r="H43">
            <v>809701653.97000003</v>
          </cell>
        </row>
        <row r="44">
          <cell r="B44">
            <v>36775</v>
          </cell>
          <cell r="H44">
            <v>809701653.97000003</v>
          </cell>
          <cell r="J44">
            <v>2000000</v>
          </cell>
        </row>
        <row r="45">
          <cell r="B45">
            <v>36777</v>
          </cell>
          <cell r="H45">
            <v>809701653.97000003</v>
          </cell>
          <cell r="J45">
            <v>3000000</v>
          </cell>
        </row>
        <row r="46">
          <cell r="B46">
            <v>36780</v>
          </cell>
          <cell r="H46">
            <v>809701653.97000003</v>
          </cell>
          <cell r="J46">
            <v>105946.45</v>
          </cell>
        </row>
        <row r="47">
          <cell r="B47">
            <v>36781</v>
          </cell>
          <cell r="H47">
            <v>809701653.97000003</v>
          </cell>
          <cell r="J47">
            <v>1000000</v>
          </cell>
        </row>
        <row r="48">
          <cell r="B48">
            <v>36798</v>
          </cell>
          <cell r="H48">
            <v>809701653.97000003</v>
          </cell>
          <cell r="J48">
            <v>500000</v>
          </cell>
        </row>
        <row r="49">
          <cell r="B49">
            <v>36802</v>
          </cell>
          <cell r="H49">
            <v>809701653.97000003</v>
          </cell>
          <cell r="J49">
            <v>500000</v>
          </cell>
        </row>
        <row r="50">
          <cell r="B50">
            <v>36805</v>
          </cell>
          <cell r="H50">
            <v>809701653.97000003</v>
          </cell>
          <cell r="J50">
            <v>4000000</v>
          </cell>
        </row>
        <row r="51">
          <cell r="B51">
            <v>36809</v>
          </cell>
          <cell r="H51">
            <v>809701653.97000003</v>
          </cell>
          <cell r="J51">
            <v>500000</v>
          </cell>
        </row>
        <row r="52">
          <cell r="B52">
            <v>36812</v>
          </cell>
          <cell r="H52">
            <v>809701653.97000003</v>
          </cell>
          <cell r="J52">
            <v>8500000</v>
          </cell>
        </row>
        <row r="53">
          <cell r="B53">
            <v>36812</v>
          </cell>
          <cell r="H53">
            <v>809701653.97000003</v>
          </cell>
          <cell r="J53">
            <v>500000</v>
          </cell>
        </row>
        <row r="54">
          <cell r="B54">
            <v>36823</v>
          </cell>
          <cell r="H54">
            <v>809701653.97000003</v>
          </cell>
          <cell r="J54">
            <v>2000000</v>
          </cell>
        </row>
        <row r="55">
          <cell r="B55">
            <v>36826</v>
          </cell>
          <cell r="H55">
            <v>809701653.97000003</v>
          </cell>
          <cell r="J55">
            <v>1433905.26</v>
          </cell>
        </row>
        <row r="56">
          <cell r="B56">
            <v>36830</v>
          </cell>
          <cell r="F56">
            <v>1701653.97</v>
          </cell>
          <cell r="H56">
            <v>808000000</v>
          </cell>
          <cell r="J56">
            <v>3000000</v>
          </cell>
        </row>
        <row r="57">
          <cell r="B57">
            <v>36860</v>
          </cell>
          <cell r="H57">
            <v>808000000</v>
          </cell>
        </row>
        <row r="58">
          <cell r="B58">
            <v>36879</v>
          </cell>
          <cell r="F58">
            <v>5400000</v>
          </cell>
          <cell r="H58">
            <v>802600000</v>
          </cell>
        </row>
        <row r="59">
          <cell r="B59">
            <v>36880</v>
          </cell>
          <cell r="F59">
            <v>2519912</v>
          </cell>
          <cell r="H59">
            <v>800080088</v>
          </cell>
        </row>
        <row r="60">
          <cell r="B60">
            <v>36880</v>
          </cell>
          <cell r="F60">
            <v>1497.55</v>
          </cell>
          <cell r="H60">
            <v>800078590.45000005</v>
          </cell>
        </row>
        <row r="61">
          <cell r="B61">
            <v>36886</v>
          </cell>
          <cell r="F61">
            <v>20000000</v>
          </cell>
          <cell r="H61">
            <v>780078590.45000005</v>
          </cell>
        </row>
        <row r="62">
          <cell r="B62">
            <v>36892</v>
          </cell>
          <cell r="H62">
            <v>780078590.45000005</v>
          </cell>
        </row>
        <row r="63">
          <cell r="B63">
            <v>36917</v>
          </cell>
          <cell r="F63">
            <v>263976.55</v>
          </cell>
          <cell r="H63">
            <v>779814613.89999998</v>
          </cell>
          <cell r="J63">
            <v>6736023.4500000002</v>
          </cell>
        </row>
        <row r="64">
          <cell r="B64">
            <v>36929</v>
          </cell>
          <cell r="F64">
            <v>4654146.72</v>
          </cell>
          <cell r="H64">
            <v>775160467.17999995</v>
          </cell>
          <cell r="J64">
            <v>2345385.2799999998</v>
          </cell>
        </row>
        <row r="65">
          <cell r="B65">
            <v>36944</v>
          </cell>
          <cell r="F65">
            <v>4085184.27</v>
          </cell>
          <cell r="H65">
            <v>771075282.90999997</v>
          </cell>
          <cell r="J65">
            <v>2914815.73</v>
          </cell>
        </row>
        <row r="66">
          <cell r="B66">
            <v>36951</v>
          </cell>
          <cell r="H66">
            <v>771075282.90999997</v>
          </cell>
        </row>
        <row r="67">
          <cell r="B67">
            <v>36961</v>
          </cell>
          <cell r="F67">
            <v>3045951.77</v>
          </cell>
          <cell r="H67">
            <v>768029331.13999999</v>
          </cell>
          <cell r="J67">
            <v>3286048.23</v>
          </cell>
        </row>
        <row r="68">
          <cell r="B68">
            <v>36969</v>
          </cell>
          <cell r="F68">
            <v>2000000</v>
          </cell>
          <cell r="H68">
            <v>766029331.13999999</v>
          </cell>
          <cell r="J68">
            <v>1732299.05</v>
          </cell>
        </row>
        <row r="69">
          <cell r="B69">
            <v>36970</v>
          </cell>
          <cell r="H69">
            <v>766029331.13999999</v>
          </cell>
          <cell r="J69">
            <v>501.37</v>
          </cell>
        </row>
        <row r="70">
          <cell r="B70">
            <v>36990</v>
          </cell>
          <cell r="H70">
            <v>766029331.13999999</v>
          </cell>
          <cell r="J70">
            <v>3540000</v>
          </cell>
        </row>
        <row r="71">
          <cell r="B71">
            <v>36998</v>
          </cell>
          <cell r="F71">
            <v>1900000</v>
          </cell>
          <cell r="H71">
            <v>764129331.13999999</v>
          </cell>
          <cell r="J71">
            <v>1836394.92</v>
          </cell>
        </row>
        <row r="72">
          <cell r="B72">
            <v>37018</v>
          </cell>
          <cell r="H72">
            <v>764129331.13999999</v>
          </cell>
          <cell r="J72">
            <v>3831114.18</v>
          </cell>
        </row>
        <row r="73">
          <cell r="B73">
            <v>37021</v>
          </cell>
          <cell r="F73">
            <v>2000000</v>
          </cell>
          <cell r="H73">
            <v>762129331.13999999</v>
          </cell>
          <cell r="J73">
            <v>574667.13</v>
          </cell>
        </row>
        <row r="74">
          <cell r="B74">
            <v>37034</v>
          </cell>
          <cell r="F74">
            <v>2000000</v>
          </cell>
          <cell r="H74">
            <v>760129331.13999999</v>
          </cell>
          <cell r="J74">
            <v>2483706.41</v>
          </cell>
        </row>
        <row r="75">
          <cell r="B75">
            <v>37060</v>
          </cell>
          <cell r="F75">
            <v>45622.8</v>
          </cell>
          <cell r="H75">
            <v>760083708.34000003</v>
          </cell>
          <cell r="J75">
            <v>4954377.2</v>
          </cell>
        </row>
        <row r="76">
          <cell r="B76">
            <v>37061</v>
          </cell>
          <cell r="F76">
            <v>5000000</v>
          </cell>
          <cell r="H76">
            <v>755083708.34000003</v>
          </cell>
          <cell r="J76">
            <v>379829.64</v>
          </cell>
        </row>
        <row r="77">
          <cell r="B77">
            <v>37071</v>
          </cell>
          <cell r="H77">
            <v>755083708.34000003</v>
          </cell>
          <cell r="J77">
            <v>1703592.97</v>
          </cell>
        </row>
        <row r="78">
          <cell r="B78">
            <v>37081</v>
          </cell>
          <cell r="F78">
            <v>4000000</v>
          </cell>
          <cell r="H78">
            <v>751083708.34000003</v>
          </cell>
          <cell r="J78">
            <v>1892881.08</v>
          </cell>
        </row>
        <row r="79">
          <cell r="B79">
            <v>37092</v>
          </cell>
          <cell r="F79">
            <v>4000000</v>
          </cell>
          <cell r="H79">
            <v>747083708.34000003</v>
          </cell>
          <cell r="J79">
            <v>2071139.05</v>
          </cell>
        </row>
        <row r="80">
          <cell r="B80">
            <v>37113</v>
          </cell>
          <cell r="F80">
            <v>6000000</v>
          </cell>
          <cell r="H80">
            <v>741083708.34000003</v>
          </cell>
          <cell r="J80">
            <v>3932935.19</v>
          </cell>
        </row>
        <row r="81">
          <cell r="B81">
            <v>37123</v>
          </cell>
          <cell r="H81">
            <v>741083708.34000003</v>
          </cell>
          <cell r="J81">
            <v>1857785.19</v>
          </cell>
        </row>
        <row r="82">
          <cell r="B82">
            <v>37133</v>
          </cell>
          <cell r="F82">
            <v>1000000</v>
          </cell>
          <cell r="H82">
            <v>740083708.34000003</v>
          </cell>
          <cell r="J82">
            <v>1857785.18</v>
          </cell>
        </row>
        <row r="83">
          <cell r="B83">
            <v>37141</v>
          </cell>
          <cell r="F83">
            <v>29294167</v>
          </cell>
          <cell r="H83">
            <v>710789541.34000003</v>
          </cell>
          <cell r="J83">
            <v>1484222.67</v>
          </cell>
        </row>
        <row r="84">
          <cell r="B84">
            <v>37145</v>
          </cell>
          <cell r="H84">
            <v>710789541.34000003</v>
          </cell>
          <cell r="J84">
            <v>712736</v>
          </cell>
        </row>
        <row r="85">
          <cell r="B85">
            <v>37154</v>
          </cell>
          <cell r="H85">
            <v>710789541.34000003</v>
          </cell>
          <cell r="J85">
            <v>1603658.05</v>
          </cell>
        </row>
        <row r="86">
          <cell r="B86">
            <v>37180</v>
          </cell>
          <cell r="F86">
            <v>1500000</v>
          </cell>
          <cell r="H86">
            <v>709289541.34000003</v>
          </cell>
          <cell r="J86">
            <v>1518947.51</v>
          </cell>
        </row>
        <row r="87">
          <cell r="B87">
            <v>37204</v>
          </cell>
          <cell r="H87">
            <v>709289541.34000003</v>
          </cell>
          <cell r="J87">
            <v>1399146.49</v>
          </cell>
        </row>
        <row r="88">
          <cell r="B88">
            <v>37209</v>
          </cell>
          <cell r="H88">
            <v>709289541.34000003</v>
          </cell>
          <cell r="J88">
            <v>291488.84999999998</v>
          </cell>
        </row>
        <row r="89">
          <cell r="B89">
            <v>37224</v>
          </cell>
          <cell r="F89">
            <v>2408110.98</v>
          </cell>
          <cell r="H89">
            <v>706881430.36000001</v>
          </cell>
          <cell r="J89">
            <v>757871.02</v>
          </cell>
        </row>
        <row r="90">
          <cell r="B90">
            <v>37235</v>
          </cell>
          <cell r="F90">
            <v>36591.050000000003</v>
          </cell>
          <cell r="H90">
            <v>706844839.30999994</v>
          </cell>
          <cell r="J90">
            <v>755297.97</v>
          </cell>
        </row>
        <row r="91">
          <cell r="B91">
            <v>37235</v>
          </cell>
          <cell r="F91">
            <v>35755297.969999999</v>
          </cell>
          <cell r="H91">
            <v>671089541.34000003</v>
          </cell>
        </row>
        <row r="92">
          <cell r="B92">
            <v>37236</v>
          </cell>
          <cell r="F92">
            <v>1000000</v>
          </cell>
          <cell r="H92">
            <v>670089541.34000003</v>
          </cell>
          <cell r="J92">
            <v>55158.04</v>
          </cell>
        </row>
        <row r="93">
          <cell r="B93">
            <v>37238</v>
          </cell>
          <cell r="F93">
            <v>1000000</v>
          </cell>
          <cell r="H93">
            <v>669089541.34000003</v>
          </cell>
          <cell r="J93">
            <v>110151.71</v>
          </cell>
        </row>
        <row r="94">
          <cell r="B94">
            <v>37242</v>
          </cell>
          <cell r="F94">
            <v>1000000</v>
          </cell>
          <cell r="H94">
            <v>668089541.34000003</v>
          </cell>
          <cell r="J94">
            <v>219974.64</v>
          </cell>
        </row>
      </sheetData>
      <sheetData sheetId="21">
        <row r="1">
          <cell r="B1" t="str">
            <v>Кредитор</v>
          </cell>
          <cell r="E1" t="str">
            <v>УИК</v>
          </cell>
        </row>
        <row r="2">
          <cell r="B2" t="str">
            <v>Заёмщик</v>
          </cell>
          <cell r="E2" t="str">
            <v xml:space="preserve">           ООО "МегаРакурс"</v>
          </cell>
        </row>
        <row r="3">
          <cell r="B3" t="str">
            <v>Правовая форма</v>
          </cell>
          <cell r="E3" t="str">
            <v xml:space="preserve">ООО </v>
          </cell>
        </row>
        <row r="4">
          <cell r="B4" t="str">
            <v>Объект стрительства</v>
          </cell>
          <cell r="E4" t="str">
            <v>для оплаты затрат по инвестированию проекта стр-ва многоэтажного гаража-стоянки</v>
          </cell>
        </row>
        <row r="5">
          <cell r="B5" t="str">
            <v>Кредитный договор №</v>
          </cell>
          <cell r="E5">
            <v>277</v>
          </cell>
        </row>
        <row r="6">
          <cell r="B6" t="str">
            <v>От</v>
          </cell>
          <cell r="E6">
            <v>36431</v>
          </cell>
        </row>
        <row r="7">
          <cell r="B7" t="str">
            <v>Тип договора</v>
          </cell>
          <cell r="E7" t="str">
            <v>инвестиционный</v>
          </cell>
        </row>
        <row r="8">
          <cell r="B8" t="str">
            <v>Размер кредита</v>
          </cell>
          <cell r="E8" t="str">
            <v>33 600 000руб</v>
          </cell>
        </row>
        <row r="9">
          <cell r="B9" t="str">
            <v>Вид обеспечения кредита</v>
          </cell>
          <cell r="E9" t="str">
            <v>Залог имущественных прав на возводимый объект</v>
          </cell>
        </row>
        <row r="10">
          <cell r="B10" t="str">
            <v>Размер обеспечения</v>
          </cell>
          <cell r="E10" t="str">
            <v>33924000руб</v>
          </cell>
        </row>
        <row r="11">
          <cell r="B11" t="str">
            <v>Номер ссудного счета</v>
          </cell>
          <cell r="E11" t="str">
            <v xml:space="preserve">               45207810238000050277</v>
          </cell>
        </row>
        <row r="12">
          <cell r="B12" t="str">
            <v>Дата открытия счета</v>
          </cell>
          <cell r="E12">
            <v>36433</v>
          </cell>
        </row>
        <row r="13">
          <cell r="B13" t="str">
            <v>Дата погашения кредита</v>
          </cell>
          <cell r="E13">
            <v>37527</v>
          </cell>
        </row>
        <row r="14">
          <cell r="B14" t="str">
            <v>Пролонгации  до</v>
          </cell>
        </row>
        <row r="15">
          <cell r="B15" t="str">
            <v>Процентная ставка</v>
          </cell>
          <cell r="D15" t="str">
            <v>c</v>
          </cell>
          <cell r="E15">
            <v>10</v>
          </cell>
          <cell r="F15">
            <v>36433</v>
          </cell>
        </row>
        <row r="16">
          <cell r="B16" t="str">
            <v>Продолж. проц. ставка</v>
          </cell>
          <cell r="D16" t="str">
            <v>c</v>
          </cell>
        </row>
        <row r="17">
          <cell r="B17" t="str">
            <v>Группа риска</v>
          </cell>
          <cell r="E17">
            <v>2</v>
          </cell>
          <cell r="F17" t="str">
            <v>с 01.06.01</v>
          </cell>
          <cell r="G17">
            <v>4</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36433</v>
          </cell>
          <cell r="D25">
            <v>33600000</v>
          </cell>
          <cell r="F25">
            <v>0</v>
          </cell>
          <cell r="H25">
            <v>33600000</v>
          </cell>
        </row>
        <row r="26">
          <cell r="B26">
            <v>36453</v>
          </cell>
          <cell r="H26">
            <v>33600000</v>
          </cell>
          <cell r="J26">
            <v>184109.59</v>
          </cell>
        </row>
        <row r="27">
          <cell r="B27">
            <v>36494</v>
          </cell>
          <cell r="H27">
            <v>33600000</v>
          </cell>
        </row>
        <row r="28">
          <cell r="B28">
            <v>36510</v>
          </cell>
          <cell r="H28">
            <v>33600000</v>
          </cell>
          <cell r="J28">
            <v>110890.41</v>
          </cell>
        </row>
        <row r="29">
          <cell r="B29">
            <v>36545</v>
          </cell>
          <cell r="H29">
            <v>33600000</v>
          </cell>
          <cell r="J29">
            <v>735510.67</v>
          </cell>
        </row>
        <row r="30">
          <cell r="B30">
            <v>36584</v>
          </cell>
          <cell r="H30">
            <v>33600000</v>
          </cell>
        </row>
        <row r="31">
          <cell r="B31">
            <v>36616</v>
          </cell>
          <cell r="H31">
            <v>33600000</v>
          </cell>
        </row>
        <row r="32">
          <cell r="B32">
            <v>36636</v>
          </cell>
          <cell r="H32">
            <v>33600000</v>
          </cell>
          <cell r="J32">
            <v>350239.33</v>
          </cell>
        </row>
        <row r="33">
          <cell r="B33">
            <v>36644</v>
          </cell>
          <cell r="H33">
            <v>33600000</v>
          </cell>
          <cell r="J33">
            <v>2830.31</v>
          </cell>
        </row>
        <row r="34">
          <cell r="B34">
            <v>36644</v>
          </cell>
          <cell r="H34">
            <v>33600000</v>
          </cell>
          <cell r="J34">
            <v>485170.51</v>
          </cell>
        </row>
        <row r="35">
          <cell r="B35">
            <v>36644</v>
          </cell>
          <cell r="H35">
            <v>33600000</v>
          </cell>
          <cell r="K35">
            <v>6999.18</v>
          </cell>
        </row>
        <row r="36">
          <cell r="B36">
            <v>36676</v>
          </cell>
          <cell r="H36">
            <v>33600000</v>
          </cell>
        </row>
        <row r="37">
          <cell r="B37">
            <v>36707</v>
          </cell>
          <cell r="H37">
            <v>33600000</v>
          </cell>
        </row>
        <row r="38">
          <cell r="B38">
            <v>36728</v>
          </cell>
          <cell r="H38">
            <v>33600000</v>
          </cell>
          <cell r="J38">
            <v>330804.11</v>
          </cell>
        </row>
        <row r="39">
          <cell r="B39">
            <v>36728</v>
          </cell>
          <cell r="F39">
            <v>26253.35</v>
          </cell>
          <cell r="H39">
            <v>33573746.649999999</v>
          </cell>
          <cell r="K39">
            <v>1273.8900000000001</v>
          </cell>
        </row>
        <row r="40">
          <cell r="B40">
            <v>36731</v>
          </cell>
          <cell r="H40">
            <v>33573746.649999999</v>
          </cell>
          <cell r="J40">
            <v>501775.42</v>
          </cell>
        </row>
        <row r="41">
          <cell r="B41">
            <v>36731</v>
          </cell>
          <cell r="H41">
            <v>33573746.649999999</v>
          </cell>
          <cell r="K41">
            <v>2303.23</v>
          </cell>
        </row>
        <row r="42">
          <cell r="B42">
            <v>36769</v>
          </cell>
          <cell r="H42">
            <v>33573746.649999999</v>
          </cell>
        </row>
        <row r="43">
          <cell r="B43">
            <v>36799</v>
          </cell>
          <cell r="H43">
            <v>33573746.649999999</v>
          </cell>
        </row>
        <row r="44">
          <cell r="B44">
            <v>36819</v>
          </cell>
          <cell r="H44">
            <v>33573746.649999999</v>
          </cell>
          <cell r="J44">
            <v>420000</v>
          </cell>
        </row>
        <row r="45">
          <cell r="B45">
            <v>36823</v>
          </cell>
          <cell r="H45">
            <v>33573746.649999999</v>
          </cell>
          <cell r="J45">
            <v>67405.279999999999</v>
          </cell>
        </row>
        <row r="46">
          <cell r="B46">
            <v>36823</v>
          </cell>
          <cell r="H46">
            <v>33573746.649999999</v>
          </cell>
          <cell r="K46">
            <v>2594.7199999999998</v>
          </cell>
        </row>
        <row r="47">
          <cell r="B47">
            <v>36829</v>
          </cell>
          <cell r="H47">
            <v>33573746.649999999</v>
          </cell>
          <cell r="J47">
            <v>354950.72</v>
          </cell>
        </row>
        <row r="48">
          <cell r="B48">
            <v>36829</v>
          </cell>
          <cell r="H48">
            <v>33573746.649999999</v>
          </cell>
          <cell r="K48">
            <v>3273.28</v>
          </cell>
        </row>
        <row r="49">
          <cell r="B49">
            <v>36830</v>
          </cell>
          <cell r="H49">
            <v>33573746.649999999</v>
          </cell>
          <cell r="J49">
            <v>1602.93</v>
          </cell>
        </row>
        <row r="50">
          <cell r="B50">
            <v>36830</v>
          </cell>
          <cell r="H50">
            <v>33573746.649999999</v>
          </cell>
          <cell r="K50">
            <v>2.4500000000000002</v>
          </cell>
        </row>
        <row r="51">
          <cell r="B51">
            <v>36860</v>
          </cell>
          <cell r="H51">
            <v>33573746.649999999</v>
          </cell>
        </row>
        <row r="52">
          <cell r="B52">
            <v>36860</v>
          </cell>
          <cell r="H52">
            <v>33573746.649999999</v>
          </cell>
        </row>
        <row r="53">
          <cell r="B53">
            <v>36888</v>
          </cell>
          <cell r="H53">
            <v>33573746.649999999</v>
          </cell>
        </row>
        <row r="54">
          <cell r="B54">
            <v>36910</v>
          </cell>
          <cell r="F54">
            <v>21167.11</v>
          </cell>
          <cell r="H54">
            <v>33552579.539999999</v>
          </cell>
          <cell r="J54">
            <v>844432.89</v>
          </cell>
        </row>
        <row r="55">
          <cell r="B55">
            <v>37001</v>
          </cell>
          <cell r="H55">
            <v>33552579.539999999</v>
          </cell>
        </row>
        <row r="56">
          <cell r="B56">
            <v>37005</v>
          </cell>
          <cell r="H56">
            <v>33552579.539999999</v>
          </cell>
          <cell r="J56">
            <v>9792.4</v>
          </cell>
          <cell r="K56">
            <v>4533.25</v>
          </cell>
        </row>
        <row r="57">
          <cell r="B57">
            <v>37006</v>
          </cell>
          <cell r="H57">
            <v>33552579.539999999</v>
          </cell>
          <cell r="J57">
            <v>4843.5</v>
          </cell>
          <cell r="K57">
            <v>1119.9000000000001</v>
          </cell>
        </row>
        <row r="58">
          <cell r="B58">
            <v>37007</v>
          </cell>
          <cell r="H58">
            <v>33552579.539999999</v>
          </cell>
          <cell r="J58">
            <v>20288.14</v>
          </cell>
          <cell r="K58">
            <v>1113.26</v>
          </cell>
        </row>
        <row r="59">
          <cell r="B59">
            <v>37008</v>
          </cell>
          <cell r="H59">
            <v>33552579.539999999</v>
          </cell>
          <cell r="J59">
            <v>18392.330000000002</v>
          </cell>
          <cell r="K59">
            <v>1085.47</v>
          </cell>
        </row>
        <row r="60">
          <cell r="B60">
            <v>37009</v>
          </cell>
          <cell r="H60">
            <v>33552579.539999999</v>
          </cell>
          <cell r="J60">
            <v>10620.02</v>
          </cell>
          <cell r="K60">
            <v>1060.28</v>
          </cell>
        </row>
        <row r="61">
          <cell r="B61">
            <v>37014</v>
          </cell>
          <cell r="H61">
            <v>33552579.539999999</v>
          </cell>
          <cell r="J61">
            <v>18710.759999999998</v>
          </cell>
          <cell r="K61">
            <v>5228.6400000000003</v>
          </cell>
        </row>
        <row r="62">
          <cell r="B62">
            <v>37015</v>
          </cell>
          <cell r="H62">
            <v>33552579.539999999</v>
          </cell>
          <cell r="J62">
            <v>24843.200000000001</v>
          </cell>
          <cell r="K62">
            <v>1020.1</v>
          </cell>
        </row>
        <row r="63">
          <cell r="B63">
            <v>37018</v>
          </cell>
          <cell r="H63">
            <v>33552579.539999999</v>
          </cell>
          <cell r="J63">
            <v>18156.7</v>
          </cell>
          <cell r="K63">
            <v>2958.2</v>
          </cell>
        </row>
        <row r="64">
          <cell r="B64">
            <v>37019</v>
          </cell>
          <cell r="H64">
            <v>33552579.539999999</v>
          </cell>
          <cell r="J64">
            <v>14723.71</v>
          </cell>
          <cell r="K64">
            <v>961.19</v>
          </cell>
        </row>
        <row r="65">
          <cell r="B65">
            <v>37021</v>
          </cell>
          <cell r="H65">
            <v>33552579.539999999</v>
          </cell>
          <cell r="J65">
            <v>9227.65</v>
          </cell>
          <cell r="K65">
            <v>1882.05</v>
          </cell>
        </row>
        <row r="66">
          <cell r="B66">
            <v>37022</v>
          </cell>
          <cell r="H66">
            <v>33552579.539999999</v>
          </cell>
          <cell r="J66">
            <v>2563.62</v>
          </cell>
          <cell r="K66">
            <v>928.38</v>
          </cell>
        </row>
        <row r="67">
          <cell r="B67">
            <v>37025</v>
          </cell>
          <cell r="H67">
            <v>33552579.539999999</v>
          </cell>
          <cell r="J67">
            <v>3298.24</v>
          </cell>
          <cell r="K67">
            <v>2774.61</v>
          </cell>
        </row>
        <row r="68">
          <cell r="B68">
            <v>37026</v>
          </cell>
          <cell r="H68">
            <v>33552579.539999999</v>
          </cell>
          <cell r="J68">
            <v>8001.65</v>
          </cell>
          <cell r="K68">
            <v>920.35</v>
          </cell>
        </row>
        <row r="69">
          <cell r="B69">
            <v>37027</v>
          </cell>
          <cell r="H69">
            <v>33552579.539999999</v>
          </cell>
          <cell r="J69">
            <v>2524.41</v>
          </cell>
          <cell r="K69">
            <v>909.39</v>
          </cell>
        </row>
        <row r="70">
          <cell r="B70">
            <v>37035</v>
          </cell>
          <cell r="H70">
            <v>33552579.539999999</v>
          </cell>
          <cell r="J70">
            <v>50759.53</v>
          </cell>
          <cell r="K70">
            <v>7247.47</v>
          </cell>
        </row>
        <row r="71">
          <cell r="B71">
            <v>37039</v>
          </cell>
          <cell r="H71">
            <v>33552579.539999999</v>
          </cell>
          <cell r="K71">
            <v>873</v>
          </cell>
        </row>
        <row r="72">
          <cell r="B72">
            <v>37040</v>
          </cell>
          <cell r="H72">
            <v>33552579.539999999</v>
          </cell>
          <cell r="K72">
            <v>2560.8000000000002</v>
          </cell>
        </row>
        <row r="73">
          <cell r="B73">
            <v>37041</v>
          </cell>
          <cell r="H73">
            <v>33552579.539999999</v>
          </cell>
          <cell r="J73">
            <v>1751.32</v>
          </cell>
          <cell r="K73">
            <v>1584.6</v>
          </cell>
        </row>
        <row r="74">
          <cell r="B74" t="str">
            <v/>
          </cell>
          <cell r="H74" t="str">
            <v/>
          </cell>
        </row>
        <row r="75">
          <cell r="B75" t="str">
            <v/>
          </cell>
          <cell r="H75" t="str">
            <v/>
          </cell>
        </row>
        <row r="76">
          <cell r="B76" t="str">
            <v/>
          </cell>
          <cell r="H76" t="str">
            <v/>
          </cell>
        </row>
        <row r="77">
          <cell r="B77" t="str">
            <v/>
          </cell>
          <cell r="D77">
            <v>33600000</v>
          </cell>
          <cell r="F77">
            <v>47420.46</v>
          </cell>
          <cell r="H77" t="str">
            <v/>
          </cell>
          <cell r="J77">
            <v>4389722.17</v>
          </cell>
          <cell r="K77">
            <v>16446.75</v>
          </cell>
          <cell r="L77">
            <v>0</v>
          </cell>
        </row>
        <row r="78">
          <cell r="B78" t="str">
            <v/>
          </cell>
          <cell r="H78" t="str">
            <v/>
          </cell>
        </row>
        <row r="79">
          <cell r="B79" t="str">
            <v/>
          </cell>
          <cell r="H79" t="str">
            <v/>
          </cell>
        </row>
        <row r="80">
          <cell r="B80" t="str">
            <v/>
          </cell>
          <cell r="H80" t="str">
            <v/>
          </cell>
        </row>
      </sheetData>
      <sheetData sheetId="22">
        <row r="1">
          <cell r="B1" t="str">
            <v>Кредитор</v>
          </cell>
          <cell r="E1" t="str">
            <v>УИК</v>
          </cell>
        </row>
        <row r="2">
          <cell r="B2" t="str">
            <v>Заёмщик</v>
          </cell>
          <cell r="E2" t="str">
            <v xml:space="preserve">             ЗАО "Мосбанкремстрой"</v>
          </cell>
        </row>
        <row r="3">
          <cell r="B3" t="str">
            <v>Правовая форма</v>
          </cell>
          <cell r="E3" t="str">
            <v>ЗАО</v>
          </cell>
        </row>
        <row r="4">
          <cell r="B4" t="str">
            <v>Объект стрительства</v>
          </cell>
          <cell r="E4" t="str">
            <v>для приобретения в собственность незавершенной строительством базы и выкуп прав аренды земельного участка</v>
          </cell>
        </row>
        <row r="5">
          <cell r="B5" t="str">
            <v>Кредитный договор №</v>
          </cell>
          <cell r="E5" t="str">
            <v>406_1</v>
          </cell>
        </row>
        <row r="6">
          <cell r="B6" t="str">
            <v>От</v>
          </cell>
          <cell r="E6">
            <v>35550</v>
          </cell>
        </row>
        <row r="7">
          <cell r="B7" t="str">
            <v>Тип договора</v>
          </cell>
          <cell r="E7" t="str">
            <v>инвестиционный</v>
          </cell>
        </row>
        <row r="8">
          <cell r="B8" t="str">
            <v>Размер кредита</v>
          </cell>
          <cell r="E8">
            <v>8480000</v>
          </cell>
          <cell r="F8" t="str">
            <v>руб.</v>
          </cell>
        </row>
        <row r="9">
          <cell r="B9" t="str">
            <v>Вид обеспечения кредита</v>
          </cell>
          <cell r="E9" t="str">
            <v>100% акций принадлежит Московскому банку</v>
          </cell>
        </row>
        <row r="10">
          <cell r="B10" t="str">
            <v>Размер обеспечения</v>
          </cell>
          <cell r="E10" t="str">
            <v>8480000руб</v>
          </cell>
        </row>
        <row r="11">
          <cell r="B11" t="str">
            <v>Номер ссудного счета</v>
          </cell>
          <cell r="E11" t="str">
            <v xml:space="preserve">          45208810738000050035</v>
          </cell>
        </row>
        <row r="12">
          <cell r="B12" t="str">
            <v>Дата открытия счета</v>
          </cell>
          <cell r="E12">
            <v>35550</v>
          </cell>
        </row>
        <row r="13">
          <cell r="B13" t="str">
            <v>Дата погашения кредита</v>
          </cell>
          <cell r="E13">
            <v>39568</v>
          </cell>
        </row>
        <row r="14">
          <cell r="B14" t="str">
            <v>Пролонгации  до</v>
          </cell>
        </row>
        <row r="15">
          <cell r="B15" t="str">
            <v>Процентная ставка</v>
          </cell>
          <cell r="D15" t="str">
            <v>c</v>
          </cell>
          <cell r="E15">
            <v>3</v>
          </cell>
          <cell r="F15">
            <v>35550</v>
          </cell>
        </row>
        <row r="16">
          <cell r="B16" t="str">
            <v>Продолж. проц. ставка</v>
          </cell>
          <cell r="D16" t="str">
            <v>c</v>
          </cell>
        </row>
        <row r="17">
          <cell r="B17" t="str">
            <v>Группа риска</v>
          </cell>
          <cell r="E17">
            <v>1</v>
          </cell>
        </row>
        <row r="21">
          <cell r="C21">
            <v>0</v>
          </cell>
          <cell r="D21">
            <v>8456031.75</v>
          </cell>
          <cell r="E21">
            <v>0</v>
          </cell>
          <cell r="F21">
            <v>2880800</v>
          </cell>
          <cell r="I21">
            <v>0</v>
          </cell>
          <cell r="J21">
            <v>1000298.22</v>
          </cell>
          <cell r="K21">
            <v>0</v>
          </cell>
          <cell r="L21">
            <v>0</v>
          </cell>
        </row>
        <row r="22">
          <cell r="C22" t="str">
            <v xml:space="preserve">                                  О Б О Р О Т Ы</v>
          </cell>
          <cell r="G22" t="str">
            <v>О С Т А Т О К</v>
          </cell>
          <cell r="I22" t="str">
            <v>Уплачено процентов</v>
          </cell>
        </row>
        <row r="23">
          <cell r="C23" t="str">
            <v>ВЫДАНО</v>
          </cell>
          <cell r="E23" t="str">
            <v>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USD</v>
          </cell>
          <cell r="J24" t="str">
            <v>Руб. экв.</v>
          </cell>
          <cell r="K24" t="str">
            <v>Неустойка</v>
          </cell>
          <cell r="L24" t="str">
            <v>проср. ссуд. задолж.</v>
          </cell>
        </row>
        <row r="25">
          <cell r="B25">
            <v>35550</v>
          </cell>
          <cell r="D25">
            <v>5613000</v>
          </cell>
          <cell r="F25">
            <v>0</v>
          </cell>
          <cell r="H25">
            <v>5613000</v>
          </cell>
        </row>
        <row r="26">
          <cell r="B26">
            <v>35580</v>
          </cell>
          <cell r="H26">
            <v>5613000</v>
          </cell>
        </row>
        <row r="27">
          <cell r="B27">
            <v>35600</v>
          </cell>
          <cell r="D27">
            <v>418190.18</v>
          </cell>
          <cell r="H27">
            <v>6031190.1799999997</v>
          </cell>
        </row>
        <row r="28">
          <cell r="B28">
            <v>35614</v>
          </cell>
          <cell r="D28">
            <v>47206.59</v>
          </cell>
          <cell r="H28">
            <v>6078396.7699999996</v>
          </cell>
        </row>
        <row r="29">
          <cell r="B29">
            <v>35640</v>
          </cell>
          <cell r="D29">
            <v>363765.65</v>
          </cell>
          <cell r="H29">
            <v>6442162.4199999999</v>
          </cell>
        </row>
        <row r="30">
          <cell r="B30">
            <v>35669</v>
          </cell>
          <cell r="D30">
            <v>192445.64</v>
          </cell>
          <cell r="H30">
            <v>6634608.0599999996</v>
          </cell>
        </row>
        <row r="31">
          <cell r="B31">
            <v>35703</v>
          </cell>
          <cell r="H31">
            <v>6634608.0599999996</v>
          </cell>
        </row>
        <row r="32">
          <cell r="B32">
            <v>35726</v>
          </cell>
          <cell r="D32">
            <v>708554.07</v>
          </cell>
          <cell r="H32">
            <v>7343162.1299999999</v>
          </cell>
        </row>
        <row r="33">
          <cell r="B33">
            <v>35754</v>
          </cell>
          <cell r="D33">
            <v>163942.06</v>
          </cell>
          <cell r="H33">
            <v>7507104.1900000004</v>
          </cell>
        </row>
        <row r="34">
          <cell r="B34">
            <v>35788</v>
          </cell>
          <cell r="D34">
            <v>482823.98</v>
          </cell>
          <cell r="H34">
            <v>7989928.1699999999</v>
          </cell>
        </row>
        <row r="35">
          <cell r="B35">
            <v>35825</v>
          </cell>
          <cell r="H35">
            <v>7989928.1600000001</v>
          </cell>
        </row>
        <row r="36">
          <cell r="B36">
            <v>35842</v>
          </cell>
          <cell r="D36">
            <v>155554.35</v>
          </cell>
          <cell r="H36">
            <v>8145482.5099999998</v>
          </cell>
        </row>
        <row r="37">
          <cell r="B37">
            <v>35885</v>
          </cell>
          <cell r="H37">
            <v>8145482.5099999998</v>
          </cell>
        </row>
        <row r="38">
          <cell r="B38">
            <v>35899</v>
          </cell>
          <cell r="D38">
            <v>285234.03999999998</v>
          </cell>
          <cell r="H38">
            <v>8430716.5500000007</v>
          </cell>
        </row>
        <row r="39">
          <cell r="B39">
            <v>35940</v>
          </cell>
          <cell r="D39">
            <v>25315.19</v>
          </cell>
          <cell r="H39">
            <v>8456031.7400000002</v>
          </cell>
        </row>
        <row r="40">
          <cell r="B40">
            <v>35965</v>
          </cell>
          <cell r="F40">
            <v>50000</v>
          </cell>
          <cell r="H40">
            <v>8406031.7400000002</v>
          </cell>
          <cell r="J40">
            <v>247321.82</v>
          </cell>
        </row>
        <row r="41">
          <cell r="B41">
            <v>36006</v>
          </cell>
          <cell r="H41">
            <v>8406031.7400000002</v>
          </cell>
        </row>
        <row r="42">
          <cell r="B42">
            <v>36038</v>
          </cell>
          <cell r="H42">
            <v>8406031.7400000002</v>
          </cell>
        </row>
        <row r="43">
          <cell r="B43">
            <v>36054</v>
          </cell>
          <cell r="H43">
            <v>8406031.7400000002</v>
          </cell>
          <cell r="J43">
            <v>63018.57</v>
          </cell>
        </row>
        <row r="44">
          <cell r="B44">
            <v>36054</v>
          </cell>
          <cell r="F44">
            <v>80000</v>
          </cell>
          <cell r="H44">
            <v>8326031.7400000002</v>
          </cell>
        </row>
        <row r="45">
          <cell r="B45">
            <v>36098</v>
          </cell>
          <cell r="H45">
            <v>8326031.7400000002</v>
          </cell>
        </row>
        <row r="46">
          <cell r="B46">
            <v>36129</v>
          </cell>
          <cell r="H46">
            <v>8326031.7400000002</v>
          </cell>
        </row>
        <row r="47">
          <cell r="B47">
            <v>36150</v>
          </cell>
          <cell r="H47">
            <v>8326031.7400000002</v>
          </cell>
          <cell r="J47">
            <v>62418.57</v>
          </cell>
        </row>
        <row r="48">
          <cell r="B48">
            <v>36150</v>
          </cell>
          <cell r="F48">
            <v>211600</v>
          </cell>
          <cell r="H48">
            <v>8114431.7400000002</v>
          </cell>
          <cell r="J48">
            <v>26.67</v>
          </cell>
        </row>
        <row r="49">
          <cell r="B49">
            <v>36189</v>
          </cell>
          <cell r="H49">
            <v>8114431.7400000002</v>
          </cell>
        </row>
        <row r="50">
          <cell r="B50">
            <v>36217</v>
          </cell>
          <cell r="H50">
            <v>8114431.7400000002</v>
          </cell>
        </row>
        <row r="51">
          <cell r="B51">
            <v>36231</v>
          </cell>
          <cell r="F51">
            <v>211600</v>
          </cell>
          <cell r="H51">
            <v>7902831.7400000002</v>
          </cell>
          <cell r="J51">
            <v>60734.8</v>
          </cell>
        </row>
        <row r="52">
          <cell r="B52">
            <v>36280</v>
          </cell>
          <cell r="H52">
            <v>7902831.7400000002</v>
          </cell>
        </row>
        <row r="53">
          <cell r="B53">
            <v>36307</v>
          </cell>
          <cell r="F53">
            <v>211600</v>
          </cell>
          <cell r="H53">
            <v>7691231.7400000002</v>
          </cell>
        </row>
        <row r="54">
          <cell r="B54">
            <v>36329</v>
          </cell>
          <cell r="H54">
            <v>7691231.7400000002</v>
          </cell>
          <cell r="J54">
            <v>58865.67</v>
          </cell>
        </row>
        <row r="55">
          <cell r="B55">
            <v>36368</v>
          </cell>
          <cell r="H55">
            <v>7691231.7400000002</v>
          </cell>
        </row>
        <row r="56">
          <cell r="B56">
            <v>36403</v>
          </cell>
          <cell r="H56">
            <v>7691231.7400000002</v>
          </cell>
        </row>
        <row r="57">
          <cell r="B57">
            <v>36405</v>
          </cell>
          <cell r="F57">
            <v>211600</v>
          </cell>
          <cell r="H57">
            <v>7479631.7400000002</v>
          </cell>
        </row>
        <row r="58">
          <cell r="B58">
            <v>36417</v>
          </cell>
          <cell r="H58">
            <v>7479631.7400000002</v>
          </cell>
          <cell r="J58">
            <v>57366.84</v>
          </cell>
        </row>
        <row r="59">
          <cell r="B59">
            <v>36440</v>
          </cell>
          <cell r="F59">
            <v>211600</v>
          </cell>
          <cell r="H59">
            <v>7268031.7400000002</v>
          </cell>
        </row>
        <row r="60">
          <cell r="B60">
            <v>36483</v>
          </cell>
          <cell r="H60">
            <v>7268031.7400000002</v>
          </cell>
          <cell r="J60">
            <v>54810</v>
          </cell>
        </row>
        <row r="61">
          <cell r="B61">
            <v>36524</v>
          </cell>
          <cell r="H61">
            <v>7268031.7400000002</v>
          </cell>
        </row>
        <row r="62">
          <cell r="B62">
            <v>36552</v>
          </cell>
          <cell r="F62">
            <v>211600</v>
          </cell>
          <cell r="H62">
            <v>7056431.7400000002</v>
          </cell>
        </row>
        <row r="63">
          <cell r="B63">
            <v>36585</v>
          </cell>
          <cell r="H63">
            <v>7056431.7400000002</v>
          </cell>
        </row>
        <row r="64">
          <cell r="B64">
            <v>36605</v>
          </cell>
          <cell r="H64">
            <v>7056431.7400000002</v>
          </cell>
          <cell r="J64">
            <v>53575.67</v>
          </cell>
        </row>
        <row r="65">
          <cell r="B65">
            <v>36621</v>
          </cell>
          <cell r="F65">
            <v>211600</v>
          </cell>
          <cell r="H65">
            <v>6844831.7400000002</v>
          </cell>
        </row>
        <row r="66">
          <cell r="B66">
            <v>36677</v>
          </cell>
          <cell r="H66">
            <v>6844831.7400000002</v>
          </cell>
        </row>
        <row r="67">
          <cell r="B67">
            <v>36686</v>
          </cell>
          <cell r="H67">
            <v>6844831.7400000002</v>
          </cell>
          <cell r="J67">
            <v>51600.74</v>
          </cell>
        </row>
        <row r="68">
          <cell r="B68">
            <v>36738</v>
          </cell>
          <cell r="H68">
            <v>6844831.7400000002</v>
          </cell>
        </row>
        <row r="69">
          <cell r="B69">
            <v>36769</v>
          </cell>
          <cell r="H69">
            <v>6844831.7400000002</v>
          </cell>
        </row>
        <row r="70">
          <cell r="B70">
            <v>36774</v>
          </cell>
          <cell r="H70">
            <v>6844831.7400000002</v>
          </cell>
          <cell r="J70">
            <v>51336.23</v>
          </cell>
        </row>
        <row r="71">
          <cell r="B71">
            <v>36784</v>
          </cell>
          <cell r="F71">
            <v>211600</v>
          </cell>
          <cell r="H71">
            <v>6633231.7400000002</v>
          </cell>
        </row>
        <row r="72">
          <cell r="B72">
            <v>36829</v>
          </cell>
          <cell r="H72">
            <v>6633231.7400000002</v>
          </cell>
        </row>
        <row r="73">
          <cell r="B73">
            <v>36860</v>
          </cell>
          <cell r="H73">
            <v>6633231.7400000002</v>
          </cell>
        </row>
        <row r="74">
          <cell r="B74">
            <v>36867</v>
          </cell>
          <cell r="F74">
            <v>211600</v>
          </cell>
          <cell r="H74">
            <v>6421631.7400000002</v>
          </cell>
          <cell r="J74">
            <v>49431.839999999997</v>
          </cell>
        </row>
        <row r="75">
          <cell r="B75">
            <v>36892</v>
          </cell>
          <cell r="H75">
            <v>6421631.7400000002</v>
          </cell>
        </row>
        <row r="76">
          <cell r="B76">
            <v>36923</v>
          </cell>
          <cell r="H76">
            <v>6421631.7400000002</v>
          </cell>
        </row>
        <row r="77">
          <cell r="B77">
            <v>36943</v>
          </cell>
          <cell r="F77">
            <v>211600</v>
          </cell>
          <cell r="H77">
            <v>6210031.7400000002</v>
          </cell>
          <cell r="J77">
            <v>46977.03</v>
          </cell>
        </row>
        <row r="78">
          <cell r="B78">
            <v>36951</v>
          </cell>
          <cell r="H78">
            <v>6210031.7400000002</v>
          </cell>
        </row>
        <row r="79">
          <cell r="B79">
            <v>36982</v>
          </cell>
          <cell r="H79">
            <v>6210031.7400000002</v>
          </cell>
        </row>
        <row r="80">
          <cell r="B80">
            <v>37042</v>
          </cell>
          <cell r="F80">
            <v>211600</v>
          </cell>
          <cell r="H80">
            <v>5998431.7400000002</v>
          </cell>
        </row>
        <row r="81">
          <cell r="B81">
            <v>37043</v>
          </cell>
          <cell r="H81">
            <v>5998431.7400000002</v>
          </cell>
          <cell r="J81">
            <v>46235.39</v>
          </cell>
        </row>
        <row r="82">
          <cell r="B82">
            <v>37073</v>
          </cell>
          <cell r="H82">
            <v>5998431.7400000002</v>
          </cell>
        </row>
        <row r="83">
          <cell r="B83">
            <v>37135</v>
          </cell>
          <cell r="H83">
            <v>5998431.7400000002</v>
          </cell>
        </row>
        <row r="84">
          <cell r="B84">
            <v>37137</v>
          </cell>
          <cell r="F84">
            <v>211600</v>
          </cell>
          <cell r="H84">
            <v>5786831.7400000002</v>
          </cell>
        </row>
        <row r="85">
          <cell r="B85">
            <v>37139</v>
          </cell>
          <cell r="H85">
            <v>5786831.7400000002</v>
          </cell>
          <cell r="J85">
            <v>45062.34</v>
          </cell>
        </row>
        <row r="86">
          <cell r="B86">
            <v>37232</v>
          </cell>
          <cell r="F86">
            <v>55705.82</v>
          </cell>
          <cell r="H86">
            <v>5731125.9199999999</v>
          </cell>
          <cell r="J86">
            <v>44294.18</v>
          </cell>
        </row>
        <row r="87">
          <cell r="B87">
            <v>37236</v>
          </cell>
          <cell r="F87">
            <v>97746.81</v>
          </cell>
          <cell r="H87">
            <v>5633379.1100000003</v>
          </cell>
          <cell r="J87">
            <v>2253.19</v>
          </cell>
        </row>
        <row r="88">
          <cell r="B88">
            <v>37239</v>
          </cell>
          <cell r="F88">
            <v>58147.37</v>
          </cell>
          <cell r="H88">
            <v>5575231.7400000002</v>
          </cell>
          <cell r="J88">
            <v>3302.89</v>
          </cell>
        </row>
        <row r="89">
          <cell r="B89">
            <v>37243</v>
          </cell>
          <cell r="H89">
            <v>5575231.7400000002</v>
          </cell>
          <cell r="J89">
            <v>1637.11</v>
          </cell>
        </row>
        <row r="90">
          <cell r="B90">
            <v>37244</v>
          </cell>
          <cell r="H90">
            <v>5575231.7400000002</v>
          </cell>
          <cell r="J90">
            <v>28.67</v>
          </cell>
        </row>
        <row r="91">
          <cell r="B91" t="str">
            <v/>
          </cell>
          <cell r="H91" t="str">
            <v/>
          </cell>
        </row>
        <row r="92">
          <cell r="B92" t="str">
            <v/>
          </cell>
          <cell r="H92" t="str">
            <v/>
          </cell>
        </row>
        <row r="93">
          <cell r="B93" t="str">
            <v/>
          </cell>
          <cell r="H93" t="str">
            <v/>
          </cell>
        </row>
        <row r="94">
          <cell r="B94" t="str">
            <v/>
          </cell>
          <cell r="H94" t="str">
            <v/>
          </cell>
        </row>
        <row r="95">
          <cell r="B95" t="str">
            <v/>
          </cell>
          <cell r="H95" t="str">
            <v/>
          </cell>
        </row>
        <row r="96">
          <cell r="B96" t="str">
            <v/>
          </cell>
          <cell r="H96" t="str">
            <v/>
          </cell>
        </row>
        <row r="97">
          <cell r="B97" t="str">
            <v/>
          </cell>
          <cell r="H97" t="str">
            <v/>
          </cell>
        </row>
        <row r="98">
          <cell r="B98" t="str">
            <v/>
          </cell>
          <cell r="H98" t="str">
            <v/>
          </cell>
        </row>
        <row r="99">
          <cell r="B99" t="str">
            <v/>
          </cell>
          <cell r="H99" t="str">
            <v/>
          </cell>
        </row>
        <row r="100">
          <cell r="B100" t="str">
            <v/>
          </cell>
          <cell r="H100" t="str">
            <v/>
          </cell>
        </row>
        <row r="101">
          <cell r="B101" t="str">
            <v/>
          </cell>
          <cell r="H101" t="str">
            <v/>
          </cell>
        </row>
        <row r="102">
          <cell r="B102" t="str">
            <v/>
          </cell>
          <cell r="H102" t="str">
            <v/>
          </cell>
        </row>
        <row r="103">
          <cell r="B103" t="str">
            <v/>
          </cell>
          <cell r="H103" t="str">
            <v/>
          </cell>
        </row>
        <row r="104">
          <cell r="B104" t="str">
            <v/>
          </cell>
          <cell r="H104" t="str">
            <v/>
          </cell>
        </row>
        <row r="105">
          <cell r="B105" t="str">
            <v/>
          </cell>
          <cell r="H105" t="str">
            <v/>
          </cell>
        </row>
        <row r="106">
          <cell r="B106" t="str">
            <v/>
          </cell>
          <cell r="H106" t="str">
            <v/>
          </cell>
        </row>
        <row r="107">
          <cell r="B107" t="str">
            <v/>
          </cell>
          <cell r="H107" t="str">
            <v/>
          </cell>
        </row>
        <row r="108">
          <cell r="B108" t="str">
            <v/>
          </cell>
          <cell r="H108" t="str">
            <v/>
          </cell>
        </row>
        <row r="109">
          <cell r="B109" t="str">
            <v/>
          </cell>
          <cell r="H109" t="str">
            <v/>
          </cell>
        </row>
        <row r="110">
          <cell r="B110" t="str">
            <v/>
          </cell>
          <cell r="H110" t="str">
            <v/>
          </cell>
        </row>
        <row r="111">
          <cell r="B111" t="str">
            <v/>
          </cell>
          <cell r="H111" t="str">
            <v/>
          </cell>
        </row>
        <row r="112">
          <cell r="B112" t="str">
            <v/>
          </cell>
          <cell r="H112" t="str">
            <v/>
          </cell>
        </row>
        <row r="113">
          <cell r="B113" t="str">
            <v/>
          </cell>
          <cell r="H113" t="str">
            <v/>
          </cell>
        </row>
        <row r="114">
          <cell r="B114" t="str">
            <v/>
          </cell>
          <cell r="H114" t="str">
            <v/>
          </cell>
        </row>
        <row r="115">
          <cell r="B115" t="str">
            <v/>
          </cell>
          <cell r="H115" t="str">
            <v/>
          </cell>
        </row>
        <row r="116">
          <cell r="B116" t="str">
            <v/>
          </cell>
          <cell r="H116" t="str">
            <v/>
          </cell>
        </row>
        <row r="117">
          <cell r="B117" t="str">
            <v/>
          </cell>
          <cell r="H117" t="str">
            <v/>
          </cell>
        </row>
        <row r="118">
          <cell r="B118" t="str">
            <v/>
          </cell>
          <cell r="H118" t="str">
            <v/>
          </cell>
        </row>
        <row r="119">
          <cell r="B119" t="str">
            <v/>
          </cell>
          <cell r="H119" t="str">
            <v/>
          </cell>
        </row>
        <row r="120">
          <cell r="B120" t="str">
            <v/>
          </cell>
          <cell r="H120" t="str">
            <v/>
          </cell>
        </row>
        <row r="121">
          <cell r="B121" t="str">
            <v/>
          </cell>
          <cell r="H121" t="str">
            <v/>
          </cell>
        </row>
        <row r="122">
          <cell r="B122" t="str">
            <v/>
          </cell>
          <cell r="H122" t="str">
            <v/>
          </cell>
        </row>
        <row r="123">
          <cell r="B123" t="str">
            <v/>
          </cell>
          <cell r="H123" t="str">
            <v/>
          </cell>
        </row>
        <row r="124">
          <cell r="B124" t="str">
            <v/>
          </cell>
          <cell r="H124" t="str">
            <v/>
          </cell>
        </row>
        <row r="125">
          <cell r="B125" t="str">
            <v/>
          </cell>
          <cell r="H125" t="str">
            <v/>
          </cell>
        </row>
        <row r="126">
          <cell r="B126" t="str">
            <v/>
          </cell>
          <cell r="H126" t="str">
            <v/>
          </cell>
        </row>
        <row r="127">
          <cell r="B127" t="str">
            <v/>
          </cell>
          <cell r="H127" t="str">
            <v/>
          </cell>
        </row>
        <row r="128">
          <cell r="B128" t="str">
            <v/>
          </cell>
          <cell r="H128" t="str">
            <v/>
          </cell>
        </row>
        <row r="129">
          <cell r="B129" t="str">
            <v/>
          </cell>
          <cell r="H129" t="str">
            <v/>
          </cell>
        </row>
        <row r="130">
          <cell r="B130" t="str">
            <v/>
          </cell>
          <cell r="H130" t="str">
            <v/>
          </cell>
        </row>
        <row r="131">
          <cell r="B131" t="str">
            <v/>
          </cell>
          <cell r="H131" t="str">
            <v/>
          </cell>
        </row>
        <row r="132">
          <cell r="B132" t="str">
            <v/>
          </cell>
          <cell r="H132" t="str">
            <v/>
          </cell>
        </row>
        <row r="133">
          <cell r="B133" t="str">
            <v/>
          </cell>
          <cell r="H133" t="str">
            <v/>
          </cell>
        </row>
        <row r="134">
          <cell r="B134" t="str">
            <v/>
          </cell>
          <cell r="H134" t="str">
            <v/>
          </cell>
        </row>
        <row r="135">
          <cell r="B135" t="str">
            <v/>
          </cell>
          <cell r="H135" t="str">
            <v/>
          </cell>
        </row>
        <row r="136">
          <cell r="B136" t="str">
            <v/>
          </cell>
          <cell r="H136" t="str">
            <v/>
          </cell>
        </row>
        <row r="137">
          <cell r="B137" t="str">
            <v/>
          </cell>
          <cell r="H137" t="str">
            <v/>
          </cell>
        </row>
        <row r="138">
          <cell r="B138" t="str">
            <v/>
          </cell>
          <cell r="H138" t="str">
            <v/>
          </cell>
        </row>
        <row r="139">
          <cell r="B139" t="str">
            <v/>
          </cell>
          <cell r="H139" t="str">
            <v/>
          </cell>
        </row>
        <row r="140">
          <cell r="B140" t="str">
            <v/>
          </cell>
          <cell r="H140" t="str">
            <v/>
          </cell>
        </row>
        <row r="141">
          <cell r="B141" t="str">
            <v/>
          </cell>
          <cell r="H141" t="str">
            <v/>
          </cell>
        </row>
        <row r="142">
          <cell r="B142" t="str">
            <v/>
          </cell>
          <cell r="H142" t="str">
            <v/>
          </cell>
        </row>
        <row r="143">
          <cell r="B143" t="str">
            <v/>
          </cell>
          <cell r="H143" t="str">
            <v/>
          </cell>
        </row>
        <row r="144">
          <cell r="B144" t="str">
            <v/>
          </cell>
          <cell r="H144" t="str">
            <v/>
          </cell>
        </row>
        <row r="145">
          <cell r="B145" t="str">
            <v/>
          </cell>
          <cell r="H145" t="str">
            <v/>
          </cell>
        </row>
        <row r="146">
          <cell r="B146" t="str">
            <v/>
          </cell>
          <cell r="H146" t="str">
            <v/>
          </cell>
        </row>
        <row r="147">
          <cell r="B147" t="str">
            <v/>
          </cell>
          <cell r="H147" t="str">
            <v/>
          </cell>
        </row>
        <row r="148">
          <cell r="B148" t="str">
            <v/>
          </cell>
          <cell r="H148" t="str">
            <v/>
          </cell>
        </row>
        <row r="149">
          <cell r="B149" t="str">
            <v/>
          </cell>
          <cell r="H149" t="str">
            <v/>
          </cell>
        </row>
        <row r="150">
          <cell r="B150" t="str">
            <v/>
          </cell>
          <cell r="H150" t="str">
            <v/>
          </cell>
        </row>
        <row r="151">
          <cell r="B151" t="str">
            <v/>
          </cell>
          <cell r="H151" t="str">
            <v/>
          </cell>
        </row>
        <row r="152">
          <cell r="B152" t="str">
            <v/>
          </cell>
          <cell r="H152" t="str">
            <v/>
          </cell>
        </row>
        <row r="153">
          <cell r="B153" t="str">
            <v/>
          </cell>
          <cell r="H153" t="str">
            <v/>
          </cell>
        </row>
        <row r="154">
          <cell r="B154" t="str">
            <v/>
          </cell>
          <cell r="H154" t="str">
            <v/>
          </cell>
        </row>
        <row r="155">
          <cell r="B155" t="str">
            <v/>
          </cell>
          <cell r="H155" t="str">
            <v/>
          </cell>
        </row>
        <row r="156">
          <cell r="B156" t="str">
            <v/>
          </cell>
          <cell r="H156" t="str">
            <v/>
          </cell>
        </row>
        <row r="157">
          <cell r="B157" t="str">
            <v/>
          </cell>
          <cell r="H157" t="str">
            <v/>
          </cell>
        </row>
        <row r="158">
          <cell r="B158" t="str">
            <v/>
          </cell>
          <cell r="H158" t="str">
            <v/>
          </cell>
        </row>
        <row r="159">
          <cell r="B159" t="str">
            <v/>
          </cell>
          <cell r="H159" t="str">
            <v/>
          </cell>
        </row>
        <row r="160">
          <cell r="B160" t="str">
            <v/>
          </cell>
          <cell r="H160" t="str">
            <v/>
          </cell>
        </row>
        <row r="161">
          <cell r="B161" t="str">
            <v/>
          </cell>
          <cell r="H161" t="str">
            <v/>
          </cell>
        </row>
        <row r="162">
          <cell r="B162" t="str">
            <v/>
          </cell>
          <cell r="H162" t="str">
            <v/>
          </cell>
        </row>
        <row r="163">
          <cell r="B163" t="str">
            <v/>
          </cell>
          <cell r="H163" t="str">
            <v/>
          </cell>
        </row>
        <row r="164">
          <cell r="B164" t="str">
            <v/>
          </cell>
          <cell r="H164" t="str">
            <v/>
          </cell>
        </row>
        <row r="165">
          <cell r="B165" t="str">
            <v/>
          </cell>
          <cell r="H165" t="str">
            <v/>
          </cell>
        </row>
        <row r="166">
          <cell r="B166" t="str">
            <v/>
          </cell>
          <cell r="H166" t="str">
            <v/>
          </cell>
        </row>
        <row r="167">
          <cell r="B167" t="str">
            <v/>
          </cell>
          <cell r="H167" t="str">
            <v/>
          </cell>
        </row>
        <row r="168">
          <cell r="B168" t="str">
            <v/>
          </cell>
          <cell r="H168" t="str">
            <v/>
          </cell>
        </row>
        <row r="169">
          <cell r="B169" t="str">
            <v/>
          </cell>
          <cell r="H169" t="str">
            <v/>
          </cell>
        </row>
        <row r="170">
          <cell r="B170" t="str">
            <v/>
          </cell>
          <cell r="H170" t="str">
            <v/>
          </cell>
        </row>
        <row r="171">
          <cell r="B171" t="str">
            <v/>
          </cell>
          <cell r="H171" t="str">
            <v/>
          </cell>
        </row>
        <row r="172">
          <cell r="B172" t="str">
            <v/>
          </cell>
          <cell r="H172" t="str">
            <v/>
          </cell>
        </row>
        <row r="173">
          <cell r="B173" t="str">
            <v/>
          </cell>
          <cell r="H173" t="str">
            <v/>
          </cell>
        </row>
        <row r="174">
          <cell r="B174" t="str">
            <v/>
          </cell>
          <cell r="H174" t="str">
            <v/>
          </cell>
        </row>
        <row r="175">
          <cell r="B175" t="str">
            <v/>
          </cell>
          <cell r="H175" t="str">
            <v/>
          </cell>
        </row>
        <row r="176">
          <cell r="B176" t="str">
            <v/>
          </cell>
          <cell r="H176" t="str">
            <v/>
          </cell>
        </row>
        <row r="177">
          <cell r="B177" t="str">
            <v/>
          </cell>
          <cell r="H177" t="str">
            <v/>
          </cell>
        </row>
        <row r="178">
          <cell r="B178" t="str">
            <v/>
          </cell>
          <cell r="H178" t="str">
            <v/>
          </cell>
        </row>
        <row r="179">
          <cell r="B179" t="str">
            <v/>
          </cell>
          <cell r="H179" t="str">
            <v/>
          </cell>
        </row>
        <row r="180">
          <cell r="B180" t="str">
            <v/>
          </cell>
          <cell r="H180" t="str">
            <v/>
          </cell>
        </row>
        <row r="181">
          <cell r="B181" t="str">
            <v/>
          </cell>
          <cell r="H181" t="str">
            <v/>
          </cell>
        </row>
        <row r="182">
          <cell r="B182" t="str">
            <v/>
          </cell>
          <cell r="H182" t="str">
            <v/>
          </cell>
        </row>
        <row r="183">
          <cell r="B183" t="str">
            <v/>
          </cell>
          <cell r="H183" t="str">
            <v/>
          </cell>
        </row>
        <row r="184">
          <cell r="B184" t="str">
            <v/>
          </cell>
          <cell r="H184" t="str">
            <v/>
          </cell>
        </row>
        <row r="185">
          <cell r="B185" t="str">
            <v/>
          </cell>
          <cell r="H185" t="str">
            <v/>
          </cell>
        </row>
        <row r="186">
          <cell r="B186" t="str">
            <v/>
          </cell>
          <cell r="H186" t="str">
            <v/>
          </cell>
        </row>
        <row r="187">
          <cell r="B187" t="str">
            <v/>
          </cell>
          <cell r="H187" t="str">
            <v/>
          </cell>
        </row>
        <row r="188">
          <cell r="B188" t="str">
            <v/>
          </cell>
          <cell r="H188" t="str">
            <v/>
          </cell>
        </row>
        <row r="189">
          <cell r="B189" t="str">
            <v/>
          </cell>
          <cell r="H189" t="str">
            <v/>
          </cell>
        </row>
        <row r="190">
          <cell r="B190" t="str">
            <v/>
          </cell>
          <cell r="H190" t="str">
            <v/>
          </cell>
        </row>
        <row r="191">
          <cell r="B191" t="str">
            <v/>
          </cell>
          <cell r="H191" t="str">
            <v/>
          </cell>
        </row>
        <row r="192">
          <cell r="B192" t="str">
            <v/>
          </cell>
          <cell r="H192" t="str">
            <v/>
          </cell>
        </row>
        <row r="193">
          <cell r="B193" t="str">
            <v/>
          </cell>
          <cell r="H193" t="str">
            <v/>
          </cell>
        </row>
        <row r="194">
          <cell r="B194" t="str">
            <v/>
          </cell>
          <cell r="H194" t="str">
            <v/>
          </cell>
        </row>
        <row r="195">
          <cell r="B195" t="str">
            <v/>
          </cell>
          <cell r="H195" t="str">
            <v/>
          </cell>
        </row>
        <row r="196">
          <cell r="B196" t="str">
            <v/>
          </cell>
          <cell r="H196" t="str">
            <v/>
          </cell>
        </row>
        <row r="197">
          <cell r="B197" t="str">
            <v/>
          </cell>
          <cell r="H197" t="str">
            <v/>
          </cell>
        </row>
        <row r="198">
          <cell r="B198" t="str">
            <v/>
          </cell>
          <cell r="H198" t="str">
            <v/>
          </cell>
        </row>
        <row r="199">
          <cell r="B199" t="str">
            <v/>
          </cell>
          <cell r="H199" t="str">
            <v/>
          </cell>
        </row>
        <row r="200">
          <cell r="B200" t="str">
            <v/>
          </cell>
          <cell r="H200" t="str">
            <v/>
          </cell>
        </row>
        <row r="201">
          <cell r="B201" t="str">
            <v/>
          </cell>
          <cell r="H201" t="str">
            <v/>
          </cell>
        </row>
        <row r="202">
          <cell r="B202" t="str">
            <v/>
          </cell>
          <cell r="H202" t="str">
            <v/>
          </cell>
        </row>
        <row r="203">
          <cell r="B203" t="str">
            <v/>
          </cell>
          <cell r="H203" t="str">
            <v/>
          </cell>
        </row>
        <row r="204">
          <cell r="B204" t="str">
            <v/>
          </cell>
          <cell r="H204" t="str">
            <v/>
          </cell>
        </row>
      </sheetData>
      <sheetData sheetId="23">
        <row r="1">
          <cell r="B1" t="str">
            <v>Кредитор</v>
          </cell>
          <cell r="E1" t="str">
            <v>УИК</v>
          </cell>
        </row>
        <row r="2">
          <cell r="B2" t="str">
            <v>Заёмщик</v>
          </cell>
          <cell r="E2" t="str">
            <v xml:space="preserve">                   ЗАО "Мосбанкремстрой"</v>
          </cell>
        </row>
        <row r="3">
          <cell r="B3" t="str">
            <v>Правовая форма</v>
          </cell>
          <cell r="E3" t="str">
            <v>ЗАО</v>
          </cell>
        </row>
        <row r="4">
          <cell r="B4" t="str">
            <v>Объект стрительства</v>
          </cell>
          <cell r="E4" t="str">
            <v>выкуп прав аренды земельного участка</v>
          </cell>
        </row>
        <row r="5">
          <cell r="B5" t="str">
            <v>Кредитный договор №</v>
          </cell>
          <cell r="E5" t="str">
            <v>406_3</v>
          </cell>
        </row>
        <row r="6">
          <cell r="B6" t="str">
            <v>От</v>
          </cell>
          <cell r="E6">
            <v>35550</v>
          </cell>
        </row>
        <row r="7">
          <cell r="B7" t="str">
            <v>Тип договора</v>
          </cell>
          <cell r="E7" t="str">
            <v>инвестиционный</v>
          </cell>
        </row>
        <row r="8">
          <cell r="B8" t="str">
            <v>Размер кредита</v>
          </cell>
          <cell r="E8">
            <v>6733823</v>
          </cell>
          <cell r="F8" t="str">
            <v>руб.</v>
          </cell>
        </row>
        <row r="9">
          <cell r="B9" t="str">
            <v>Вид обеспечения кредита</v>
          </cell>
          <cell r="E9" t="str">
            <v>100% акций принадлежит Московскому банку</v>
          </cell>
        </row>
        <row r="10">
          <cell r="B10" t="str">
            <v>Размер обеспечения</v>
          </cell>
          <cell r="E10">
            <v>6733823</v>
          </cell>
          <cell r="F10" t="str">
            <v>руб.</v>
          </cell>
        </row>
        <row r="11">
          <cell r="B11" t="str">
            <v>Номер ссудного счета</v>
          </cell>
          <cell r="E11" t="str">
            <v>45208810738000050035</v>
          </cell>
        </row>
        <row r="12">
          <cell r="B12" t="str">
            <v>Дата открытия счета</v>
          </cell>
          <cell r="E12">
            <v>35550</v>
          </cell>
        </row>
        <row r="13">
          <cell r="B13" t="str">
            <v>Дата погашения кредита</v>
          </cell>
          <cell r="E13">
            <v>43220</v>
          </cell>
        </row>
        <row r="14">
          <cell r="B14" t="str">
            <v>Пролонгации  до</v>
          </cell>
        </row>
        <row r="15">
          <cell r="B15" t="str">
            <v>Процентная ставка</v>
          </cell>
          <cell r="D15" t="str">
            <v>c</v>
          </cell>
          <cell r="E15">
            <v>0.5</v>
          </cell>
          <cell r="F15">
            <v>35899</v>
          </cell>
        </row>
        <row r="16">
          <cell r="B16" t="str">
            <v>Продолж. проц. ставка</v>
          </cell>
          <cell r="D16" t="str">
            <v>c</v>
          </cell>
        </row>
        <row r="17">
          <cell r="B17" t="str">
            <v>Группа риска</v>
          </cell>
          <cell r="E17">
            <v>1</v>
          </cell>
        </row>
        <row r="21">
          <cell r="C21">
            <v>0</v>
          </cell>
          <cell r="D21">
            <v>6733823</v>
          </cell>
          <cell r="E21">
            <v>0</v>
          </cell>
          <cell r="F21">
            <v>0</v>
          </cell>
          <cell r="I21">
            <v>0</v>
          </cell>
          <cell r="J21">
            <v>115620.36</v>
          </cell>
          <cell r="K21">
            <v>0</v>
          </cell>
          <cell r="L21">
            <v>0</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35899</v>
          </cell>
          <cell r="D25">
            <v>6733823</v>
          </cell>
          <cell r="F25">
            <v>0</v>
          </cell>
          <cell r="H25">
            <v>6733823</v>
          </cell>
        </row>
        <row r="26">
          <cell r="B26">
            <v>35929</v>
          </cell>
          <cell r="H26">
            <v>6733823</v>
          </cell>
        </row>
        <row r="27">
          <cell r="B27">
            <v>35965</v>
          </cell>
          <cell r="H27">
            <v>6733823</v>
          </cell>
          <cell r="J27">
            <v>6172.67</v>
          </cell>
        </row>
        <row r="28">
          <cell r="B28">
            <v>35990</v>
          </cell>
          <cell r="H28">
            <v>6733823</v>
          </cell>
        </row>
        <row r="29">
          <cell r="B29">
            <v>36021</v>
          </cell>
          <cell r="H29">
            <v>6733823</v>
          </cell>
        </row>
        <row r="30">
          <cell r="B30">
            <v>36054</v>
          </cell>
          <cell r="H30">
            <v>6733823</v>
          </cell>
          <cell r="J30">
            <v>8417.2800000000007</v>
          </cell>
        </row>
        <row r="31">
          <cell r="B31">
            <v>36082</v>
          </cell>
          <cell r="H31">
            <v>6733823</v>
          </cell>
        </row>
        <row r="32">
          <cell r="B32">
            <v>36113</v>
          </cell>
          <cell r="H32">
            <v>6733823</v>
          </cell>
        </row>
        <row r="33">
          <cell r="B33">
            <v>36150</v>
          </cell>
          <cell r="H33">
            <v>6733823</v>
          </cell>
          <cell r="J33">
            <v>8417.2800000000007</v>
          </cell>
        </row>
        <row r="34">
          <cell r="B34">
            <v>36174</v>
          </cell>
          <cell r="H34">
            <v>6733823</v>
          </cell>
        </row>
        <row r="35">
          <cell r="B35">
            <v>36205</v>
          </cell>
          <cell r="H35">
            <v>6733823</v>
          </cell>
        </row>
        <row r="36">
          <cell r="B36">
            <v>36231</v>
          </cell>
          <cell r="H36">
            <v>6733823</v>
          </cell>
          <cell r="J36">
            <v>8417.2800000000007</v>
          </cell>
        </row>
        <row r="37">
          <cell r="B37">
            <v>36264</v>
          </cell>
          <cell r="H37">
            <v>6733823</v>
          </cell>
        </row>
        <row r="38">
          <cell r="B38">
            <v>36294</v>
          </cell>
          <cell r="H38">
            <v>6733823</v>
          </cell>
        </row>
        <row r="39">
          <cell r="B39">
            <v>36329</v>
          </cell>
          <cell r="H39">
            <v>6733823</v>
          </cell>
          <cell r="J39">
            <v>8417.2800000000007</v>
          </cell>
        </row>
        <row r="40">
          <cell r="B40">
            <v>36331</v>
          </cell>
          <cell r="H40">
            <v>6733823</v>
          </cell>
          <cell r="J40">
            <v>141.08000000000001</v>
          </cell>
        </row>
        <row r="41">
          <cell r="B41">
            <v>36355</v>
          </cell>
          <cell r="H41">
            <v>6733823</v>
          </cell>
        </row>
        <row r="42">
          <cell r="B42">
            <v>36386</v>
          </cell>
          <cell r="H42">
            <v>6733823</v>
          </cell>
        </row>
        <row r="43">
          <cell r="B43">
            <v>36417</v>
          </cell>
          <cell r="H43">
            <v>6733823</v>
          </cell>
          <cell r="J43">
            <v>8276.2000000000007</v>
          </cell>
        </row>
        <row r="44">
          <cell r="B44">
            <v>36447</v>
          </cell>
          <cell r="H44">
            <v>6733823</v>
          </cell>
        </row>
        <row r="45">
          <cell r="B45">
            <v>36483</v>
          </cell>
          <cell r="H45">
            <v>6733823</v>
          </cell>
          <cell r="J45">
            <v>8417.2800000000007</v>
          </cell>
        </row>
        <row r="46">
          <cell r="B46">
            <v>36508</v>
          </cell>
          <cell r="H46">
            <v>6733823</v>
          </cell>
        </row>
        <row r="47">
          <cell r="B47">
            <v>36539</v>
          </cell>
          <cell r="H47">
            <v>6733823</v>
          </cell>
        </row>
        <row r="48">
          <cell r="B48">
            <v>36585</v>
          </cell>
          <cell r="H48">
            <v>6733823</v>
          </cell>
        </row>
        <row r="49">
          <cell r="B49">
            <v>36605</v>
          </cell>
          <cell r="H49">
            <v>6733823</v>
          </cell>
          <cell r="J49">
            <v>8417.2800000000007</v>
          </cell>
        </row>
        <row r="50">
          <cell r="B50">
            <v>36636</v>
          </cell>
          <cell r="H50">
            <v>6733823</v>
          </cell>
        </row>
        <row r="51">
          <cell r="B51">
            <v>36676</v>
          </cell>
          <cell r="H51">
            <v>6733823</v>
          </cell>
        </row>
        <row r="52">
          <cell r="B52">
            <v>36686</v>
          </cell>
          <cell r="H52">
            <v>6733823</v>
          </cell>
          <cell r="J52">
            <v>8417.2800000000007</v>
          </cell>
        </row>
        <row r="53">
          <cell r="B53">
            <v>36738</v>
          </cell>
          <cell r="H53">
            <v>6733823</v>
          </cell>
        </row>
        <row r="54">
          <cell r="B54">
            <v>36769</v>
          </cell>
          <cell r="H54">
            <v>6733823</v>
          </cell>
        </row>
        <row r="55">
          <cell r="B55">
            <v>36774</v>
          </cell>
          <cell r="H55">
            <v>6733823</v>
          </cell>
          <cell r="J55">
            <v>8417.2800000000007</v>
          </cell>
        </row>
        <row r="56">
          <cell r="B56">
            <v>36829</v>
          </cell>
          <cell r="H56">
            <v>6733823</v>
          </cell>
        </row>
        <row r="57">
          <cell r="B57">
            <v>36860</v>
          </cell>
          <cell r="H57">
            <v>6733823</v>
          </cell>
        </row>
        <row r="58">
          <cell r="B58">
            <v>36867</v>
          </cell>
          <cell r="H58">
            <v>6733823</v>
          </cell>
          <cell r="J58">
            <v>8417.2800000000007</v>
          </cell>
        </row>
        <row r="59">
          <cell r="B59">
            <v>36892</v>
          </cell>
          <cell r="H59">
            <v>6733823</v>
          </cell>
        </row>
        <row r="60">
          <cell r="B60">
            <v>36923</v>
          </cell>
          <cell r="H60">
            <v>6733823</v>
          </cell>
        </row>
        <row r="61">
          <cell r="B61">
            <v>36943</v>
          </cell>
          <cell r="H61">
            <v>6733823</v>
          </cell>
          <cell r="J61">
            <v>8301.9699999999993</v>
          </cell>
        </row>
        <row r="62">
          <cell r="B62">
            <v>36951</v>
          </cell>
          <cell r="H62">
            <v>6733823</v>
          </cell>
        </row>
        <row r="63">
          <cell r="B63">
            <v>36982</v>
          </cell>
          <cell r="H63">
            <v>6733823</v>
          </cell>
        </row>
        <row r="64">
          <cell r="B64">
            <v>37012</v>
          </cell>
          <cell r="H64">
            <v>6733823</v>
          </cell>
        </row>
        <row r="65">
          <cell r="B65">
            <v>37043</v>
          </cell>
          <cell r="H65">
            <v>6733823</v>
          </cell>
          <cell r="J65">
            <v>8486.4599999999991</v>
          </cell>
        </row>
        <row r="66">
          <cell r="B66">
            <v>37073</v>
          </cell>
          <cell r="H66">
            <v>6733823</v>
          </cell>
        </row>
        <row r="67">
          <cell r="B67">
            <v>37104</v>
          </cell>
          <cell r="H67">
            <v>6733823</v>
          </cell>
        </row>
        <row r="68">
          <cell r="B68">
            <v>37135</v>
          </cell>
          <cell r="H68">
            <v>6733823</v>
          </cell>
        </row>
        <row r="69">
          <cell r="B69">
            <v>37139</v>
          </cell>
          <cell r="H69">
            <v>6733823</v>
          </cell>
          <cell r="J69">
            <v>8486.4599999999991</v>
          </cell>
        </row>
        <row r="70">
          <cell r="B70" t="str">
            <v/>
          </cell>
          <cell r="H70" t="str">
            <v/>
          </cell>
        </row>
        <row r="71">
          <cell r="B71" t="str">
            <v/>
          </cell>
          <cell r="H71" t="str">
            <v/>
          </cell>
        </row>
        <row r="72">
          <cell r="B72" t="str">
            <v/>
          </cell>
          <cell r="H72" t="str">
            <v/>
          </cell>
        </row>
        <row r="73">
          <cell r="B73" t="str">
            <v/>
          </cell>
          <cell r="H73" t="str">
            <v/>
          </cell>
        </row>
        <row r="74">
          <cell r="B74" t="str">
            <v/>
          </cell>
          <cell r="H74" t="str">
            <v/>
          </cell>
        </row>
        <row r="75">
          <cell r="B75" t="str">
            <v/>
          </cell>
          <cell r="H75" t="str">
            <v/>
          </cell>
        </row>
        <row r="76">
          <cell r="B76" t="str">
            <v/>
          </cell>
          <cell r="H76" t="str">
            <v/>
          </cell>
        </row>
        <row r="77">
          <cell r="B77" t="str">
            <v/>
          </cell>
          <cell r="H77" t="str">
            <v/>
          </cell>
        </row>
        <row r="78">
          <cell r="B78" t="str">
            <v/>
          </cell>
          <cell r="H78" t="str">
            <v/>
          </cell>
        </row>
        <row r="79">
          <cell r="B79" t="str">
            <v/>
          </cell>
          <cell r="H79" t="str">
            <v/>
          </cell>
        </row>
        <row r="80">
          <cell r="B80" t="str">
            <v/>
          </cell>
          <cell r="H80" t="str">
            <v/>
          </cell>
        </row>
        <row r="81">
          <cell r="B81" t="str">
            <v/>
          </cell>
          <cell r="H81" t="str">
            <v/>
          </cell>
        </row>
        <row r="82">
          <cell r="B82" t="str">
            <v/>
          </cell>
        </row>
        <row r="83">
          <cell r="B83" t="str">
            <v/>
          </cell>
        </row>
        <row r="84">
          <cell r="B84" t="str">
            <v/>
          </cell>
        </row>
        <row r="85">
          <cell r="B85" t="str">
            <v/>
          </cell>
        </row>
        <row r="86">
          <cell r="B86" t="str">
            <v/>
          </cell>
        </row>
        <row r="87">
          <cell r="B87" t="str">
            <v/>
          </cell>
        </row>
        <row r="88">
          <cell r="B88" t="str">
            <v/>
          </cell>
        </row>
        <row r="89">
          <cell r="B89" t="str">
            <v/>
          </cell>
        </row>
        <row r="90">
          <cell r="B90" t="str">
            <v/>
          </cell>
        </row>
        <row r="91">
          <cell r="B91" t="str">
            <v/>
          </cell>
        </row>
        <row r="92">
          <cell r="B92" t="str">
            <v/>
          </cell>
        </row>
        <row r="93">
          <cell r="B93" t="str">
            <v/>
          </cell>
        </row>
        <row r="94">
          <cell r="B94" t="str">
            <v/>
          </cell>
        </row>
        <row r="95">
          <cell r="B95" t="str">
            <v/>
          </cell>
        </row>
        <row r="96">
          <cell r="B96" t="str">
            <v/>
          </cell>
        </row>
        <row r="97">
          <cell r="B97" t="str">
            <v/>
          </cell>
        </row>
        <row r="98">
          <cell r="B98" t="str">
            <v/>
          </cell>
        </row>
        <row r="100">
          <cell r="B100" t="str">
            <v/>
          </cell>
        </row>
        <row r="101">
          <cell r="B101" t="str">
            <v/>
          </cell>
        </row>
        <row r="102">
          <cell r="B102" t="str">
            <v/>
          </cell>
        </row>
        <row r="103">
          <cell r="B103" t="str">
            <v/>
          </cell>
        </row>
        <row r="104">
          <cell r="B104" t="str">
            <v/>
          </cell>
        </row>
        <row r="105">
          <cell r="B105" t="str">
            <v/>
          </cell>
        </row>
        <row r="106">
          <cell r="B106" t="str">
            <v/>
          </cell>
        </row>
        <row r="107">
          <cell r="B107" t="str">
            <v/>
          </cell>
        </row>
        <row r="108">
          <cell r="B108" t="str">
            <v/>
          </cell>
        </row>
        <row r="109">
          <cell r="B109" t="str">
            <v/>
          </cell>
        </row>
        <row r="110">
          <cell r="B110" t="str">
            <v/>
          </cell>
        </row>
        <row r="111">
          <cell r="B111" t="str">
            <v/>
          </cell>
        </row>
        <row r="112">
          <cell r="B112" t="str">
            <v/>
          </cell>
        </row>
        <row r="113">
          <cell r="B113" t="str">
            <v/>
          </cell>
        </row>
        <row r="114">
          <cell r="B114" t="str">
            <v/>
          </cell>
        </row>
        <row r="115">
          <cell r="B115" t="str">
            <v/>
          </cell>
        </row>
        <row r="116">
          <cell r="B116" t="str">
            <v/>
          </cell>
        </row>
        <row r="117">
          <cell r="B117" t="str">
            <v/>
          </cell>
        </row>
        <row r="118">
          <cell r="B118" t="str">
            <v/>
          </cell>
        </row>
        <row r="119">
          <cell r="B119" t="str">
            <v/>
          </cell>
        </row>
        <row r="120">
          <cell r="B120" t="str">
            <v/>
          </cell>
        </row>
        <row r="121">
          <cell r="B121" t="str">
            <v/>
          </cell>
        </row>
        <row r="122">
          <cell r="B122" t="str">
            <v/>
          </cell>
        </row>
        <row r="123">
          <cell r="B123" t="str">
            <v/>
          </cell>
        </row>
        <row r="124">
          <cell r="B124" t="str">
            <v/>
          </cell>
        </row>
        <row r="125">
          <cell r="B125" t="str">
            <v/>
          </cell>
        </row>
        <row r="126">
          <cell r="B126" t="str">
            <v/>
          </cell>
        </row>
        <row r="127">
          <cell r="B127" t="str">
            <v/>
          </cell>
        </row>
        <row r="128">
          <cell r="B128" t="str">
            <v/>
          </cell>
        </row>
        <row r="129">
          <cell r="B129" t="str">
            <v/>
          </cell>
        </row>
        <row r="130">
          <cell r="B130" t="str">
            <v/>
          </cell>
        </row>
        <row r="131">
          <cell r="B131" t="str">
            <v/>
          </cell>
        </row>
        <row r="132">
          <cell r="B132" t="str">
            <v/>
          </cell>
        </row>
        <row r="133">
          <cell r="B133" t="str">
            <v/>
          </cell>
        </row>
        <row r="134">
          <cell r="B134" t="str">
            <v/>
          </cell>
        </row>
        <row r="135">
          <cell r="B135" t="str">
            <v/>
          </cell>
        </row>
        <row r="136">
          <cell r="B136" t="str">
            <v/>
          </cell>
        </row>
        <row r="137">
          <cell r="B137" t="str">
            <v/>
          </cell>
        </row>
        <row r="138">
          <cell r="B138" t="str">
            <v/>
          </cell>
        </row>
        <row r="139">
          <cell r="B139" t="str">
            <v/>
          </cell>
        </row>
        <row r="140">
          <cell r="B140" t="str">
            <v/>
          </cell>
        </row>
        <row r="141">
          <cell r="B141" t="str">
            <v/>
          </cell>
        </row>
        <row r="142">
          <cell r="B142" t="str">
            <v/>
          </cell>
        </row>
        <row r="143">
          <cell r="B143" t="str">
            <v/>
          </cell>
        </row>
        <row r="144">
          <cell r="B144" t="str">
            <v/>
          </cell>
        </row>
        <row r="145">
          <cell r="B145" t="str">
            <v/>
          </cell>
        </row>
        <row r="146">
          <cell r="B146" t="str">
            <v/>
          </cell>
        </row>
        <row r="147">
          <cell r="B147" t="str">
            <v/>
          </cell>
        </row>
        <row r="148">
          <cell r="B148" t="str">
            <v/>
          </cell>
        </row>
        <row r="149">
          <cell r="B149" t="str">
            <v/>
          </cell>
        </row>
        <row r="150">
          <cell r="B150" t="str">
            <v/>
          </cell>
        </row>
        <row r="151">
          <cell r="B151" t="str">
            <v/>
          </cell>
        </row>
        <row r="152">
          <cell r="B152" t="str">
            <v/>
          </cell>
        </row>
        <row r="153">
          <cell r="B153" t="str">
            <v/>
          </cell>
        </row>
        <row r="154">
          <cell r="B154" t="str">
            <v/>
          </cell>
        </row>
        <row r="155">
          <cell r="B155" t="str">
            <v/>
          </cell>
        </row>
        <row r="156">
          <cell r="B156" t="str">
            <v/>
          </cell>
        </row>
        <row r="157">
          <cell r="B157" t="str">
            <v/>
          </cell>
        </row>
        <row r="158">
          <cell r="B158" t="str">
            <v/>
          </cell>
        </row>
        <row r="159">
          <cell r="B159" t="str">
            <v/>
          </cell>
        </row>
        <row r="160">
          <cell r="B160" t="str">
            <v/>
          </cell>
        </row>
        <row r="161">
          <cell r="B161" t="str">
            <v/>
          </cell>
        </row>
        <row r="162">
          <cell r="B162" t="str">
            <v/>
          </cell>
        </row>
        <row r="163">
          <cell r="B163" t="str">
            <v/>
          </cell>
        </row>
        <row r="164">
          <cell r="B164" t="str">
            <v/>
          </cell>
        </row>
        <row r="165">
          <cell r="B165" t="str">
            <v/>
          </cell>
        </row>
        <row r="166">
          <cell r="B166" t="str">
            <v/>
          </cell>
        </row>
        <row r="167">
          <cell r="B167" t="str">
            <v/>
          </cell>
        </row>
        <row r="168">
          <cell r="B168" t="str">
            <v/>
          </cell>
        </row>
        <row r="169">
          <cell r="B169" t="str">
            <v/>
          </cell>
        </row>
        <row r="170">
          <cell r="B170" t="str">
            <v/>
          </cell>
        </row>
        <row r="171">
          <cell r="B171" t="str">
            <v/>
          </cell>
        </row>
        <row r="172">
          <cell r="B172" t="str">
            <v/>
          </cell>
        </row>
        <row r="173">
          <cell r="B173" t="str">
            <v/>
          </cell>
        </row>
        <row r="174">
          <cell r="B174" t="str">
            <v/>
          </cell>
        </row>
        <row r="175">
          <cell r="B175" t="str">
            <v/>
          </cell>
        </row>
        <row r="176">
          <cell r="B176" t="str">
            <v/>
          </cell>
        </row>
        <row r="177">
          <cell r="B177" t="str">
            <v/>
          </cell>
        </row>
        <row r="178">
          <cell r="B178" t="str">
            <v/>
          </cell>
        </row>
        <row r="179">
          <cell r="B179" t="str">
            <v/>
          </cell>
        </row>
        <row r="180">
          <cell r="B180" t="str">
            <v/>
          </cell>
        </row>
        <row r="181">
          <cell r="B181" t="str">
            <v/>
          </cell>
        </row>
        <row r="182">
          <cell r="B182" t="str">
            <v/>
          </cell>
        </row>
        <row r="183">
          <cell r="B183" t="str">
            <v/>
          </cell>
        </row>
        <row r="184">
          <cell r="B184" t="str">
            <v/>
          </cell>
        </row>
        <row r="185">
          <cell r="B185" t="str">
            <v/>
          </cell>
        </row>
        <row r="186">
          <cell r="B186" t="str">
            <v/>
          </cell>
        </row>
        <row r="187">
          <cell r="B187" t="str">
            <v/>
          </cell>
        </row>
        <row r="188">
          <cell r="B188" t="str">
            <v/>
          </cell>
        </row>
        <row r="189">
          <cell r="B189" t="str">
            <v/>
          </cell>
        </row>
        <row r="190">
          <cell r="B190" t="str">
            <v/>
          </cell>
        </row>
        <row r="191">
          <cell r="B191" t="str">
            <v/>
          </cell>
        </row>
        <row r="192">
          <cell r="B192" t="str">
            <v/>
          </cell>
        </row>
        <row r="193">
          <cell r="B193" t="str">
            <v/>
          </cell>
        </row>
        <row r="194">
          <cell r="B194" t="str">
            <v/>
          </cell>
        </row>
        <row r="195">
          <cell r="B195" t="str">
            <v/>
          </cell>
        </row>
        <row r="196">
          <cell r="B196" t="str">
            <v/>
          </cell>
        </row>
        <row r="197">
          <cell r="B197" t="str">
            <v/>
          </cell>
        </row>
        <row r="198">
          <cell r="B198" t="str">
            <v/>
          </cell>
        </row>
        <row r="199">
          <cell r="B199" t="str">
            <v/>
          </cell>
        </row>
        <row r="200">
          <cell r="B200" t="str">
            <v/>
          </cell>
        </row>
      </sheetData>
      <sheetData sheetId="24"/>
      <sheetData sheetId="25"/>
      <sheetData sheetId="26"/>
      <sheetData sheetId="27"/>
      <sheetData sheetId="28"/>
      <sheetData sheetId="29"/>
      <sheetData sheetId="30" refreshError="1"/>
      <sheetData sheetId="31">
        <row r="1">
          <cell r="B1" t="str">
            <v>Кредитор</v>
          </cell>
          <cell r="E1" t="str">
            <v>УИК</v>
          </cell>
        </row>
        <row r="2">
          <cell r="B2" t="str">
            <v>Заёмщик</v>
          </cell>
          <cell r="E2" t="str">
            <v>ДВПС</v>
          </cell>
        </row>
        <row r="3">
          <cell r="B3" t="str">
            <v>Правовая форма</v>
          </cell>
          <cell r="E3" t="str">
            <v>гос</v>
          </cell>
        </row>
        <row r="4">
          <cell r="B4" t="str">
            <v>Объект стрительства</v>
          </cell>
          <cell r="E4" t="str">
            <v>покупка простых векселей для расчета по стр-ву жилого комплекса "Кунцево"</v>
          </cell>
        </row>
        <row r="5">
          <cell r="B5" t="str">
            <v>Кредитный договор №</v>
          </cell>
          <cell r="E5" t="str">
            <v>156/9</v>
          </cell>
        </row>
        <row r="6">
          <cell r="B6" t="str">
            <v>От</v>
          </cell>
          <cell r="E6">
            <v>36572</v>
          </cell>
        </row>
        <row r="7">
          <cell r="B7" t="str">
            <v>Тип договора</v>
          </cell>
          <cell r="E7" t="str">
            <v xml:space="preserve">       инвестиционный</v>
          </cell>
        </row>
        <row r="8">
          <cell r="B8" t="str">
            <v>Размер кредита</v>
          </cell>
          <cell r="E8">
            <v>250000000</v>
          </cell>
          <cell r="F8" t="str">
            <v>руб</v>
          </cell>
        </row>
        <row r="9">
          <cell r="B9" t="str">
            <v>Вид обеспечения кредита</v>
          </cell>
          <cell r="E9" t="str">
            <v>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 xml:space="preserve">           45006810338000050569</v>
          </cell>
        </row>
        <row r="12">
          <cell r="B12" t="str">
            <v>Дата открытия счета</v>
          </cell>
          <cell r="E12">
            <v>36573</v>
          </cell>
        </row>
        <row r="13">
          <cell r="B13" t="str">
            <v>Дата погашения кредита</v>
          </cell>
          <cell r="E13">
            <v>36923</v>
          </cell>
        </row>
        <row r="14">
          <cell r="B14" t="str">
            <v>Пролонгации  до</v>
          </cell>
          <cell r="E14">
            <v>37273</v>
          </cell>
        </row>
        <row r="15">
          <cell r="B15" t="str">
            <v>Процентная ставка</v>
          </cell>
          <cell r="D15" t="str">
            <v>c</v>
          </cell>
          <cell r="E15">
            <v>7</v>
          </cell>
          <cell r="F15">
            <v>36573</v>
          </cell>
          <cell r="G15">
            <v>16.2</v>
          </cell>
          <cell r="H15">
            <v>36842</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36573</v>
          </cell>
          <cell r="D25">
            <v>250000000</v>
          </cell>
          <cell r="F25" t="str">
            <v/>
          </cell>
          <cell r="H25">
            <v>250000000</v>
          </cell>
        </row>
        <row r="26">
          <cell r="B26">
            <v>36616</v>
          </cell>
          <cell r="H26">
            <v>250000000</v>
          </cell>
        </row>
        <row r="27">
          <cell r="B27">
            <v>36644</v>
          </cell>
          <cell r="H27">
            <v>250000000</v>
          </cell>
        </row>
        <row r="28">
          <cell r="B28">
            <v>36668</v>
          </cell>
          <cell r="H28">
            <v>250000000</v>
          </cell>
          <cell r="J28">
            <v>4446721.3099999996</v>
          </cell>
        </row>
        <row r="29">
          <cell r="B29">
            <v>36707</v>
          </cell>
          <cell r="H29">
            <v>250000000</v>
          </cell>
        </row>
        <row r="30">
          <cell r="B30">
            <v>36738</v>
          </cell>
          <cell r="H30">
            <v>250000000</v>
          </cell>
        </row>
        <row r="31">
          <cell r="B31">
            <v>36768</v>
          </cell>
          <cell r="H31">
            <v>250000000</v>
          </cell>
          <cell r="J31">
            <v>4385445.97</v>
          </cell>
        </row>
        <row r="32">
          <cell r="B32">
            <v>36768</v>
          </cell>
          <cell r="H32">
            <v>250000000</v>
          </cell>
          <cell r="K32">
            <v>67306</v>
          </cell>
        </row>
        <row r="33">
          <cell r="B33">
            <v>36769</v>
          </cell>
          <cell r="H33">
            <v>250000000</v>
          </cell>
          <cell r="J33">
            <v>13461.13</v>
          </cell>
        </row>
        <row r="34">
          <cell r="B34">
            <v>36769</v>
          </cell>
          <cell r="H34">
            <v>250000000</v>
          </cell>
          <cell r="K34">
            <v>21</v>
          </cell>
        </row>
        <row r="35">
          <cell r="B35">
            <v>36799</v>
          </cell>
          <cell r="H35">
            <v>250000000</v>
          </cell>
        </row>
        <row r="36">
          <cell r="B36">
            <v>36829</v>
          </cell>
          <cell r="H36">
            <v>250000000</v>
          </cell>
        </row>
        <row r="37">
          <cell r="B37">
            <v>36850</v>
          </cell>
          <cell r="H37">
            <v>250000000</v>
          </cell>
          <cell r="J37">
            <v>4964480.87</v>
          </cell>
        </row>
        <row r="38">
          <cell r="B38">
            <v>36889</v>
          </cell>
          <cell r="H38">
            <v>250000000</v>
          </cell>
        </row>
        <row r="39">
          <cell r="B39">
            <v>36892</v>
          </cell>
          <cell r="H39">
            <v>250000000</v>
          </cell>
        </row>
        <row r="40">
          <cell r="B40">
            <v>36923</v>
          </cell>
          <cell r="H40">
            <v>250000000</v>
          </cell>
        </row>
        <row r="41">
          <cell r="B41">
            <v>36942</v>
          </cell>
          <cell r="H41">
            <v>250000000</v>
          </cell>
          <cell r="J41">
            <v>10195789.359999999</v>
          </cell>
        </row>
        <row r="42">
          <cell r="B42">
            <v>36951</v>
          </cell>
          <cell r="H42">
            <v>250000000</v>
          </cell>
        </row>
        <row r="43">
          <cell r="B43">
            <v>36982</v>
          </cell>
          <cell r="H43">
            <v>250000000</v>
          </cell>
        </row>
        <row r="44">
          <cell r="B44">
            <v>37012</v>
          </cell>
          <cell r="H44">
            <v>250000000</v>
          </cell>
        </row>
        <row r="45">
          <cell r="B45">
            <v>37032</v>
          </cell>
          <cell r="H45">
            <v>250000000</v>
          </cell>
          <cell r="J45">
            <v>4000000</v>
          </cell>
        </row>
        <row r="46">
          <cell r="B46">
            <v>37033</v>
          </cell>
          <cell r="H46">
            <v>250000000</v>
          </cell>
          <cell r="J46">
            <v>2791951.59</v>
          </cell>
          <cell r="K46">
            <v>8048</v>
          </cell>
        </row>
        <row r="47">
          <cell r="B47">
            <v>37034</v>
          </cell>
          <cell r="H47">
            <v>250000000</v>
          </cell>
          <cell r="J47">
            <v>3071118.65</v>
          </cell>
          <cell r="K47">
            <v>4224</v>
          </cell>
        </row>
        <row r="48">
          <cell r="B48">
            <v>37035</v>
          </cell>
          <cell r="H48">
            <v>250000000</v>
          </cell>
          <cell r="J48">
            <v>12272.23</v>
          </cell>
          <cell r="K48">
            <v>17</v>
          </cell>
        </row>
        <row r="49">
          <cell r="B49">
            <v>37119</v>
          </cell>
          <cell r="H49">
            <v>250000000</v>
          </cell>
          <cell r="J49">
            <v>5000000</v>
          </cell>
        </row>
        <row r="50">
          <cell r="B50">
            <v>37120</v>
          </cell>
          <cell r="H50">
            <v>250000000</v>
          </cell>
          <cell r="J50">
            <v>5208219.18</v>
          </cell>
        </row>
        <row r="51">
          <cell r="B51">
            <v>37215</v>
          </cell>
          <cell r="H51">
            <v>250000000</v>
          </cell>
          <cell r="J51">
            <v>10208219.18</v>
          </cell>
        </row>
        <row r="52">
          <cell r="B52" t="str">
            <v/>
          </cell>
          <cell r="H52" t="str">
            <v/>
          </cell>
        </row>
        <row r="53">
          <cell r="B53" t="str">
            <v/>
          </cell>
          <cell r="H53" t="str">
            <v/>
          </cell>
        </row>
        <row r="54">
          <cell r="B54" t="str">
            <v/>
          </cell>
          <cell r="H54" t="str">
            <v/>
          </cell>
        </row>
        <row r="55">
          <cell r="B55" t="str">
            <v/>
          </cell>
          <cell r="H55" t="str">
            <v/>
          </cell>
        </row>
        <row r="56">
          <cell r="B56" t="str">
            <v/>
          </cell>
          <cell r="H56" t="str">
            <v/>
          </cell>
        </row>
        <row r="57">
          <cell r="B57" t="str">
            <v/>
          </cell>
          <cell r="H57" t="str">
            <v/>
          </cell>
        </row>
        <row r="58">
          <cell r="B58" t="str">
            <v/>
          </cell>
          <cell r="H58" t="str">
            <v/>
          </cell>
        </row>
        <row r="59">
          <cell r="B59" t="str">
            <v/>
          </cell>
          <cell r="H59" t="str">
            <v/>
          </cell>
        </row>
        <row r="60">
          <cell r="B60" t="str">
            <v/>
          </cell>
          <cell r="H60" t="str">
            <v/>
          </cell>
        </row>
        <row r="61">
          <cell r="B61" t="str">
            <v/>
          </cell>
          <cell r="H61" t="str">
            <v/>
          </cell>
        </row>
        <row r="62">
          <cell r="B62" t="str">
            <v/>
          </cell>
          <cell r="H62" t="str">
            <v/>
          </cell>
        </row>
        <row r="63">
          <cell r="B63" t="str">
            <v/>
          </cell>
          <cell r="H63" t="str">
            <v/>
          </cell>
        </row>
        <row r="64">
          <cell r="B64" t="str">
            <v/>
          </cell>
          <cell r="H64" t="str">
            <v/>
          </cell>
        </row>
      </sheetData>
      <sheetData sheetId="32">
        <row r="1">
          <cell r="B1" t="str">
            <v>Кредитор</v>
          </cell>
          <cell r="E1" t="str">
            <v>УИК</v>
          </cell>
        </row>
        <row r="2">
          <cell r="B2" t="str">
            <v>Заёмщик</v>
          </cell>
          <cell r="E2" t="str">
            <v>ДВПС</v>
          </cell>
        </row>
        <row r="3">
          <cell r="B3" t="str">
            <v>Правовая форма</v>
          </cell>
          <cell r="E3" t="str">
            <v>гос</v>
          </cell>
        </row>
        <row r="4">
          <cell r="B4" t="str">
            <v>Объект стрительства</v>
          </cell>
          <cell r="E4" t="str">
            <v xml:space="preserve">                                                                                                         покупка простых векселей для расчета по стр-ву жилого комплекса "Кунцево"</v>
          </cell>
        </row>
        <row r="5">
          <cell r="B5" t="str">
            <v>Кредитный договор №</v>
          </cell>
          <cell r="E5" t="str">
            <v>156/10</v>
          </cell>
        </row>
        <row r="6">
          <cell r="B6" t="str">
            <v>От</v>
          </cell>
          <cell r="E6">
            <v>36697</v>
          </cell>
        </row>
        <row r="7">
          <cell r="B7" t="str">
            <v>Тип договора</v>
          </cell>
          <cell r="E7" t="str">
            <v xml:space="preserve">       инвестиционный</v>
          </cell>
        </row>
        <row r="8">
          <cell r="B8" t="str">
            <v>Размер кредита</v>
          </cell>
          <cell r="E8">
            <v>223000000</v>
          </cell>
          <cell r="F8" t="str">
            <v>руб</v>
          </cell>
        </row>
        <row r="9">
          <cell r="B9" t="str">
            <v>Вид обеспечения кредита</v>
          </cell>
          <cell r="E9" t="str">
            <v xml:space="preserve">                                                                                                                       Договор залога имущественных прав по контракту о долевом инвестировании</v>
          </cell>
        </row>
        <row r="10">
          <cell r="B10" t="str">
            <v>Размер обеспечения</v>
          </cell>
        </row>
        <row r="11">
          <cell r="B11" t="str">
            <v>Номер ссудного счета</v>
          </cell>
          <cell r="E11" t="str">
            <v xml:space="preserve">                45006810638000050560</v>
          </cell>
        </row>
        <row r="12">
          <cell r="B12" t="str">
            <v>Дата открытия счета</v>
          </cell>
          <cell r="E12">
            <v>36706</v>
          </cell>
        </row>
        <row r="13">
          <cell r="B13" t="str">
            <v>Дата погашения кредита</v>
          </cell>
          <cell r="E13">
            <v>37425</v>
          </cell>
        </row>
        <row r="14">
          <cell r="B14" t="str">
            <v>Пролонгации  до</v>
          </cell>
          <cell r="E14">
            <v>37062</v>
          </cell>
          <cell r="F14">
            <v>37425</v>
          </cell>
        </row>
        <row r="15">
          <cell r="B15" t="str">
            <v>Процентная ставка</v>
          </cell>
          <cell r="D15" t="str">
            <v>c</v>
          </cell>
          <cell r="E15">
            <v>6</v>
          </cell>
          <cell r="F15">
            <v>36706</v>
          </cell>
          <cell r="G15">
            <v>18.3</v>
          </cell>
          <cell r="H15">
            <v>36876</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36706</v>
          </cell>
          <cell r="D25">
            <v>223000000</v>
          </cell>
          <cell r="F25" t="str">
            <v/>
          </cell>
          <cell r="H25">
            <v>223000000</v>
          </cell>
        </row>
        <row r="26">
          <cell r="B26">
            <v>36738</v>
          </cell>
          <cell r="H26">
            <v>223000000</v>
          </cell>
        </row>
        <row r="27">
          <cell r="B27">
            <v>36769</v>
          </cell>
          <cell r="H27">
            <v>223000000</v>
          </cell>
        </row>
        <row r="28">
          <cell r="B28">
            <v>36789</v>
          </cell>
          <cell r="H28">
            <v>223000000</v>
          </cell>
          <cell r="J28">
            <v>3034262.3</v>
          </cell>
        </row>
        <row r="29">
          <cell r="B29">
            <v>36829</v>
          </cell>
          <cell r="H29">
            <v>223000000</v>
          </cell>
        </row>
        <row r="30">
          <cell r="B30">
            <v>36860</v>
          </cell>
          <cell r="H30">
            <v>223000000</v>
          </cell>
        </row>
        <row r="31">
          <cell r="B31">
            <v>36882</v>
          </cell>
          <cell r="H31">
            <v>223000000</v>
          </cell>
          <cell r="J31">
            <v>3701434.43</v>
          </cell>
        </row>
        <row r="32">
          <cell r="B32">
            <v>36882</v>
          </cell>
          <cell r="H32">
            <v>223000000</v>
          </cell>
          <cell r="K32">
            <v>10113.209999999999</v>
          </cell>
        </row>
        <row r="33">
          <cell r="B33">
            <v>36892</v>
          </cell>
          <cell r="H33">
            <v>223000000</v>
          </cell>
        </row>
        <row r="34">
          <cell r="B34">
            <v>36923</v>
          </cell>
          <cell r="H34">
            <v>223000000</v>
          </cell>
        </row>
        <row r="35">
          <cell r="B35">
            <v>36951</v>
          </cell>
          <cell r="H35">
            <v>223000000</v>
          </cell>
        </row>
        <row r="36">
          <cell r="B36">
            <v>36970</v>
          </cell>
          <cell r="H36">
            <v>223000000</v>
          </cell>
          <cell r="J36">
            <v>10059132.880000001</v>
          </cell>
        </row>
        <row r="37">
          <cell r="B37">
            <v>36982</v>
          </cell>
          <cell r="H37">
            <v>223000000</v>
          </cell>
        </row>
        <row r="38">
          <cell r="B38">
            <v>37012</v>
          </cell>
          <cell r="H38">
            <v>223000000</v>
          </cell>
        </row>
        <row r="39">
          <cell r="B39">
            <v>37062</v>
          </cell>
          <cell r="H39">
            <v>223000000</v>
          </cell>
        </row>
        <row r="40">
          <cell r="B40">
            <v>37063</v>
          </cell>
          <cell r="H40">
            <v>223000000</v>
          </cell>
          <cell r="J40">
            <v>2985909.45</v>
          </cell>
          <cell r="K40">
            <v>14090.55</v>
          </cell>
        </row>
        <row r="41">
          <cell r="B41">
            <v>37064</v>
          </cell>
          <cell r="H41">
            <v>223000000</v>
          </cell>
          <cell r="J41">
            <v>7300194.6600000001</v>
          </cell>
          <cell r="K41">
            <v>10000.27</v>
          </cell>
        </row>
        <row r="42">
          <cell r="B42">
            <v>37153</v>
          </cell>
          <cell r="H42">
            <v>223000000</v>
          </cell>
          <cell r="J42">
            <v>10286104.109999999</v>
          </cell>
        </row>
        <row r="43">
          <cell r="B43" t="str">
            <v/>
          </cell>
          <cell r="H43" t="str">
            <v/>
          </cell>
        </row>
        <row r="44">
          <cell r="B44" t="str">
            <v/>
          </cell>
          <cell r="H44" t="str">
            <v/>
          </cell>
          <cell r="L44">
            <v>30532958.38315</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row r="52">
          <cell r="B52" t="str">
            <v/>
          </cell>
          <cell r="H52" t="str">
            <v/>
          </cell>
        </row>
        <row r="53">
          <cell r="B53" t="str">
            <v/>
          </cell>
          <cell r="H53" t="str">
            <v/>
          </cell>
        </row>
        <row r="54">
          <cell r="B54" t="str">
            <v/>
          </cell>
          <cell r="H54" t="str">
            <v/>
          </cell>
        </row>
        <row r="55">
          <cell r="B55" t="str">
            <v/>
          </cell>
          <cell r="H55" t="str">
            <v/>
          </cell>
        </row>
      </sheetData>
      <sheetData sheetId="33"/>
      <sheetData sheetId="34">
        <row r="1">
          <cell r="B1" t="str">
            <v>Кредитор</v>
          </cell>
          <cell r="E1" t="str">
            <v>УИК</v>
          </cell>
        </row>
        <row r="2">
          <cell r="B2" t="str">
            <v>Заёмщик</v>
          </cell>
          <cell r="E2" t="str">
            <v>ОАО "Москапстрой"</v>
          </cell>
        </row>
        <row r="3">
          <cell r="B3" t="str">
            <v>Правовая форма</v>
          </cell>
          <cell r="E3" t="str">
            <v>ОАО</v>
          </cell>
        </row>
        <row r="4">
          <cell r="B4" t="str">
            <v>Объект стрительства</v>
          </cell>
          <cell r="E4" t="str">
            <v xml:space="preserve">для проведения расчетов за выполненные работы с контагентами </v>
          </cell>
        </row>
        <row r="5">
          <cell r="B5" t="str">
            <v>Кредитный договор №</v>
          </cell>
          <cell r="E5">
            <v>401</v>
          </cell>
        </row>
        <row r="6">
          <cell r="B6" t="str">
            <v>От</v>
          </cell>
          <cell r="E6">
            <v>36796</v>
          </cell>
        </row>
        <row r="7">
          <cell r="B7" t="str">
            <v>Тип договора</v>
          </cell>
          <cell r="E7" t="str">
            <v>инвестиционный</v>
          </cell>
        </row>
        <row r="8">
          <cell r="B8" t="str">
            <v>Размер кредита</v>
          </cell>
          <cell r="E8">
            <v>250000000</v>
          </cell>
          <cell r="F8" t="str">
            <v>руб</v>
          </cell>
        </row>
        <row r="9">
          <cell r="B9" t="str">
            <v>Вид обеспечения кредита</v>
          </cell>
        </row>
        <row r="10">
          <cell r="B10" t="str">
            <v>Размер обеспечения</v>
          </cell>
        </row>
        <row r="11">
          <cell r="B11" t="str">
            <v>Номер ссудного счета</v>
          </cell>
          <cell r="E11" t="str">
            <v xml:space="preserve">                45206810238000050401</v>
          </cell>
        </row>
        <row r="12">
          <cell r="B12" t="str">
            <v>Дата открытия счета</v>
          </cell>
          <cell r="E12">
            <v>36798</v>
          </cell>
        </row>
        <row r="13">
          <cell r="B13" t="str">
            <v>Дата погашения кредита</v>
          </cell>
          <cell r="E13">
            <v>37155</v>
          </cell>
        </row>
        <row r="14">
          <cell r="B14" t="str">
            <v>Пролонгации  до</v>
          </cell>
        </row>
        <row r="15">
          <cell r="B15" t="str">
            <v>Процентная ставка</v>
          </cell>
          <cell r="D15" t="str">
            <v>c</v>
          </cell>
          <cell r="E15">
            <v>20.350000000000001</v>
          </cell>
          <cell r="F15">
            <v>36798</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36798</v>
          </cell>
          <cell r="D25">
            <v>250000000</v>
          </cell>
          <cell r="F25">
            <v>0</v>
          </cell>
          <cell r="H25">
            <v>250000000</v>
          </cell>
        </row>
        <row r="26">
          <cell r="B26">
            <v>36829</v>
          </cell>
          <cell r="H26">
            <v>250000000</v>
          </cell>
        </row>
        <row r="27">
          <cell r="B27">
            <v>36860</v>
          </cell>
          <cell r="H27">
            <v>250000000</v>
          </cell>
        </row>
        <row r="28">
          <cell r="B28">
            <v>36865</v>
          </cell>
          <cell r="F28">
            <v>50000000</v>
          </cell>
          <cell r="H28">
            <v>200000000</v>
          </cell>
        </row>
        <row r="29">
          <cell r="B29">
            <v>36880</v>
          </cell>
          <cell r="H29">
            <v>200000000</v>
          </cell>
          <cell r="J29">
            <v>11870833.33</v>
          </cell>
        </row>
        <row r="30">
          <cell r="B30">
            <v>36892</v>
          </cell>
          <cell r="H30">
            <v>200000000</v>
          </cell>
        </row>
        <row r="31">
          <cell r="B31">
            <v>36923</v>
          </cell>
          <cell r="H31">
            <v>200000000</v>
          </cell>
        </row>
        <row r="32">
          <cell r="B32">
            <v>36951</v>
          </cell>
          <cell r="H32">
            <v>200000000</v>
          </cell>
        </row>
        <row r="33">
          <cell r="B33">
            <v>36972</v>
          </cell>
          <cell r="H33">
            <v>200000000</v>
          </cell>
        </row>
        <row r="34">
          <cell r="B34">
            <v>36974</v>
          </cell>
          <cell r="F34">
            <v>30000000</v>
          </cell>
          <cell r="H34">
            <v>170000000</v>
          </cell>
          <cell r="J34">
            <v>10034702.449999999</v>
          </cell>
        </row>
        <row r="35">
          <cell r="B35">
            <v>36994</v>
          </cell>
          <cell r="F35">
            <v>567136.99</v>
          </cell>
          <cell r="H35">
            <v>169432863.00999999</v>
          </cell>
          <cell r="J35">
            <v>1432863.01</v>
          </cell>
        </row>
        <row r="36">
          <cell r="B36">
            <v>36998</v>
          </cell>
          <cell r="F36">
            <v>1122141.51</v>
          </cell>
          <cell r="H36">
            <v>168310721.5</v>
          </cell>
          <cell r="J36">
            <v>377858.49</v>
          </cell>
        </row>
        <row r="37">
          <cell r="B37">
            <v>37000</v>
          </cell>
          <cell r="F37">
            <v>4812322.0199999996</v>
          </cell>
          <cell r="H37">
            <v>163498399.47999999</v>
          </cell>
          <cell r="J37">
            <v>187677.98</v>
          </cell>
        </row>
        <row r="38">
          <cell r="B38">
            <v>37001</v>
          </cell>
          <cell r="F38">
            <v>1908844.04</v>
          </cell>
          <cell r="H38">
            <v>161589555.44</v>
          </cell>
          <cell r="J38">
            <v>91155.96</v>
          </cell>
        </row>
        <row r="39">
          <cell r="B39">
            <v>37007</v>
          </cell>
          <cell r="F39">
            <v>5359449.7300000004</v>
          </cell>
          <cell r="H39">
            <v>156230105.71000001</v>
          </cell>
          <cell r="J39">
            <v>540550.27</v>
          </cell>
        </row>
        <row r="40">
          <cell r="B40">
            <v>37009</v>
          </cell>
          <cell r="F40">
            <v>14825792.73</v>
          </cell>
          <cell r="H40">
            <v>141404312.97999999</v>
          </cell>
          <cell r="J40">
            <v>174207.27</v>
          </cell>
        </row>
        <row r="41">
          <cell r="B41">
            <v>37015</v>
          </cell>
          <cell r="F41">
            <v>2526973.52</v>
          </cell>
          <cell r="H41">
            <v>138877339.46000001</v>
          </cell>
          <cell r="J41">
            <v>473026.48</v>
          </cell>
        </row>
        <row r="42">
          <cell r="B42">
            <v>37018</v>
          </cell>
          <cell r="F42">
            <v>20327073.379999999</v>
          </cell>
          <cell r="H42">
            <v>118550266.08</v>
          </cell>
          <cell r="J42">
            <v>232286.62</v>
          </cell>
        </row>
        <row r="43">
          <cell r="B43">
            <v>37021</v>
          </cell>
          <cell r="F43">
            <v>1801712.5</v>
          </cell>
          <cell r="H43">
            <v>116748553.58</v>
          </cell>
          <cell r="J43">
            <v>198287.5</v>
          </cell>
        </row>
        <row r="44">
          <cell r="B44">
            <v>37022</v>
          </cell>
          <cell r="F44">
            <v>16934908.68</v>
          </cell>
          <cell r="H44">
            <v>99813644.900000006</v>
          </cell>
          <cell r="J44">
            <v>65091.32</v>
          </cell>
        </row>
        <row r="45">
          <cell r="B45">
            <v>37029</v>
          </cell>
          <cell r="F45">
            <v>2820453.32</v>
          </cell>
          <cell r="H45">
            <v>96993191.579999998</v>
          </cell>
          <cell r="J45">
            <v>389546.68</v>
          </cell>
        </row>
        <row r="46">
          <cell r="B46">
            <v>37033</v>
          </cell>
          <cell r="F46">
            <v>9183691.9000000004</v>
          </cell>
          <cell r="H46">
            <v>87809499.680000007</v>
          </cell>
          <cell r="J46">
            <v>216308.1</v>
          </cell>
        </row>
        <row r="47">
          <cell r="B47">
            <v>37034</v>
          </cell>
          <cell r="F47">
            <v>13161043.199999999</v>
          </cell>
          <cell r="H47">
            <v>74648456.480000004</v>
          </cell>
          <cell r="J47">
            <v>48956.800000000003</v>
          </cell>
        </row>
        <row r="48">
          <cell r="B48">
            <v>37035</v>
          </cell>
          <cell r="F48">
            <v>1958380.93</v>
          </cell>
          <cell r="H48">
            <v>72690075.549999997</v>
          </cell>
          <cell r="J48">
            <v>41619.07</v>
          </cell>
        </row>
        <row r="49">
          <cell r="B49">
            <v>37043</v>
          </cell>
          <cell r="F49">
            <v>3875782.35</v>
          </cell>
          <cell r="H49">
            <v>68814293.200000003</v>
          </cell>
          <cell r="J49">
            <v>324217.65000000002</v>
          </cell>
        </row>
        <row r="50">
          <cell r="B50">
            <v>37047</v>
          </cell>
          <cell r="F50">
            <v>53826534.700000003</v>
          </cell>
          <cell r="H50">
            <v>14987758.5</v>
          </cell>
          <cell r="J50">
            <v>153465.29999999999</v>
          </cell>
        </row>
        <row r="51">
          <cell r="B51">
            <v>37057</v>
          </cell>
          <cell r="F51">
            <v>6757038.1100000003</v>
          </cell>
          <cell r="H51">
            <v>8230720.3899999997</v>
          </cell>
          <cell r="J51">
            <v>83561</v>
          </cell>
        </row>
        <row r="52">
          <cell r="B52">
            <v>37060</v>
          </cell>
          <cell r="F52">
            <v>3186233.27</v>
          </cell>
          <cell r="H52">
            <v>5044487.12</v>
          </cell>
          <cell r="J52">
            <v>13766</v>
          </cell>
        </row>
        <row r="53">
          <cell r="B53">
            <v>37061</v>
          </cell>
          <cell r="F53">
            <v>5044487.12</v>
          </cell>
          <cell r="H53">
            <v>0</v>
          </cell>
          <cell r="J53">
            <v>2812.47</v>
          </cell>
        </row>
        <row r="54">
          <cell r="B54" t="str">
            <v/>
          </cell>
          <cell r="H54" t="str">
            <v/>
          </cell>
        </row>
      </sheetData>
      <sheetData sheetId="35">
        <row r="1">
          <cell r="B1" t="str">
            <v>Кредитор</v>
          </cell>
          <cell r="E1" t="str">
            <v>УИК</v>
          </cell>
        </row>
        <row r="2">
          <cell r="B2" t="str">
            <v>Заёмщик</v>
          </cell>
          <cell r="E2" t="str">
            <v xml:space="preserve">                   ЗАО "Западный мост"</v>
          </cell>
        </row>
        <row r="3">
          <cell r="B3" t="str">
            <v>Правовая форма</v>
          </cell>
          <cell r="E3" t="str">
            <v>ЗАО</v>
          </cell>
        </row>
        <row r="4">
          <cell r="B4" t="str">
            <v>Объект стрительства</v>
          </cell>
          <cell r="E4" t="str">
            <v>закупка строительных материалов и оборудования</v>
          </cell>
        </row>
        <row r="5">
          <cell r="B5" t="str">
            <v>Кредитный договор №</v>
          </cell>
          <cell r="E5">
            <v>407</v>
          </cell>
        </row>
        <row r="6">
          <cell r="B6" t="str">
            <v>От</v>
          </cell>
          <cell r="E6">
            <v>36852</v>
          </cell>
        </row>
        <row r="7">
          <cell r="B7" t="str">
            <v>Тип договора</v>
          </cell>
          <cell r="E7" t="str">
            <v>инвестиционный</v>
          </cell>
        </row>
        <row r="8">
          <cell r="B8" t="str">
            <v>Размер кредита</v>
          </cell>
          <cell r="E8">
            <v>98000000</v>
          </cell>
          <cell r="F8" t="str">
            <v>руб.</v>
          </cell>
        </row>
        <row r="9">
          <cell r="B9" t="str">
            <v>Вид обеспечения кредита</v>
          </cell>
        </row>
        <row r="10">
          <cell r="B10" t="str">
            <v>Размер обеспечения</v>
          </cell>
          <cell r="F10" t="str">
            <v>руб.</v>
          </cell>
        </row>
        <row r="11">
          <cell r="B11" t="str">
            <v>Номер ссудного счета</v>
          </cell>
          <cell r="E11" t="str">
            <v>45206810038000050407</v>
          </cell>
        </row>
        <row r="12">
          <cell r="B12" t="str">
            <v>Дата открытия счета</v>
          </cell>
          <cell r="E12">
            <v>36861</v>
          </cell>
        </row>
        <row r="13">
          <cell r="B13" t="str">
            <v>Дата погашения кредита</v>
          </cell>
          <cell r="E13">
            <v>37216</v>
          </cell>
        </row>
        <row r="14">
          <cell r="B14" t="str">
            <v>Пролонгации  до</v>
          </cell>
        </row>
        <row r="15">
          <cell r="B15" t="str">
            <v>Процентная ставка</v>
          </cell>
          <cell r="D15" t="str">
            <v>c</v>
          </cell>
          <cell r="E15">
            <v>18.3</v>
          </cell>
          <cell r="F15">
            <v>36861</v>
          </cell>
        </row>
        <row r="16">
          <cell r="B16" t="str">
            <v>Продолж. проц. ставка</v>
          </cell>
          <cell r="D16" t="str">
            <v>c</v>
          </cell>
        </row>
        <row r="17">
          <cell r="B17" t="str">
            <v>Группа риска</v>
          </cell>
          <cell r="E17">
            <v>1</v>
          </cell>
        </row>
        <row r="22">
          <cell r="C22" t="str">
            <v xml:space="preserve">                                  О Б О Р О Т Ы</v>
          </cell>
          <cell r="G22" t="str">
            <v xml:space="preserve">                О С Т А Т О К</v>
          </cell>
          <cell r="I22" t="str">
            <v>Уплачено процентов</v>
          </cell>
        </row>
        <row r="23">
          <cell r="C23" t="str">
            <v xml:space="preserve">              ВЫДАНО</v>
          </cell>
          <cell r="E23" t="str">
            <v xml:space="preserve">              ПОГАШЕНО</v>
          </cell>
          <cell r="G23" t="str">
            <v xml:space="preserve">                 САЛЬДО</v>
          </cell>
          <cell r="I23" t="str">
            <v/>
          </cell>
        </row>
        <row r="24">
          <cell r="B24" t="str">
            <v>ДАТА</v>
          </cell>
          <cell r="C24" t="str">
            <v>Дт USD</v>
          </cell>
          <cell r="D24" t="str">
            <v>Дт Руб. экв.</v>
          </cell>
          <cell r="E24" t="str">
            <v xml:space="preserve"> Кт USD</v>
          </cell>
          <cell r="F24" t="str">
            <v>Кт Руб. экв.</v>
          </cell>
          <cell r="G24" t="str">
            <v xml:space="preserve"> С USD</v>
          </cell>
          <cell r="H24" t="str">
            <v>С Руб. экв.</v>
          </cell>
          <cell r="I24" t="str">
            <v xml:space="preserve"> Проц. USD</v>
          </cell>
          <cell r="J24" t="str">
            <v>Проц.  Руб. экв.</v>
          </cell>
          <cell r="K24" t="str">
            <v>Неустойка</v>
          </cell>
          <cell r="L24" t="str">
            <v>просроч. ссуд. задолж.</v>
          </cell>
        </row>
        <row r="25">
          <cell r="B25">
            <v>36864</v>
          </cell>
          <cell r="D25">
            <v>46282620.020000003</v>
          </cell>
          <cell r="F25">
            <v>0</v>
          </cell>
          <cell r="H25">
            <v>46282620.020000003</v>
          </cell>
        </row>
        <row r="26">
          <cell r="B26">
            <v>36887</v>
          </cell>
          <cell r="H26">
            <v>46282620.020000003</v>
          </cell>
          <cell r="J26">
            <v>555391.43999999994</v>
          </cell>
        </row>
        <row r="27">
          <cell r="B27">
            <v>36892</v>
          </cell>
          <cell r="H27">
            <v>46282620.020000003</v>
          </cell>
        </row>
        <row r="28">
          <cell r="B28">
            <v>36923</v>
          </cell>
          <cell r="H28">
            <v>46282620.020000003</v>
          </cell>
        </row>
        <row r="29">
          <cell r="B29">
            <v>36951</v>
          </cell>
          <cell r="H29">
            <v>46282620.020000003</v>
          </cell>
        </row>
        <row r="30">
          <cell r="B30">
            <v>36977</v>
          </cell>
          <cell r="H30">
            <v>46282620.020000003</v>
          </cell>
          <cell r="J30">
            <v>2088233.77</v>
          </cell>
        </row>
        <row r="31">
          <cell r="B31">
            <v>36982</v>
          </cell>
          <cell r="H31">
            <v>46282620.020000003</v>
          </cell>
        </row>
        <row r="32">
          <cell r="B32">
            <v>37068</v>
          </cell>
          <cell r="H32">
            <v>46282620.020000003</v>
          </cell>
          <cell r="J32">
            <v>2134833.4</v>
          </cell>
        </row>
        <row r="33">
          <cell r="B33">
            <v>37160</v>
          </cell>
          <cell r="H33">
            <v>46282620.020000003</v>
          </cell>
          <cell r="J33">
            <v>2134833.4</v>
          </cell>
        </row>
        <row r="34">
          <cell r="B34">
            <v>37216</v>
          </cell>
          <cell r="F34">
            <v>46282620.020000003</v>
          </cell>
          <cell r="H34">
            <v>0</v>
          </cell>
          <cell r="J34">
            <v>1253054.3899999999</v>
          </cell>
        </row>
        <row r="35">
          <cell r="B35" t="str">
            <v/>
          </cell>
          <cell r="H35" t="str">
            <v/>
          </cell>
        </row>
        <row r="36">
          <cell r="B36" t="str">
            <v/>
          </cell>
          <cell r="H36" t="str">
            <v/>
          </cell>
        </row>
        <row r="37">
          <cell r="B37" t="str">
            <v/>
          </cell>
          <cell r="H37" t="str">
            <v/>
          </cell>
        </row>
        <row r="38">
          <cell r="B38" t="str">
            <v/>
          </cell>
          <cell r="H38" t="str">
            <v/>
          </cell>
        </row>
        <row r="39">
          <cell r="B39" t="str">
            <v/>
          </cell>
          <cell r="H39" t="str">
            <v/>
          </cell>
        </row>
        <row r="40">
          <cell r="B40" t="str">
            <v/>
          </cell>
          <cell r="H40" t="str">
            <v/>
          </cell>
        </row>
        <row r="41">
          <cell r="B41" t="str">
            <v/>
          </cell>
          <cell r="H41" t="str">
            <v/>
          </cell>
        </row>
        <row r="42">
          <cell r="B42" t="str">
            <v/>
          </cell>
          <cell r="H42" t="str">
            <v/>
          </cell>
        </row>
        <row r="43">
          <cell r="B43" t="str">
            <v/>
          </cell>
          <cell r="H43" t="str">
            <v/>
          </cell>
        </row>
        <row r="44">
          <cell r="B44" t="str">
            <v/>
          </cell>
          <cell r="H44" t="str">
            <v/>
          </cell>
        </row>
        <row r="45">
          <cell r="B45" t="str">
            <v/>
          </cell>
          <cell r="H45" t="str">
            <v/>
          </cell>
        </row>
        <row r="46">
          <cell r="B46" t="str">
            <v/>
          </cell>
          <cell r="H46" t="str">
            <v/>
          </cell>
        </row>
        <row r="47">
          <cell r="B47" t="str">
            <v/>
          </cell>
          <cell r="H47" t="str">
            <v/>
          </cell>
        </row>
        <row r="48">
          <cell r="B48" t="str">
            <v/>
          </cell>
          <cell r="H48" t="str">
            <v/>
          </cell>
        </row>
        <row r="49">
          <cell r="B49" t="str">
            <v/>
          </cell>
          <cell r="H49" t="str">
            <v/>
          </cell>
        </row>
        <row r="50">
          <cell r="B50" t="str">
            <v/>
          </cell>
          <cell r="H50" t="str">
            <v/>
          </cell>
        </row>
        <row r="51">
          <cell r="B51" t="str">
            <v/>
          </cell>
          <cell r="H51" t="str">
            <v/>
          </cell>
        </row>
        <row r="52">
          <cell r="B52" t="str">
            <v/>
          </cell>
          <cell r="H52" t="str">
            <v/>
          </cell>
        </row>
        <row r="53">
          <cell r="B53" t="str">
            <v/>
          </cell>
          <cell r="H53" t="str">
            <v/>
          </cell>
        </row>
      </sheetData>
      <sheetData sheetId="36"/>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S"/>
      <sheetName val="свод до вн.об."/>
      <sheetName val="расш.для РАО"/>
      <sheetName val="расш.для РАО стр.310"/>
      <sheetName val="Лист1"/>
      <sheetName val="1.1."/>
      <sheetName val="1.2."/>
      <sheetName val="Графики_Гкал,тыс.руб."/>
      <sheetName val="2.1."/>
      <sheetName val="2.2."/>
      <sheetName val="2.3."/>
      <sheetName val="2.4."/>
      <sheetName val="3.1."/>
      <sheetName val="3.2."/>
      <sheetName val="3.3."/>
      <sheetName val="4.1."/>
      <sheetName val="4.2."/>
      <sheetName val="4.3."/>
      <sheetName val="4.4."/>
      <sheetName val="4.5."/>
      <sheetName val="4.6."/>
      <sheetName val="4.7."/>
      <sheetName val="5.1."/>
      <sheetName val="5.1_январь"/>
      <sheetName val="5.1_февраль"/>
      <sheetName val="5.1_март"/>
      <sheetName val="6.1."/>
      <sheetName val="1 кв."/>
      <sheetName val="2 кв."/>
      <sheetName val="3 кв."/>
      <sheetName val="4 кв."/>
      <sheetName val=" год"/>
      <sheetName val="УП 33 свод."/>
      <sheetName val="Факт"/>
      <sheetName val="пл. и факт"/>
      <sheetName val="Модуль2"/>
      <sheetName val="Модуль1"/>
      <sheetName val="ñâîä äî âí.îá."/>
      <sheetName val="ðàñø.äëÿ ÐÀÎ"/>
      <sheetName val="ðàñø.äëÿ ÐÀÎ ñòð.310"/>
      <sheetName val="Ëèñò1"/>
      <sheetName val="Ãðàôèêè_Ãêàë,òûñ.ðóá."/>
      <sheetName val="5.1_ÿíâàðü"/>
      <sheetName val="5.1_ôåâðàëü"/>
      <sheetName val="5.1_ìàðò"/>
      <sheetName val="1 êâ."/>
      <sheetName val="2 êâ."/>
      <sheetName val="3 êâ."/>
      <sheetName val="4 êâ."/>
      <sheetName val=" ãîä"/>
      <sheetName val="ÓÏ 33 ñâîä."/>
      <sheetName val="Ôàêò"/>
      <sheetName val="ïë. è ôàêò"/>
      <sheetName val="Ìîäóëü2"/>
      <sheetName val="Ìîäóëü1"/>
      <sheetName val="map_nat"/>
      <sheetName val="map_RPG"/>
      <sheetName val="Profit &amp; Loss Total"/>
      <sheetName val="18.2-"/>
      <sheetName val="20-"/>
      <sheetName val="Э1.14 ОАО"/>
      <sheetName val="Э1.15ОАО"/>
      <sheetName val="Э1.14 ЗЭС"/>
      <sheetName val="Э1.14ЦЭС"/>
      <sheetName val="Э1.14ВЭС"/>
      <sheetName val="Э1.14ЮЭС"/>
      <sheetName val="Э1.15ЗЭС"/>
      <sheetName val="Э1.15ЦЭС"/>
      <sheetName val="Э1.15ВЭС"/>
      <sheetName val="Э1.15ЮЭС"/>
      <sheetName val="титул"/>
      <sheetName val="А1"/>
      <sheetName val="А2"/>
      <sheetName val="ПЭП2"/>
      <sheetName val="ПЭП3"/>
      <sheetName val="Б1"/>
      <sheetName val="ДПН1"/>
      <sheetName val="ДПН2"/>
      <sheetName val="ПБ1"/>
      <sheetName val="ПБ2"/>
      <sheetName val="УФ1 "/>
      <sheetName val="М2"/>
      <sheetName val="М3"/>
      <sheetName val="УЗ1 "/>
      <sheetName val="УЗ2"/>
      <sheetName val="УП1"/>
      <sheetName val="УП2"/>
      <sheetName val="УП3"/>
      <sheetName val="УИ1"/>
      <sheetName val="УИ2"/>
      <sheetName val="УР1"/>
      <sheetName val="И1"/>
      <sheetName val="И2"/>
      <sheetName val="УФ2"/>
      <sheetName val="Лист2"/>
      <sheetName val="Лист3"/>
      <sheetName val="IPR_VOG"/>
      <sheetName val="6НК-cт."/>
      <sheetName val="Форма2"/>
      <sheetName val="СписокТЭП"/>
      <sheetName val="Precios"/>
      <sheetName val="ЗАО_н.ит"/>
      <sheetName val="11"/>
      <sheetName val="ЗАО_мес"/>
      <sheetName val="Форма1"/>
      <sheetName val="Осн"/>
      <sheetName val="Сдача "/>
      <sheetName val="Пром1"/>
      <sheetName val="предприятия"/>
      <sheetName val="Data-in"/>
      <sheetName val="Ural med"/>
      <sheetName val="Лист1 (2)"/>
      <sheetName val="Приложение6"/>
      <sheetName val="П-15"/>
      <sheetName val="П-16 "/>
      <sheetName val="П-16-с"/>
      <sheetName val="П-16-м"/>
      <sheetName val="П-17 "/>
      <sheetName val="П-18 "/>
      <sheetName val="П-19 "/>
      <sheetName val="П-20"/>
      <sheetName val="УЗ-21 "/>
      <sheetName val="УЗ-22"/>
      <sheetName val="УЗ-23"/>
      <sheetName val="УЗ-24"/>
      <sheetName val="УЗ-25"/>
      <sheetName val="УЗ-26"/>
      <sheetName val="УЗ-27"/>
      <sheetName val="УП-28 "/>
      <sheetName val="УП-29 "/>
      <sheetName val="УП-30 "/>
      <sheetName val="УП-31"/>
      <sheetName val="УП-32 "/>
      <sheetName val="УП-33"/>
      <sheetName val="УИ-34"/>
      <sheetName val="УИ-34-м"/>
      <sheetName val="УИ-35"/>
      <sheetName val="УИ-36"/>
      <sheetName val="УИ-37"/>
      <sheetName val="УИ-39"/>
      <sheetName val="Прил 1"/>
      <sheetName val="Прил. 1.1."/>
      <sheetName val="УЗ-21"/>
      <sheetName val="УЗ-21(1кв)"/>
      <sheetName val="УЗ-21(1кв)факт"/>
      <sheetName val="УЗ-21(2кв)"/>
      <sheetName val="УЗ-21(3кв)"/>
      <sheetName val="УЗ-21(4кв)"/>
      <sheetName val="УЗ-22(1кв)"/>
      <sheetName val="УЗ-22(2кв)"/>
      <sheetName val="УЗ-22(3кв)"/>
      <sheetName val="УЗ-22(4кв)"/>
      <sheetName val="УЗ-26 (1)"/>
      <sheetName val="УЗ-26 (2)"/>
      <sheetName val="УЗ-26 (3)"/>
      <sheetName val="УЗ-26 (4)"/>
      <sheetName val="УЗ-27 (1)"/>
      <sheetName val="УЗ-27 (2)"/>
      <sheetName val="УЗ-27 (3)"/>
      <sheetName val="УЗ-27 (4)"/>
      <sheetName val="УП-28"/>
      <sheetName val="УП-29"/>
      <sheetName val="УП-30"/>
      <sheetName val="УП-32"/>
      <sheetName val="Объемы"/>
      <sheetName val="СКС"/>
      <sheetName val="пл-ф 01.06г."/>
      <sheetName val="Премия (Бизнес-план) "/>
      <sheetName val="Премия (БДР) "/>
      <sheetName val="Объемы "/>
      <sheetName val="СКС "/>
      <sheetName val="Качк_тепло"/>
      <sheetName val="Качк_электро"/>
      <sheetName val="Качк_вода"/>
      <sheetName val="Качк_стоки"/>
      <sheetName val="Качк_свод"/>
      <sheetName val="Н_Тура"/>
      <sheetName val="Первоур"/>
      <sheetName val="пл-ф 02.06г."/>
      <sheetName val="Дотация за февраль"/>
      <sheetName val="Анализ по субконто"/>
      <sheetName val="Объемы март "/>
      <sheetName val="Доходы март"/>
      <sheetName val="свод"/>
      <sheetName val="тэнергия"/>
      <sheetName val="котельные"/>
      <sheetName val="котельные 2"/>
      <sheetName val="ээнергия"/>
      <sheetName val="водоотведение"/>
      <sheetName val="водоснабжение"/>
      <sheetName val="прочие"/>
      <sheetName val="расшифровка по прочим"/>
      <sheetName val="анализ покупки ТЭР"/>
      <sheetName val="обьем продаж"/>
      <sheetName val="смета ахр"/>
      <sheetName val="приложение 2 "/>
      <sheetName val="УЗ-21 (1полуг 2002)"/>
      <sheetName val="УЗ-21 (1полуг 2003 план)"/>
      <sheetName val="УЗ-21(1полуг2003факт)1"/>
      <sheetName val="УЗ-21 (1полуг 2003 факт)"/>
      <sheetName val="УЗ-22 (1полуг 2002)факт"/>
      <sheetName val="УЗ-22 (1полуг 2003)пл"/>
      <sheetName val="УЗ-22 (1полуг 2003)факт"/>
      <sheetName val="УЗ-23(1 полуг 2002)"/>
      <sheetName val="УЗ-23(1 полуг 2003)пл"/>
      <sheetName val="УЗ-23(1полуг 2003) факт"/>
      <sheetName val="УЗ-26 (1полуг 2002  факт)"/>
      <sheetName val="УЗ-26 (1полуг 2003 план)"/>
      <sheetName val="УЗ-26 (1полуг 2003 факт)"/>
      <sheetName val="t0_name"/>
      <sheetName val="K_750_Sl_KPMG_report_Test"/>
      <sheetName val="K_300_RFD_KMG EP"/>
      <sheetName val="K_200_ES"/>
      <sheetName val="K_101_DDA_LS"/>
      <sheetName val="K_310_RFD_Uzen_rev"/>
      <sheetName val="K_120_FA_Sale"/>
      <sheetName val="Фин.обязат."/>
      <sheetName val="_FES"/>
      <sheetName val="ЦентрЗатр"/>
      <sheetName val="ЕдИзм"/>
      <sheetName val="Предпр"/>
      <sheetName val="December(начис)_ZKM-ZinBV"/>
      <sheetName val="Settings"/>
      <sheetName val="ремонтТ9"/>
      <sheetName val="Financial ratios А3"/>
      <sheetName val="InputTD"/>
      <sheetName val="Баланс"/>
      <sheetName val="I-Index"/>
      <sheetName val="факт 2005 г."/>
      <sheetName val="12 месяцев 2010"/>
      <sheetName val="Нефть"/>
      <sheetName val="КТЖ БДР"/>
      <sheetName val="Ý1.14 ÎÀÎ"/>
      <sheetName val="Ý1.15ÎÀÎ"/>
      <sheetName val="Ý1.14 ÇÝÑ"/>
      <sheetName val="Ý1.14ÖÝÑ"/>
      <sheetName val="Ý1.14ÂÝÑ"/>
      <sheetName val="Ý1.14ÞÝÑ"/>
      <sheetName val="Ý1.15ÇÝÑ"/>
      <sheetName val="Ý1.15ÖÝÑ"/>
      <sheetName val="Ý1.15ÂÝÑ"/>
      <sheetName val="Ý1.15ÞÝÑ"/>
      <sheetName val="òèòóë"/>
      <sheetName val="À1"/>
      <sheetName val="À2"/>
      <sheetName val="ÏÝÏ2"/>
      <sheetName val="ÏÝÏ3"/>
      <sheetName val="Á1"/>
      <sheetName val="ÄÏÍ1"/>
      <sheetName val="ÄÏÍ2"/>
      <sheetName val="ÏÁ1"/>
      <sheetName val="ÏÁ2"/>
      <sheetName val="ÓÔ1 "/>
      <sheetName val="Ì2"/>
      <sheetName val="Ì3"/>
      <sheetName val="ÓÇ1 "/>
      <sheetName val="ÓÇ2"/>
      <sheetName val="ÓÏ1"/>
      <sheetName val="ÓÏ2"/>
      <sheetName val="ÓÏ3"/>
      <sheetName val="ÓÈ1"/>
      <sheetName val="ÓÈ2"/>
      <sheetName val="ÓÐ1"/>
      <sheetName val="È1"/>
      <sheetName val="È2"/>
      <sheetName val="ÓÔ2"/>
      <sheetName val="Ëèñò2"/>
      <sheetName val="Ëèñò3"/>
      <sheetName val="Dictionaries"/>
      <sheetName val="Содержание"/>
      <sheetName val="4 000 000 тыс.тг"/>
      <sheetName val="15 000 000 тыс.тг"/>
      <sheetName val="ЦХЛ 2004"/>
      <sheetName val="2210900-Aug"/>
      <sheetName val="6НК"/>
      <sheetName val="Transport overview"/>
      <sheetName val="Control"/>
      <sheetName val="B-4"/>
      <sheetName val="MAIN"/>
      <sheetName val="депозиты"/>
      <sheetName val="Статьи"/>
      <sheetName val="Транспорт"/>
      <sheetName val="ЦТУ (касса)"/>
      <sheetName val="ЕБРР"/>
      <sheetName val="ЕБРР 200 млн.$ 24.05.12"/>
      <sheetName val="Самрук"/>
      <sheetName val="БРК-188,2"/>
      <sheetName val="LME_prices"/>
      <sheetName val="Доходы всего"/>
      <sheetName val="Доходы обороты"/>
      <sheetName val="ЛСЦ начисленное на 31.12.08"/>
      <sheetName val="ЛЛизинг начис. на 31.12.08"/>
      <sheetName val="5NK "/>
      <sheetName val="ктж"/>
      <sheetName val="ЖДА"/>
      <sheetName val="Доступ к МЖС"/>
      <sheetName val="авансы"/>
      <sheetName val="мать факт (изм НДС)"/>
      <sheetName val="ПВД"/>
      <sheetName val="прочие поступления"/>
      <sheetName val="кредитный бюджет 2014"/>
      <sheetName val="разработочная"/>
      <sheetName val="прочие выб по дзо"/>
      <sheetName val="инвест.разбивка"/>
      <sheetName val="оплата БЗ и ОСО для БДДС"/>
      <sheetName val="Соц.сфера"/>
      <sheetName val="расходы КТЖ"/>
      <sheetName val="Налоги"/>
      <sheetName val="прочие выбытия "/>
      <sheetName val="депозиты 2014"/>
      <sheetName val="УК и ФП"/>
      <sheetName val="бюджет 2013_освоение_)"/>
      <sheetName val="База"/>
      <sheetName val="Production_Ref Q-1-3"/>
      <sheetName val="Analytics"/>
      <sheetName val="касса 2015-2019 год займы 16081"/>
      <sheetName val="FA Movement Kyrg"/>
      <sheetName val="Hidden"/>
      <sheetName val="Comp"/>
      <sheetName val="К1.2"/>
      <sheetName val="2.2 ОтклОТМ"/>
      <sheetName val="1.3.2 ОТМ"/>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ОТиТБ"/>
      <sheetName val="бюджет 2015 займы 200815"/>
      <sheetName val=""/>
      <sheetName val="Расчет эксп бурения"/>
      <sheetName val="свод КВЛ (на печать)"/>
      <sheetName val="КВЛ новые проекты"/>
      <sheetName val="ЭЭ"/>
      <sheetName val="Общий объем потребления "/>
      <sheetName val="объем оказ. услуг"/>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 sheetId="323" refreshError="1"/>
      <sheetData sheetId="324" refreshError="1"/>
      <sheetData sheetId="325" refreshError="1"/>
      <sheetData sheetId="326" refreshError="1"/>
      <sheetData sheetId="327" refreshError="1"/>
      <sheetData sheetId="328" refreshError="1"/>
      <sheetData sheetId="329" refreshError="1"/>
      <sheetData sheetId="330" refreshError="1"/>
      <sheetData sheetId="331" refreshError="1"/>
      <sheetData sheetId="332" refreshError="1"/>
      <sheetData sheetId="333" refreshError="1"/>
      <sheetData sheetId="334" refreshError="1"/>
      <sheetData sheetId="335" refreshError="1"/>
      <sheetData sheetId="336" refreshError="1"/>
      <sheetData sheetId="337" refreshError="1"/>
      <sheetData sheetId="338" refreshError="1"/>
      <sheetData sheetId="339" refreshError="1"/>
      <sheetData sheetId="340" refreshError="1"/>
      <sheetData sheetId="341" refreshError="1"/>
      <sheetData sheetId="342" refreshError="1"/>
      <sheetData sheetId="343" refreshError="1"/>
      <sheetData sheetId="344" refreshError="1"/>
      <sheetData sheetId="345" refreshError="1"/>
      <sheetData sheetId="346"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map"/>
      <sheetName val="hCheck"/>
      <sheetName val="hMapping"/>
      <sheetName val="hLine_IDs"/>
      <sheetName val="hHeaders"/>
      <sheetName val="hMapping tbl"/>
      <sheetName val="hCheckSign"/>
      <sheetName val="Changes"/>
      <sheetName val="Controls gi"/>
      <sheetName val="Controls ti"/>
      <sheetName val="Controls_other"/>
      <sheetName val="Comments"/>
      <sheetName val="gd"/>
      <sheetName val="Contents"/>
      <sheetName val="a2.1"/>
      <sheetName val="a2.2"/>
      <sheetName val="giSFP"/>
      <sheetName val="giTCI"/>
      <sheetName val="giSoCiE"/>
      <sheetName val="giCF"/>
      <sheetName val="gi2"/>
      <sheetName val="gi3"/>
      <sheetName val="gi4"/>
      <sheetName val="gi6"/>
      <sheetName val="gi7"/>
      <sheetName val="gi8"/>
      <sheetName val="gi9"/>
      <sheetName val="gi10"/>
      <sheetName val="gi11"/>
      <sheetName val="gi12"/>
      <sheetName val="gi13"/>
      <sheetName val="gi14"/>
      <sheetName val="gi15"/>
      <sheetName val="gi16"/>
      <sheetName val="gi17"/>
      <sheetName val="gi18.1"/>
      <sheetName val="gi18.2"/>
      <sheetName val="gi18.3"/>
      <sheetName val="gi18.4"/>
      <sheetName val="gi20"/>
      <sheetName val="gi21"/>
      <sheetName val="gi22"/>
      <sheetName val="gi23"/>
      <sheetName val="gi24"/>
      <sheetName val="gi25"/>
      <sheetName val="gi90"/>
      <sheetName val="ti1"/>
      <sheetName val="ti2"/>
      <sheetName val="ti3"/>
      <sheetName val="ti10"/>
      <sheetName val="ti11"/>
      <sheetName val="ti12"/>
      <sheetName val="ti13"/>
      <sheetName val="ti14"/>
      <sheetName val="ti15"/>
    </sheetNames>
    <sheetDataSet>
      <sheetData sheetId="0"/>
      <sheetData sheetId="1">
        <row r="12">
          <cell r="A12" t="str">
            <v>Акции</v>
          </cell>
        </row>
        <row r="13">
          <cell r="A13" t="str">
            <v>Векселя</v>
          </cell>
        </row>
        <row r="14">
          <cell r="A14" t="str">
            <v>Вложения в ПИФы</v>
          </cell>
        </row>
        <row r="15">
          <cell r="A15" t="str">
            <v>Еврооблигации РФ</v>
          </cell>
        </row>
        <row r="16">
          <cell r="A16" t="str">
            <v>Корпоративные облигации</v>
          </cell>
        </row>
        <row r="17">
          <cell r="A17" t="str">
            <v>ОБР</v>
          </cell>
        </row>
        <row r="18">
          <cell r="A18" t="str">
            <v>ОВГВЗ</v>
          </cell>
        </row>
        <row r="19">
          <cell r="A19" t="str">
            <v>ОФЗ</v>
          </cell>
        </row>
        <row r="20">
          <cell r="A20" t="str">
            <v>Российские ГКО</v>
          </cell>
        </row>
        <row r="21">
          <cell r="A21" t="str">
            <v>Субфедеральные и муниципальные облигации за исключением РФ</v>
          </cell>
        </row>
        <row r="22">
          <cell r="A22" t="str">
            <v>Субфедеральные и муниципальные облигации РФ, выпущенные в прочих валютах</v>
          </cell>
        </row>
        <row r="23">
          <cell r="A23" t="str">
            <v>Субфедеральные и муниципальные облигации РФ, выпущенные в рублях</v>
          </cell>
        </row>
        <row r="24">
          <cell r="A24" t="str">
            <v>Ценные бумаги правительств иностранных государств</v>
          </cell>
        </row>
        <row r="28">
          <cell r="B28" t="str">
            <v>Trading securities</v>
          </cell>
        </row>
        <row r="29">
          <cell r="B29" t="str">
            <v>Securities pledged under repurchase agreements</v>
          </cell>
        </row>
        <row r="30">
          <cell r="B30" t="str">
            <v>Securities designated at fair value through profit or loss</v>
          </cell>
        </row>
        <row r="31">
          <cell r="B31" t="str">
            <v>Investment securities available for sale</v>
          </cell>
        </row>
        <row r="32">
          <cell r="B32" t="str">
            <v>Investment securities held to maturity</v>
          </cell>
        </row>
        <row r="33">
          <cell r="B33" t="str">
            <v>Loans and receivables</v>
          </cell>
        </row>
        <row r="55">
          <cell r="A55">
            <v>11010</v>
          </cell>
        </row>
        <row r="56">
          <cell r="A56">
            <v>11011</v>
          </cell>
        </row>
        <row r="57">
          <cell r="A57">
            <v>11020</v>
          </cell>
        </row>
        <row r="58">
          <cell r="A58">
            <v>11021</v>
          </cell>
        </row>
        <row r="59">
          <cell r="A59">
            <v>12010</v>
          </cell>
        </row>
        <row r="60">
          <cell r="A60">
            <v>12011</v>
          </cell>
        </row>
        <row r="61">
          <cell r="A61">
            <v>12020</v>
          </cell>
        </row>
        <row r="62">
          <cell r="A62">
            <v>12021</v>
          </cell>
        </row>
        <row r="63">
          <cell r="A63">
            <v>12410</v>
          </cell>
        </row>
        <row r="64">
          <cell r="A64">
            <v>12411</v>
          </cell>
        </row>
        <row r="65">
          <cell r="A65">
            <v>12420</v>
          </cell>
        </row>
        <row r="66">
          <cell r="A66">
            <v>12421</v>
          </cell>
        </row>
        <row r="67">
          <cell r="A67">
            <v>12510</v>
          </cell>
        </row>
        <row r="68">
          <cell r="A68">
            <v>12520</v>
          </cell>
        </row>
        <row r="69">
          <cell r="A69">
            <v>14020</v>
          </cell>
        </row>
        <row r="73">
          <cell r="B73" t="str">
            <v>Simple deals</v>
          </cell>
        </row>
        <row r="74">
          <cell r="B74" t="str">
            <v>Securities loaned</v>
          </cell>
        </row>
        <row r="75">
          <cell r="B75" t="str">
            <v>Deals covered by not owned securities</v>
          </cell>
        </row>
        <row r="87">
          <cell r="B87" t="str">
            <v>Corporate shares</v>
          </cell>
        </row>
        <row r="88">
          <cell r="B88" t="str">
            <v>Obligatory notes</v>
          </cell>
        </row>
        <row r="89">
          <cell r="B89" t="str">
            <v xml:space="preserve">Investments in mutual funds </v>
          </cell>
        </row>
        <row r="90">
          <cell r="B90" t="str">
            <v>Russian Federation Eurobonds</v>
          </cell>
        </row>
        <row r="91">
          <cell r="B91" t="str">
            <v xml:space="preserve">Corporate bonds </v>
          </cell>
        </row>
        <row r="92">
          <cell r="B92" t="str">
            <v>Bonds of Bank of Russia</v>
          </cell>
        </row>
        <row r="93">
          <cell r="B93" t="str">
            <v>Federal loan bonds (OFZ bonds)</v>
          </cell>
        </row>
        <row r="94">
          <cell r="B94" t="str">
            <v>Municipal and subfederal bonds</v>
          </cell>
        </row>
        <row r="95">
          <cell r="B95" t="str">
            <v xml:space="preserve">Foreign government bonds </v>
          </cell>
        </row>
      </sheetData>
      <sheetData sheetId="2">
        <row r="2">
          <cell r="B2" t="str">
            <v>data_begin</v>
          </cell>
        </row>
        <row r="3">
          <cell r="B3" t="str">
            <v>column_markup</v>
          </cell>
        </row>
        <row r="75">
          <cell r="A75" t="str">
            <v>RUS</v>
          </cell>
        </row>
        <row r="76">
          <cell r="A76" t="str">
            <v>ENG</v>
          </cell>
        </row>
        <row r="79">
          <cell r="A79" t="str">
            <v xml:space="preserve"> </v>
          </cell>
        </row>
        <row r="80">
          <cell r="A80" t="str">
            <v>Cetelem</v>
          </cell>
        </row>
        <row r="81">
          <cell r="A81" t="str">
            <v>DenizBank</v>
          </cell>
        </row>
        <row r="82">
          <cell r="A82" t="str">
            <v>SB_Belarus</v>
          </cell>
        </row>
        <row r="83">
          <cell r="A83" t="str">
            <v>SB_Capital</v>
          </cell>
        </row>
        <row r="84">
          <cell r="A84" t="str">
            <v>SB_Investments</v>
          </cell>
        </row>
        <row r="85">
          <cell r="A85" t="str">
            <v>SB_Kazakhstan</v>
          </cell>
        </row>
        <row r="86">
          <cell r="A86" t="str">
            <v>SB_Leasing</v>
          </cell>
        </row>
        <row r="87">
          <cell r="A87" t="str">
            <v>SB_Switzerland</v>
          </cell>
        </row>
        <row r="88">
          <cell r="A88" t="str">
            <v>SB_Ukraine</v>
          </cell>
        </row>
        <row r="89">
          <cell r="A89" t="str">
            <v>Troika</v>
          </cell>
        </row>
        <row r="90">
          <cell r="A90" t="str">
            <v>SB_Europe</v>
          </cell>
        </row>
        <row r="93">
          <cell r="A93" t="str">
            <v xml:space="preserve"> </v>
          </cell>
        </row>
        <row r="94">
          <cell r="A94" t="str">
            <v>BYR</v>
          </cell>
        </row>
        <row r="95">
          <cell r="A95" t="str">
            <v>CHF</v>
          </cell>
        </row>
        <row r="96">
          <cell r="A96" t="str">
            <v>EUR</v>
          </cell>
        </row>
        <row r="97">
          <cell r="A97" t="str">
            <v>KZT</v>
          </cell>
        </row>
        <row r="98">
          <cell r="A98" t="str">
            <v>RUB</v>
          </cell>
        </row>
        <row r="99">
          <cell r="A99" t="str">
            <v>TRY</v>
          </cell>
        </row>
        <row r="100">
          <cell r="A100" t="str">
            <v>UAH</v>
          </cell>
        </row>
        <row r="103">
          <cell r="A103" t="str">
            <v xml:space="preserve"> </v>
          </cell>
        </row>
        <row r="104">
          <cell r="A104" t="str">
            <v>ед.</v>
          </cell>
        </row>
        <row r="105">
          <cell r="A105" t="str">
            <v>тыс.</v>
          </cell>
        </row>
        <row r="106">
          <cell r="A106" t="str">
            <v>млн.</v>
          </cell>
        </row>
        <row r="107">
          <cell r="A107" t="str">
            <v>млрд.</v>
          </cell>
        </row>
        <row r="111">
          <cell r="B111" t="str">
            <v>RUS</v>
          </cell>
          <cell r="C111" t="str">
            <v>ENG</v>
          </cell>
          <cell r="D111" t="str">
            <v>RUS</v>
          </cell>
          <cell r="E111" t="str">
            <v>ENG</v>
          </cell>
          <cell r="F111" t="str">
            <v>RUS</v>
          </cell>
          <cell r="G111" t="str">
            <v>ENG</v>
          </cell>
          <cell r="H111" t="str">
            <v>RUS</v>
          </cell>
          <cell r="I111" t="str">
            <v>ENG</v>
          </cell>
        </row>
        <row r="112">
          <cell r="A112">
            <v>10010</v>
          </cell>
          <cell r="B112" t="str">
            <v>Наличные средства</v>
          </cell>
          <cell r="C112" t="str">
            <v>Cash on hand</v>
          </cell>
          <cell r="D112" t="str">
            <v/>
          </cell>
          <cell r="E112" t="str">
            <v/>
          </cell>
          <cell r="F112" t="str">
            <v>Денежные средства и их эквиваленты</v>
          </cell>
          <cell r="G112" t="str">
            <v>Cash and cash equivalents</v>
          </cell>
          <cell r="H112" t="str">
            <v>Активы</v>
          </cell>
          <cell r="I112" t="str">
            <v>Assets</v>
          </cell>
        </row>
        <row r="113">
          <cell r="A113">
            <v>10020</v>
          </cell>
          <cell r="B113" t="str">
            <v>Коррсчет в Банке России</v>
          </cell>
          <cell r="C113" t="str">
            <v>Correspondent account in the Central Bank of the Russian Federation</v>
          </cell>
          <cell r="D113" t="str">
            <v/>
          </cell>
          <cell r="E113" t="str">
            <v/>
          </cell>
          <cell r="F113" t="str">
            <v>Денежные средства и их эквиваленты</v>
          </cell>
          <cell r="G113" t="str">
            <v>Cash and cash equivalents</v>
          </cell>
          <cell r="H113" t="str">
            <v>Активы</v>
          </cell>
          <cell r="I113" t="str">
            <v>Assets</v>
          </cell>
        </row>
        <row r="114">
          <cell r="A114">
            <v>10021</v>
          </cell>
          <cell r="B114" t="str">
            <v>Текущие, расчетные счета и счета НОСТРО в коммерческих банках</v>
          </cell>
          <cell r="C114" t="str">
            <v>Current, settlement and NOSTRO accounts with commercial banks</v>
          </cell>
          <cell r="D114" t="str">
            <v/>
          </cell>
          <cell r="E114" t="str">
            <v/>
          </cell>
          <cell r="F114" t="str">
            <v>Денежные средства и их эквиваленты</v>
          </cell>
          <cell r="G114" t="str">
            <v>Cash and cash equivalents</v>
          </cell>
          <cell r="H114" t="str">
            <v>Активы</v>
          </cell>
          <cell r="I114" t="str">
            <v>Assets</v>
          </cell>
        </row>
        <row r="115">
          <cell r="A115">
            <v>10022</v>
          </cell>
          <cell r="B115" t="str">
            <v>Текущие и корреспондентские счета в центральных банках кроме Банка России</v>
          </cell>
          <cell r="C115" t="str">
            <v>Current and correspondent accounts with central banks other than the Central Bank of the Russian Federation</v>
          </cell>
          <cell r="D115" t="str">
            <v/>
          </cell>
          <cell r="E115" t="str">
            <v/>
          </cell>
          <cell r="F115" t="str">
            <v>Денежные средства и их эквиваленты</v>
          </cell>
          <cell r="G115" t="str">
            <v>Cash and cash equivalents</v>
          </cell>
          <cell r="H115" t="str">
            <v>Активы</v>
          </cell>
          <cell r="I115" t="str">
            <v>Assets</v>
          </cell>
        </row>
        <row r="116">
          <cell r="A116">
            <v>10023</v>
          </cell>
          <cell r="B116" t="str">
            <v>Текущие и корреспондентские счета в наднациональных финансовых организациях</v>
          </cell>
          <cell r="C116" t="str">
            <v xml:space="preserve">Current and correspondent accounts with supranational institutions </v>
          </cell>
          <cell r="D116" t="str">
            <v/>
          </cell>
          <cell r="E116" t="str">
            <v/>
          </cell>
          <cell r="F116" t="str">
            <v>Денежные средства и их эквиваленты</v>
          </cell>
          <cell r="G116" t="str">
            <v>Cash and cash equivalents</v>
          </cell>
          <cell r="H116" t="str">
            <v>Активы</v>
          </cell>
          <cell r="I116" t="str">
            <v>Assets</v>
          </cell>
        </row>
        <row r="117">
          <cell r="A117">
            <v>10027</v>
          </cell>
          <cell r="B117" t="str">
            <v>Резерв на возможные потери по текущим и корреспондентским счетам</v>
          </cell>
          <cell r="C117" t="str">
            <v>Provision for impairment of current and correspondent accounts</v>
          </cell>
          <cell r="D117" t="str">
            <v/>
          </cell>
          <cell r="E117" t="str">
            <v/>
          </cell>
          <cell r="F117" t="str">
            <v>Денежные средства и их эквиваленты</v>
          </cell>
          <cell r="G117" t="str">
            <v>Cash and cash equivalents</v>
          </cell>
          <cell r="H117" t="str">
            <v>Активы</v>
          </cell>
          <cell r="I117" t="str">
            <v>Assets</v>
          </cell>
        </row>
        <row r="118">
          <cell r="A118">
            <v>10060</v>
          </cell>
          <cell r="B118" t="str">
            <v>Кредиты овернайт в Банке России</v>
          </cell>
          <cell r="C118" t="str">
            <v>Overnight loans  to the Central Bank of the Russian Federation</v>
          </cell>
          <cell r="D118" t="str">
            <v/>
          </cell>
          <cell r="E118" t="str">
            <v/>
          </cell>
          <cell r="F118" t="str">
            <v>Денежные средства и их эквиваленты</v>
          </cell>
          <cell r="G118" t="str">
            <v>Cash and cash equivalents</v>
          </cell>
          <cell r="H118" t="str">
            <v>Активы</v>
          </cell>
          <cell r="I118" t="str">
            <v>Assets</v>
          </cell>
        </row>
        <row r="119">
          <cell r="A119">
            <v>10061</v>
          </cell>
          <cell r="B119" t="str">
            <v>Кредиты овернайт в коммерческих банках</v>
          </cell>
          <cell r="C119" t="str">
            <v>Overnight loans to commercial banks</v>
          </cell>
          <cell r="D119" t="str">
            <v/>
          </cell>
          <cell r="E119" t="str">
            <v/>
          </cell>
          <cell r="F119" t="str">
            <v>Денежные средства и их эквиваленты</v>
          </cell>
          <cell r="G119" t="str">
            <v>Cash and cash equivalents</v>
          </cell>
          <cell r="H119" t="str">
            <v>Активы</v>
          </cell>
          <cell r="I119" t="str">
            <v>Assets</v>
          </cell>
        </row>
        <row r="120">
          <cell r="A120">
            <v>10062</v>
          </cell>
          <cell r="B120" t="str">
            <v>Кредиты овернайт в центральных банках кроме Банка России</v>
          </cell>
          <cell r="C120" t="str">
            <v>Overnight loans to central banks other than the Central Bank of the Russian Federation</v>
          </cell>
          <cell r="D120" t="str">
            <v/>
          </cell>
          <cell r="E120" t="str">
            <v/>
          </cell>
          <cell r="F120" t="str">
            <v>Денежные средства и их эквиваленты</v>
          </cell>
          <cell r="G120" t="str">
            <v>Cash and cash equivalents</v>
          </cell>
          <cell r="H120" t="str">
            <v>Активы</v>
          </cell>
          <cell r="I120" t="str">
            <v>Assets</v>
          </cell>
        </row>
        <row r="121">
          <cell r="A121">
            <v>10063</v>
          </cell>
          <cell r="B121" t="str">
            <v>Кредиты овернайт в наднациональных финансовых организациях</v>
          </cell>
          <cell r="C121" t="str">
            <v>Overnight loans to supranational institutions</v>
          </cell>
          <cell r="D121" t="str">
            <v/>
          </cell>
          <cell r="E121" t="str">
            <v/>
          </cell>
          <cell r="F121" t="str">
            <v>Денежные средства и их эквиваленты</v>
          </cell>
          <cell r="G121" t="str">
            <v>Cash and cash equivalents</v>
          </cell>
          <cell r="H121" t="str">
            <v>Активы</v>
          </cell>
          <cell r="I121" t="str">
            <v>Assets</v>
          </cell>
        </row>
        <row r="122">
          <cell r="A122">
            <v>10075</v>
          </cell>
          <cell r="B122" t="str">
            <v>Средства на счетах внебанковских расчетных организаций</v>
          </cell>
          <cell r="C122" t="str">
            <v>Settlement accounts with non-banking clearing organizations</v>
          </cell>
          <cell r="D122" t="str">
            <v/>
          </cell>
          <cell r="E122" t="str">
            <v/>
          </cell>
          <cell r="F122" t="str">
            <v>Денежные средства и их эквиваленты</v>
          </cell>
          <cell r="G122" t="str">
            <v>Cash and cash equivalents</v>
          </cell>
          <cell r="H122" t="str">
            <v>Активы</v>
          </cell>
          <cell r="I122" t="str">
            <v>Assets</v>
          </cell>
        </row>
        <row r="123">
          <cell r="A123">
            <v>10090</v>
          </cell>
          <cell r="B123" t="str">
            <v>Сделки обратного РЕПО овернайт с Банком России</v>
          </cell>
          <cell r="C123" t="str">
            <v>Overnight reverse REPO deals with the Central Bank of the Russian Federation</v>
          </cell>
          <cell r="D123" t="str">
            <v/>
          </cell>
          <cell r="E123" t="str">
            <v/>
          </cell>
          <cell r="F123" t="str">
            <v>Денежные средства и их эквиваленты</v>
          </cell>
          <cell r="G123" t="str">
            <v>Cash and cash equivalents</v>
          </cell>
          <cell r="H123" t="str">
            <v>Активы</v>
          </cell>
          <cell r="I123" t="str">
            <v>Assets</v>
          </cell>
        </row>
        <row r="124">
          <cell r="A124">
            <v>10091</v>
          </cell>
          <cell r="B124" t="str">
            <v>Сделки обратного РЕПО овернайт с коммерческими банками</v>
          </cell>
          <cell r="C124" t="str">
            <v>Overnight reverse REPO deals with commercial banks</v>
          </cell>
          <cell r="D124" t="str">
            <v/>
          </cell>
          <cell r="E124" t="str">
            <v/>
          </cell>
          <cell r="F124" t="str">
            <v>Денежные средства и их эквиваленты</v>
          </cell>
          <cell r="G124" t="str">
            <v>Cash and cash equivalents</v>
          </cell>
          <cell r="H124" t="str">
            <v>Активы</v>
          </cell>
          <cell r="I124" t="str">
            <v>Assets</v>
          </cell>
        </row>
        <row r="125">
          <cell r="A125">
            <v>10092</v>
          </cell>
          <cell r="B125" t="str">
            <v>Сделки обратного РЕПО овернайт с центральными банками кроме Банка России</v>
          </cell>
          <cell r="C125" t="str">
            <v>Overnight reverse REPO deals with central banks other than the Central Bank of the Russian Federation</v>
          </cell>
          <cell r="D125" t="str">
            <v/>
          </cell>
          <cell r="E125" t="str">
            <v/>
          </cell>
          <cell r="F125" t="str">
            <v>Денежные средства и их эквиваленты</v>
          </cell>
          <cell r="G125" t="str">
            <v>Cash and cash equivalents</v>
          </cell>
          <cell r="H125" t="str">
            <v>Активы</v>
          </cell>
          <cell r="I125" t="str">
            <v>Assets</v>
          </cell>
        </row>
        <row r="126">
          <cell r="A126">
            <v>10093</v>
          </cell>
          <cell r="B126" t="str">
            <v>Сделки обратного РЕПО овернайт c наднациональными финансовыми организациями</v>
          </cell>
          <cell r="C126" t="str">
            <v>Overnight reverse REPO deals with supranational institutions</v>
          </cell>
          <cell r="D126" t="str">
            <v/>
          </cell>
          <cell r="E126" t="str">
            <v/>
          </cell>
          <cell r="F126" t="str">
            <v>Денежные средства и их эквиваленты</v>
          </cell>
          <cell r="G126" t="str">
            <v>Cash and cash equivalents</v>
          </cell>
          <cell r="H126" t="str">
            <v>Активы</v>
          </cell>
          <cell r="I126" t="str">
            <v>Assets</v>
          </cell>
        </row>
        <row r="127">
          <cell r="A127">
            <v>10094</v>
          </cell>
          <cell r="B127" t="str">
            <v>Сделки обратного РЕПО овернайт c прочими финансовыми организациями</v>
          </cell>
          <cell r="C127" t="str">
            <v xml:space="preserve">Overnight reverse REPO deals with non-banking financial organizations </v>
          </cell>
          <cell r="D127" t="str">
            <v/>
          </cell>
          <cell r="E127" t="str">
            <v/>
          </cell>
          <cell r="F127" t="str">
            <v>Денежные средства и их эквиваленты</v>
          </cell>
          <cell r="G127" t="str">
            <v>Cash and cash equivalents</v>
          </cell>
          <cell r="H127" t="str">
            <v>Активы</v>
          </cell>
          <cell r="I127" t="str">
            <v>Assets</v>
          </cell>
        </row>
        <row r="128">
          <cell r="A128">
            <v>10095</v>
          </cell>
          <cell r="B128" t="str">
            <v>Сделки обратного РЕПО овернайт c юридическими лицами</v>
          </cell>
          <cell r="C128" t="str">
            <v>Overnight reverse REPO deals with corporate entities</v>
          </cell>
          <cell r="F128" t="str">
            <v>Денежные средства и их эквиваленты</v>
          </cell>
          <cell r="G128" t="str">
            <v>Cash and cash equivalents</v>
          </cell>
          <cell r="H128" t="str">
            <v>Активы</v>
          </cell>
          <cell r="I128" t="str">
            <v>Assets</v>
          </cell>
        </row>
        <row r="129">
          <cell r="A129">
            <v>10096</v>
          </cell>
          <cell r="B129" t="str">
            <v>Сделки обратного РЕПО овернайт c физическими лицами</v>
          </cell>
          <cell r="C129" t="str">
            <v>Overnight reverse REPO deals with individuals</v>
          </cell>
          <cell r="F129" t="str">
            <v>Денежные средства и их эквиваленты</v>
          </cell>
          <cell r="G129" t="str">
            <v>Cash and cash equivalents</v>
          </cell>
          <cell r="H129" t="str">
            <v>Активы</v>
          </cell>
          <cell r="I129" t="str">
            <v>Assets</v>
          </cell>
        </row>
        <row r="130">
          <cell r="A130">
            <v>10501</v>
          </cell>
          <cell r="B130" t="str">
            <v>Обязательные резервы в Банке России</v>
          </cell>
          <cell r="C130" t="str">
            <v>Mandatory cash balances with the Central Bank of the Russian Federation</v>
          </cell>
          <cell r="D130" t="str">
            <v/>
          </cell>
          <cell r="E130" t="str">
            <v/>
          </cell>
          <cell r="F130" t="str">
            <v>Обязательные резервы в центральных банках</v>
          </cell>
          <cell r="G130" t="str">
            <v>Mandatory cash balances with the Bank of Russia</v>
          </cell>
          <cell r="H130" t="str">
            <v>Активы</v>
          </cell>
          <cell r="I130" t="str">
            <v>Assets</v>
          </cell>
        </row>
        <row r="131">
          <cell r="A131">
            <v>10502</v>
          </cell>
          <cell r="B131" t="str">
            <v>Обязательные резервы в денежных средствах в центральных банках кроме Банка России</v>
          </cell>
          <cell r="C131" t="str">
            <v>Mandatory cash balances with central banks other than the Central Bank of the Russian Federation</v>
          </cell>
          <cell r="D131" t="str">
            <v/>
          </cell>
          <cell r="E131" t="str">
            <v/>
          </cell>
          <cell r="F131" t="str">
            <v>Обязательные резервы в центральных банках</v>
          </cell>
          <cell r="G131" t="str">
            <v>Mandatory cash balances with the Bank of Russia</v>
          </cell>
          <cell r="H131" t="str">
            <v>Активы</v>
          </cell>
          <cell r="I131" t="str">
            <v>Assets</v>
          </cell>
        </row>
        <row r="132">
          <cell r="A132">
            <v>10503</v>
          </cell>
          <cell r="B132" t="str">
            <v>Обязательные резервы в драгоценных металлах в центральных банках кроме Банка России</v>
          </cell>
          <cell r="C132" t="str">
            <v>Mandatory precious metals balances with central banks other than the Central Bank of the Russian Federation</v>
          </cell>
          <cell r="D132" t="str">
            <v/>
          </cell>
          <cell r="E132" t="str">
            <v/>
          </cell>
          <cell r="F132" t="str">
            <v>Обязательные резервы в центральных банках</v>
          </cell>
          <cell r="G132" t="str">
            <v>Mandatory cash balances with the Bank of Russia</v>
          </cell>
          <cell r="H132" t="str">
            <v>Активы</v>
          </cell>
          <cell r="I132" t="str">
            <v>Assets</v>
          </cell>
        </row>
        <row r="133">
          <cell r="A133">
            <v>11010</v>
          </cell>
          <cell r="B133" t="str">
            <v>Долговые торговые ценные бумаги, кроме заложенных по договорам РЕПО с правом перепродажи</v>
          </cell>
          <cell r="C133" t="str">
            <v>Debt trading securities other than securities pledged under repurchase agreements</v>
          </cell>
          <cell r="D133" t="str">
            <v/>
          </cell>
          <cell r="E133" t="str">
            <v/>
          </cell>
          <cell r="F133" t="str">
            <v>Торговые ценные бумаги</v>
          </cell>
          <cell r="G133" t="str">
            <v>Trading securities</v>
          </cell>
          <cell r="H133" t="str">
            <v>Активы</v>
          </cell>
          <cell r="I133" t="str">
            <v>Assets</v>
          </cell>
        </row>
        <row r="134">
          <cell r="A134">
            <v>11011</v>
          </cell>
          <cell r="B134" t="str">
            <v>Долевые торговые ценные бумаги, кроме заложенных по договорам РЕПО с правом перепродажи</v>
          </cell>
          <cell r="C134" t="str">
            <v>Equity trading securities other than securities pledged under repurchase agreements</v>
          </cell>
          <cell r="D134" t="str">
            <v/>
          </cell>
          <cell r="E134" t="str">
            <v/>
          </cell>
          <cell r="F134" t="str">
            <v>Торговые ценные бумаги</v>
          </cell>
          <cell r="G134" t="str">
            <v>Trading securities</v>
          </cell>
          <cell r="H134" t="str">
            <v>Активы</v>
          </cell>
          <cell r="I134" t="str">
            <v>Assets</v>
          </cell>
        </row>
        <row r="135">
          <cell r="A135">
            <v>11020</v>
          </cell>
          <cell r="B135" t="str">
            <v>Долговые торговые ценные бумаги, заложенные по договорам РЕПО с правом перепродажи</v>
          </cell>
          <cell r="C135" t="str">
            <v>Debt trading securities pledged under repurchase agreements</v>
          </cell>
          <cell r="D135" t="str">
            <v/>
          </cell>
          <cell r="E135" t="str">
            <v/>
          </cell>
          <cell r="F135" t="str">
            <v>Ценные бумаги, заложенные по договорам РЕПО с правом перепродажи</v>
          </cell>
          <cell r="G135" t="str">
            <v>Securities pledged under repurchase agreements</v>
          </cell>
          <cell r="H135" t="str">
            <v>Активы</v>
          </cell>
          <cell r="I135" t="str">
            <v>Assets</v>
          </cell>
        </row>
        <row r="136">
          <cell r="A136">
            <v>11021</v>
          </cell>
          <cell r="B136" t="str">
            <v>Долевые торговые ценные бумаги, заложенные по договорам РЕПО с правом перепродажи</v>
          </cell>
          <cell r="C136" t="str">
            <v>Equity trading securities pledged under repurchase agreements</v>
          </cell>
          <cell r="D136" t="str">
            <v/>
          </cell>
          <cell r="E136" t="str">
            <v/>
          </cell>
          <cell r="F136" t="str">
            <v>Ценные бумаги, заложенные по договорам РЕПО с правом перепродажи</v>
          </cell>
          <cell r="G136" t="str">
            <v>Securities pledged under repurchase agreements</v>
          </cell>
          <cell r="H136" t="str">
            <v>Активы</v>
          </cell>
          <cell r="I136" t="str">
            <v>Assets</v>
          </cell>
        </row>
        <row r="137">
          <cell r="A137">
            <v>12010</v>
          </cell>
          <cell r="B137" t="str">
            <v>Долговые ценные бумаги, изменение справедливой стоимости которых отражается в отчете о прибылях и убытках, кроме заложенных по договорам РЕПО с правом перепродажи</v>
          </cell>
          <cell r="C137" t="str">
            <v>Debt securities designated at fair value through profit or loss other than securities pledged under repurchase agreements</v>
          </cell>
          <cell r="D137" t="str">
            <v/>
          </cell>
          <cell r="E137" t="str">
            <v/>
          </cell>
          <cell r="F137" t="str">
            <v>Ценные бумаги, изменение справедливой стоимости которых отражается в отчете о прибылях и убытках</v>
          </cell>
          <cell r="G137" t="str">
            <v>Securities designated at fair value through profit or loss</v>
          </cell>
          <cell r="H137" t="str">
            <v>Активы</v>
          </cell>
          <cell r="I137" t="str">
            <v>Assets</v>
          </cell>
        </row>
        <row r="138">
          <cell r="A138">
            <v>12011</v>
          </cell>
          <cell r="B138" t="str">
            <v>Долевые ценные бумаги, изменение справедливой стоимости которых отражается в отчете о прибылях и убытках, кроме заложенных по договорам РЕПО с правом перепродажи</v>
          </cell>
          <cell r="C138" t="str">
            <v>Equity securities designated at fair value through profit or loss other than securities pledged under repurchase agreements</v>
          </cell>
          <cell r="D138" t="str">
            <v/>
          </cell>
          <cell r="E138" t="str">
            <v/>
          </cell>
          <cell r="F138" t="str">
            <v>Ценные бумаги, изменение справедливой стоимости которых отражается в отчете о прибылях и убытках</v>
          </cell>
          <cell r="G138" t="str">
            <v>Securities designated at fair value through profit or loss</v>
          </cell>
          <cell r="H138" t="str">
            <v>Активы</v>
          </cell>
          <cell r="I138" t="str">
            <v>Assets</v>
          </cell>
        </row>
        <row r="139">
          <cell r="A139">
            <v>12020</v>
          </cell>
          <cell r="B139" t="str">
            <v>Долговые ценные бумаги, изменение справедливой стоимости которых отражается в отчете о прибылях и убытках, заложенные по договорам РЕПО с правом перепродажи</v>
          </cell>
          <cell r="C139" t="str">
            <v>Debt securities designated at fair value through profit or loss  pledged under repurchase agreements</v>
          </cell>
          <cell r="D139" t="str">
            <v/>
          </cell>
          <cell r="E139" t="str">
            <v/>
          </cell>
          <cell r="F139" t="str">
            <v>Ценные бумаги, заложенные по договорам РЕПО с правом перепродажи</v>
          </cell>
          <cell r="G139" t="str">
            <v>Securities pledged under repurchase agreements</v>
          </cell>
          <cell r="H139" t="str">
            <v>Активы</v>
          </cell>
          <cell r="I139" t="str">
            <v>Assets</v>
          </cell>
        </row>
        <row r="140">
          <cell r="A140">
            <v>12021</v>
          </cell>
          <cell r="B140" t="str">
            <v>Долевые ценные бумаги, изменение справедливой стоимости которых отражается в отчете о прибылях и убытках, заложенные по договорам РЕПО с правом перепродажи</v>
          </cell>
          <cell r="C140" t="str">
            <v>Equity securities designated at fair value through profit or loss  pledged under repurchase agreements</v>
          </cell>
          <cell r="D140" t="str">
            <v/>
          </cell>
          <cell r="E140" t="str">
            <v/>
          </cell>
          <cell r="F140" t="str">
            <v>Ценные бумаги, заложенные по договорам РЕПО с правом перепродажи</v>
          </cell>
          <cell r="G140" t="str">
            <v>Securities pledged under repurchase agreements</v>
          </cell>
          <cell r="H140" t="str">
            <v>Активы</v>
          </cell>
          <cell r="I140" t="str">
            <v>Assets</v>
          </cell>
        </row>
        <row r="141">
          <cell r="A141">
            <v>12410</v>
          </cell>
          <cell r="B141" t="str">
            <v>Долговые ценные бумаги, имеющиеся в наличии для продажи, кроме заложенных по договорам РЕПО с правом перепродажи</v>
          </cell>
          <cell r="C141" t="str">
            <v>Debt securities available for sale other than securities pledged under repurchase agreements</v>
          </cell>
          <cell r="D141" t="str">
            <v/>
          </cell>
          <cell r="E141" t="str">
            <v/>
          </cell>
          <cell r="F141" t="str">
            <v>Ценные бумаги, имеющиеся в наличии для продажи</v>
          </cell>
          <cell r="G141" t="str">
            <v>Investment securities available for sale</v>
          </cell>
          <cell r="H141" t="str">
            <v>Активы</v>
          </cell>
          <cell r="I141" t="str">
            <v>Assets</v>
          </cell>
        </row>
        <row r="142">
          <cell r="A142">
            <v>12411</v>
          </cell>
          <cell r="B142" t="str">
            <v>Долевые ценные бумаги, имеющиеся в наличии для продажи, кроме заложенных по договорам РЕПО с правом перепродажи</v>
          </cell>
          <cell r="C142" t="str">
            <v>Equity securities available for sale other than securities pledged under repurchase agreements</v>
          </cell>
          <cell r="D142" t="str">
            <v/>
          </cell>
          <cell r="E142" t="str">
            <v/>
          </cell>
          <cell r="F142" t="str">
            <v>Ценные бумаги, имеющиеся в наличии для продажи</v>
          </cell>
          <cell r="G142" t="str">
            <v>Investment securities available for sale</v>
          </cell>
          <cell r="H142" t="str">
            <v>Активы</v>
          </cell>
          <cell r="I142" t="str">
            <v>Assets</v>
          </cell>
        </row>
        <row r="143">
          <cell r="A143">
            <v>12420</v>
          </cell>
          <cell r="B143" t="str">
            <v>Долговые ценные бумаги, имеющиеся в наличии для продажи, заложенные по договорам РЕПО с правом перепродажи</v>
          </cell>
          <cell r="C143" t="str">
            <v>Debt securities available for sale pledged under repurchase agreements</v>
          </cell>
          <cell r="D143" t="str">
            <v/>
          </cell>
          <cell r="E143" t="str">
            <v/>
          </cell>
          <cell r="F143" t="str">
            <v>Ценные бумаги, заложенные по договорам РЕПО с правом перепродажи</v>
          </cell>
          <cell r="G143" t="str">
            <v>Securities pledged under repurchase agreements</v>
          </cell>
          <cell r="H143" t="str">
            <v>Активы</v>
          </cell>
          <cell r="I143" t="str">
            <v>Assets</v>
          </cell>
        </row>
        <row r="144">
          <cell r="A144">
            <v>12421</v>
          </cell>
          <cell r="B144" t="str">
            <v>Долевые ценные бумаги, имеющиеся в наличии для продажи, заложенные по договорам РЕПО с правом перепродажи</v>
          </cell>
          <cell r="C144" t="str">
            <v>Equity securities available for sale pledged under repurchase agreements</v>
          </cell>
          <cell r="D144" t="str">
            <v/>
          </cell>
          <cell r="E144" t="str">
            <v/>
          </cell>
          <cell r="F144" t="str">
            <v>Ценные бумаги, заложенные по договорам РЕПО с правом перепродажи</v>
          </cell>
          <cell r="G144" t="str">
            <v>Securities pledged under repurchase agreements</v>
          </cell>
          <cell r="H144" t="str">
            <v>Активы</v>
          </cell>
          <cell r="I144" t="str">
            <v>Assets</v>
          </cell>
        </row>
        <row r="145">
          <cell r="A145">
            <v>12510</v>
          </cell>
          <cell r="B145" t="str">
            <v>Ценные бумаги удерживаемые до погашения, кроме заложенных по договорам РЕПО с правом перепродажи</v>
          </cell>
          <cell r="C145" t="str">
            <v>Securities held to maturity other than securities pledged under repurchase agreements</v>
          </cell>
          <cell r="D145" t="str">
            <v/>
          </cell>
          <cell r="E145" t="str">
            <v/>
          </cell>
          <cell r="F145" t="str">
            <v>Ценные бумаги, удерживаемые до погашения</v>
          </cell>
          <cell r="G145" t="str">
            <v>Investment securities held to maturity</v>
          </cell>
          <cell r="H145" t="str">
            <v>Активы</v>
          </cell>
          <cell r="I145" t="str">
            <v>Assets</v>
          </cell>
        </row>
        <row r="146">
          <cell r="A146">
            <v>12520</v>
          </cell>
          <cell r="B146" t="str">
            <v>Ценные бумаги удерживаемые до погашения, заложенные по договорам РЕПО с правом перепродажи</v>
          </cell>
          <cell r="C146" t="str">
            <v>Securities held to maturity pledged under repurchase agreements</v>
          </cell>
          <cell r="D146" t="str">
            <v/>
          </cell>
          <cell r="E146" t="str">
            <v/>
          </cell>
          <cell r="F146" t="str">
            <v>Ценные бумаги, заложенные по договорам РЕПО с правом перепродажи</v>
          </cell>
          <cell r="G146" t="str">
            <v>Securities pledged under repurchase agreements</v>
          </cell>
          <cell r="H146" t="str">
            <v>Активы</v>
          </cell>
          <cell r="I146" t="str">
            <v>Assets</v>
          </cell>
        </row>
        <row r="147">
          <cell r="A147">
            <v>12910</v>
          </cell>
          <cell r="B147" t="str">
            <v>Резерв по ценным бумагам, удерживаемым до погашения, кроме заложенных по договорам РЕПО с правом перепродажи</v>
          </cell>
          <cell r="C147" t="str">
            <v>Provision for securities held to maturity other than securities pledged under repurchase agreements</v>
          </cell>
          <cell r="D147" t="str">
            <v/>
          </cell>
          <cell r="E147" t="str">
            <v/>
          </cell>
          <cell r="F147" t="str">
            <v>Ценные бумаги, удерживаемые до погашения</v>
          </cell>
          <cell r="G147" t="str">
            <v>Investment securities held to maturity</v>
          </cell>
          <cell r="H147" t="str">
            <v>Активы</v>
          </cell>
          <cell r="I147" t="str">
            <v>Assets</v>
          </cell>
        </row>
        <row r="148">
          <cell r="A148">
            <v>12920</v>
          </cell>
          <cell r="B148" t="str">
            <v>Резерв по ценным бумагам, удерживаемым до погашения, заложенным по договорам РЕПО с правом перепродажи</v>
          </cell>
          <cell r="C148" t="str">
            <v>Provision for securities held to maturity pledged under repurchase agreements</v>
          </cell>
          <cell r="D148" t="str">
            <v/>
          </cell>
          <cell r="E148" t="str">
            <v/>
          </cell>
          <cell r="F148" t="str">
            <v>Ценные бумаги, заложенные по договорам РЕПО с правом перепродажи</v>
          </cell>
          <cell r="G148" t="str">
            <v>Securities pledged under repurchase agreements</v>
          </cell>
          <cell r="H148" t="str">
            <v>Активы</v>
          </cell>
          <cell r="I148" t="str">
            <v>Assets</v>
          </cell>
        </row>
        <row r="149">
          <cell r="A149">
            <v>13030</v>
          </cell>
          <cell r="B149" t="str">
            <v>Средства в Банке России на срок до 1 года кроме кредитов овернайт</v>
          </cell>
          <cell r="C149" t="str">
            <v>Loans to the Central Bank of the Russian Federation up to 1 year except for overnight loans</v>
          </cell>
          <cell r="D149" t="str">
            <v/>
          </cell>
          <cell r="E149" t="str">
            <v/>
          </cell>
          <cell r="F149" t="str">
            <v>Средства в банках</v>
          </cell>
          <cell r="G149" t="str">
            <v>Due from other banks</v>
          </cell>
          <cell r="H149" t="str">
            <v>Активы</v>
          </cell>
          <cell r="I149" t="str">
            <v>Assets</v>
          </cell>
        </row>
        <row r="150">
          <cell r="A150">
            <v>13031</v>
          </cell>
          <cell r="B150" t="str">
            <v>Средства в коммерческих банках на срок  до 1 года кроме кредитов овернайт</v>
          </cell>
          <cell r="C150" t="str">
            <v>Loans to commercial banks up to 1 year except for overnight loans</v>
          </cell>
          <cell r="D150" t="str">
            <v/>
          </cell>
          <cell r="E150" t="str">
            <v/>
          </cell>
          <cell r="F150" t="str">
            <v>Средства в банках</v>
          </cell>
          <cell r="G150" t="str">
            <v>Due from other banks</v>
          </cell>
          <cell r="H150" t="str">
            <v>Активы</v>
          </cell>
          <cell r="I150" t="str">
            <v>Assets</v>
          </cell>
        </row>
        <row r="151">
          <cell r="A151">
            <v>13032</v>
          </cell>
          <cell r="B151" t="str">
            <v>Средства в центральных банках  кроме Банка России на срок до 1 года кроме кредитов овернайт</v>
          </cell>
          <cell r="C151" t="str">
            <v>Loans to central banks other than the Central Russian Federation up to 1 year except for overnight loans</v>
          </cell>
          <cell r="D151" t="str">
            <v/>
          </cell>
          <cell r="E151" t="str">
            <v/>
          </cell>
          <cell r="F151" t="str">
            <v>Средства в банках</v>
          </cell>
          <cell r="G151" t="str">
            <v>Due from other banks</v>
          </cell>
          <cell r="H151" t="str">
            <v>Активы</v>
          </cell>
          <cell r="I151" t="str">
            <v>Assets</v>
          </cell>
        </row>
        <row r="152">
          <cell r="A152">
            <v>13033</v>
          </cell>
          <cell r="B152" t="str">
            <v>Средства в наднациональных финансовых организациях  на срок  до 1 года кроме кредитов овернайт</v>
          </cell>
          <cell r="C152" t="str">
            <v>Loans to supranational institutions up to 1 year except for overnight loans</v>
          </cell>
          <cell r="D152" t="str">
            <v/>
          </cell>
          <cell r="E152" t="str">
            <v/>
          </cell>
          <cell r="F152" t="str">
            <v>Средства в банках</v>
          </cell>
          <cell r="G152" t="str">
            <v>Due from other banks</v>
          </cell>
          <cell r="H152" t="str">
            <v>Активы</v>
          </cell>
          <cell r="I152" t="str">
            <v>Assets</v>
          </cell>
        </row>
        <row r="153">
          <cell r="A153">
            <v>13040</v>
          </cell>
          <cell r="B153" t="str">
            <v>Сделки обратного РЕПО с Банком России на срок  до 1 года кроме сделок овернайт</v>
          </cell>
          <cell r="C153" t="str">
            <v>Reverse REPO deals with the Central Bank of the Russian Federation up to 1 year except for overnight deals</v>
          </cell>
          <cell r="D153" t="str">
            <v/>
          </cell>
          <cell r="E153" t="str">
            <v/>
          </cell>
          <cell r="F153" t="str">
            <v>Средства в банках</v>
          </cell>
          <cell r="G153" t="str">
            <v>Due from other banks</v>
          </cell>
          <cell r="H153" t="str">
            <v>Активы</v>
          </cell>
          <cell r="I153" t="str">
            <v>Assets</v>
          </cell>
        </row>
        <row r="154">
          <cell r="A154">
            <v>13041</v>
          </cell>
          <cell r="B154" t="str">
            <v>Сделки обратного РЕПО с коммерческими банками на срок  до 1 года кроме сделок овернайт</v>
          </cell>
          <cell r="C154" t="str">
            <v>Reverse REPO deals with commercial banks up to 1 year except for overnight deals</v>
          </cell>
          <cell r="D154" t="str">
            <v/>
          </cell>
          <cell r="E154" t="str">
            <v/>
          </cell>
          <cell r="F154" t="str">
            <v>Средства в банках</v>
          </cell>
          <cell r="G154" t="str">
            <v>Due from other banks</v>
          </cell>
          <cell r="H154" t="str">
            <v>Активы</v>
          </cell>
          <cell r="I154" t="str">
            <v>Assets</v>
          </cell>
        </row>
        <row r="155">
          <cell r="A155">
            <v>13042</v>
          </cell>
          <cell r="B155" t="str">
            <v>Сделки обратного РЕПО с центральными банками кроме Банка России на срок  до 1 года кроме сделок овернайт</v>
          </cell>
          <cell r="C155" t="str">
            <v>Reverse REPO deals with central banks other than the Central Bank of the Russian Federation up to 1 year except for overnight deals</v>
          </cell>
          <cell r="D155" t="str">
            <v/>
          </cell>
          <cell r="E155" t="str">
            <v/>
          </cell>
          <cell r="F155" t="str">
            <v>Средства в банках</v>
          </cell>
          <cell r="G155" t="str">
            <v>Due from other banks</v>
          </cell>
          <cell r="H155" t="str">
            <v>Активы</v>
          </cell>
          <cell r="I155" t="str">
            <v>Assets</v>
          </cell>
        </row>
        <row r="156">
          <cell r="A156">
            <v>13043</v>
          </cell>
          <cell r="B156" t="str">
            <v>Сделки обратного РЕПО c наднациональными финансовыми организациями  на срок  до 1 года кроме сделок овернайт</v>
          </cell>
          <cell r="C156" t="str">
            <v>Reverse REPO deals with supranational institutions up to 1 year except for overnight deals</v>
          </cell>
          <cell r="D156" t="str">
            <v/>
          </cell>
          <cell r="E156" t="str">
            <v/>
          </cell>
          <cell r="F156" t="str">
            <v>Средства в банках</v>
          </cell>
          <cell r="G156" t="str">
            <v>Due from other banks</v>
          </cell>
          <cell r="H156" t="str">
            <v>Активы</v>
          </cell>
          <cell r="I156" t="str">
            <v>Assets</v>
          </cell>
        </row>
        <row r="157">
          <cell r="A157">
            <v>13050</v>
          </cell>
          <cell r="B157" t="str">
            <v>Средства в Банке России на срок более 1 года</v>
          </cell>
          <cell r="C157" t="str">
            <v>Loans to the Central Bank of the Russian Federation for more than 1 year</v>
          </cell>
          <cell r="D157" t="str">
            <v/>
          </cell>
          <cell r="E157" t="str">
            <v/>
          </cell>
          <cell r="F157" t="str">
            <v>Средства в банках</v>
          </cell>
          <cell r="G157" t="str">
            <v>Due from other banks</v>
          </cell>
          <cell r="H157" t="str">
            <v>Активы</v>
          </cell>
          <cell r="I157" t="str">
            <v>Assets</v>
          </cell>
        </row>
        <row r="158">
          <cell r="A158">
            <v>13051</v>
          </cell>
          <cell r="B158" t="str">
            <v>Средства в коммерческих банках на срок более 1 года</v>
          </cell>
          <cell r="C158" t="str">
            <v>Loans to commercial banks for more than 1 year</v>
          </cell>
          <cell r="D158" t="str">
            <v/>
          </cell>
          <cell r="E158" t="str">
            <v/>
          </cell>
          <cell r="F158" t="str">
            <v>Средства в банках</v>
          </cell>
          <cell r="G158" t="str">
            <v>Due from other banks</v>
          </cell>
          <cell r="H158" t="str">
            <v>Активы</v>
          </cell>
          <cell r="I158" t="str">
            <v>Assets</v>
          </cell>
        </row>
        <row r="159">
          <cell r="A159">
            <v>13052</v>
          </cell>
          <cell r="B159" t="str">
            <v>Средства в центральных банках кроме Банка России на срок более 1 года</v>
          </cell>
          <cell r="C159" t="str">
            <v>Loans to central banks other than the Central Bank of the Russian Federation fore more than 1 year</v>
          </cell>
          <cell r="D159" t="str">
            <v/>
          </cell>
          <cell r="E159" t="str">
            <v/>
          </cell>
          <cell r="F159" t="str">
            <v>Средства в банках</v>
          </cell>
          <cell r="G159" t="str">
            <v>Due from other banks</v>
          </cell>
          <cell r="H159" t="str">
            <v>Активы</v>
          </cell>
          <cell r="I159" t="str">
            <v>Assets</v>
          </cell>
        </row>
        <row r="160">
          <cell r="A160">
            <v>13053</v>
          </cell>
          <cell r="B160" t="str">
            <v>Средства в наднациональных финансовых организациях  на срок более 1 года</v>
          </cell>
          <cell r="C160" t="str">
            <v>Loans to supranational institutions  for more than 1 year</v>
          </cell>
          <cell r="D160" t="str">
            <v/>
          </cell>
          <cell r="E160" t="str">
            <v/>
          </cell>
          <cell r="F160" t="str">
            <v>Средства в банках</v>
          </cell>
          <cell r="G160" t="str">
            <v>Due from other banks</v>
          </cell>
          <cell r="H160" t="str">
            <v>Активы</v>
          </cell>
          <cell r="I160" t="str">
            <v>Assets</v>
          </cell>
        </row>
        <row r="161">
          <cell r="A161">
            <v>13060</v>
          </cell>
          <cell r="B161" t="str">
            <v>Сделки обратного РЕПО с Банком России на срок более 1 года</v>
          </cell>
          <cell r="C161" t="str">
            <v>Reverse REPO deals with the Central Bank of the Russian Federation for more than 1 year</v>
          </cell>
          <cell r="D161" t="str">
            <v/>
          </cell>
          <cell r="E161" t="str">
            <v/>
          </cell>
          <cell r="F161" t="str">
            <v>Средства в банках</v>
          </cell>
          <cell r="G161" t="str">
            <v>Due from other banks</v>
          </cell>
          <cell r="H161" t="str">
            <v>Активы</v>
          </cell>
          <cell r="I161" t="str">
            <v>Assets</v>
          </cell>
        </row>
        <row r="162">
          <cell r="A162">
            <v>13061</v>
          </cell>
          <cell r="B162" t="str">
            <v>Сделки обратного РЕПО с коммерческими банками на срок более 1 года</v>
          </cell>
          <cell r="C162" t="str">
            <v>Reverse REPO deals with commercial banks for more than 1 year</v>
          </cell>
          <cell r="D162" t="str">
            <v/>
          </cell>
          <cell r="E162" t="str">
            <v/>
          </cell>
          <cell r="F162" t="str">
            <v>Средства в банках</v>
          </cell>
          <cell r="G162" t="str">
            <v>Due from other banks</v>
          </cell>
          <cell r="H162" t="str">
            <v>Активы</v>
          </cell>
          <cell r="I162" t="str">
            <v>Assets</v>
          </cell>
        </row>
        <row r="163">
          <cell r="A163">
            <v>13062</v>
          </cell>
          <cell r="B163" t="str">
            <v>Сделки обратного РЕПО с центральными банками кроме Банка России на срок более 1 года</v>
          </cell>
          <cell r="C163" t="str">
            <v>Reverse REPO deals with central banks other than the Central Bank of the Russian Federation for more than 1 year</v>
          </cell>
          <cell r="D163" t="str">
            <v/>
          </cell>
          <cell r="E163" t="str">
            <v/>
          </cell>
          <cell r="F163" t="str">
            <v>Средства в банках</v>
          </cell>
          <cell r="G163" t="str">
            <v>Due from other banks</v>
          </cell>
          <cell r="H163" t="str">
            <v>Активы</v>
          </cell>
          <cell r="I163" t="str">
            <v>Assets</v>
          </cell>
        </row>
        <row r="164">
          <cell r="A164">
            <v>13063</v>
          </cell>
          <cell r="B164" t="str">
            <v>Сделки обратного РЕПО c наднациональными финансовыми организациями на срок более 1 года</v>
          </cell>
          <cell r="C164" t="str">
            <v>Reverse REPO deals with supranational institutions for more than 1 year</v>
          </cell>
          <cell r="D164" t="str">
            <v/>
          </cell>
          <cell r="E164" t="str">
            <v/>
          </cell>
          <cell r="F164" t="str">
            <v>Средства в банках</v>
          </cell>
          <cell r="G164" t="str">
            <v>Due from other banks</v>
          </cell>
          <cell r="H164" t="str">
            <v>Активы</v>
          </cell>
          <cell r="I164" t="str">
            <v>Assets</v>
          </cell>
        </row>
        <row r="165">
          <cell r="A165">
            <v>13811</v>
          </cell>
          <cell r="B165" t="str">
            <v>Резерв на возможные потери по кредитам (включая РЕПО) овернайт в коммерческих банках</v>
          </cell>
          <cell r="C165" t="str">
            <v xml:space="preserve">Provision for impairment of overnight loans to banks (including REPO) </v>
          </cell>
          <cell r="D165" t="str">
            <v/>
          </cell>
          <cell r="E165" t="str">
            <v/>
          </cell>
          <cell r="F165" t="str">
            <v>Средства в банках</v>
          </cell>
          <cell r="G165" t="str">
            <v>Due from other banks</v>
          </cell>
          <cell r="H165" t="str">
            <v>Активы</v>
          </cell>
          <cell r="I165" t="str">
            <v>Assets</v>
          </cell>
        </row>
        <row r="166">
          <cell r="A166">
            <v>13841</v>
          </cell>
          <cell r="B166" t="str">
            <v>Резерв на возможные потери по средствам в банках на срок более 1 года</v>
          </cell>
          <cell r="C166" t="str">
            <v>Provision for impairment of due from banks (including REPO) for more than 1 year</v>
          </cell>
          <cell r="D166" t="str">
            <v/>
          </cell>
          <cell r="E166" t="str">
            <v/>
          </cell>
          <cell r="F166" t="str">
            <v>Средства в банках</v>
          </cell>
          <cell r="G166" t="str">
            <v>Due from other banks</v>
          </cell>
          <cell r="H166" t="str">
            <v>Активы</v>
          </cell>
          <cell r="I166" t="str">
            <v>Assets</v>
          </cell>
        </row>
        <row r="167">
          <cell r="A167">
            <v>13851</v>
          </cell>
          <cell r="B167" t="str">
            <v>Резерв на возможные потери по средствам в банках на срок  до 1 года кроме средств овернайт</v>
          </cell>
          <cell r="C167" t="str">
            <v>Provision for impairment of due from banks (including REPO) up to 1 year except for overnight</v>
          </cell>
          <cell r="D167" t="str">
            <v/>
          </cell>
          <cell r="E167" t="str">
            <v/>
          </cell>
          <cell r="F167" t="str">
            <v>Средства в банках</v>
          </cell>
          <cell r="G167" t="str">
            <v>Due from other banks</v>
          </cell>
          <cell r="H167" t="str">
            <v>Активы</v>
          </cell>
          <cell r="I167" t="str">
            <v>Assets</v>
          </cell>
        </row>
        <row r="168">
          <cell r="A168">
            <v>14010</v>
          </cell>
          <cell r="B168" t="str">
            <v>Кредиты, выданные физическим лицам</v>
          </cell>
          <cell r="C168" t="str">
            <v>Loans to individuals</v>
          </cell>
          <cell r="D168" t="str">
            <v/>
          </cell>
          <cell r="E168" t="str">
            <v/>
          </cell>
          <cell r="F168" t="str">
            <v>Кредиты клиентам</v>
          </cell>
          <cell r="G168" t="str">
            <v>Loans and advances to customers</v>
          </cell>
          <cell r="H168" t="str">
            <v>Активы</v>
          </cell>
          <cell r="I168" t="str">
            <v>Assets</v>
          </cell>
        </row>
        <row r="169">
          <cell r="A169">
            <v>14015</v>
          </cell>
          <cell r="B169" t="str">
            <v>Операции финансового лизинга с физическими лицами</v>
          </cell>
          <cell r="C169" t="str">
            <v>Financial leasing operations with individuals</v>
          </cell>
          <cell r="D169" t="str">
            <v/>
          </cell>
          <cell r="E169" t="str">
            <v/>
          </cell>
          <cell r="F169" t="str">
            <v>Кредиты клиентам</v>
          </cell>
          <cell r="G169" t="str">
            <v>Loans and advances to customers</v>
          </cell>
          <cell r="H169" t="str">
            <v>Активы</v>
          </cell>
          <cell r="I169" t="str">
            <v>Assets</v>
          </cell>
        </row>
        <row r="170">
          <cell r="A170">
            <v>14016</v>
          </cell>
          <cell r="B170" t="str">
            <v>Финансовая дебиторская задолженность физических лиц со сроком погашения более 90 дней</v>
          </cell>
          <cell r="C170" t="str">
            <v>Financial receivables from individuals with maturity over 90 days</v>
          </cell>
          <cell r="D170" t="str">
            <v/>
          </cell>
          <cell r="E170" t="str">
            <v/>
          </cell>
          <cell r="F170" t="str">
            <v>Кредиты клиентам</v>
          </cell>
          <cell r="G170" t="str">
            <v>Loans and advances to customers</v>
          </cell>
          <cell r="H170" t="str">
            <v>Активы</v>
          </cell>
          <cell r="I170" t="str">
            <v>Assets</v>
          </cell>
        </row>
        <row r="171">
          <cell r="A171">
            <v>14017</v>
          </cell>
          <cell r="B171" t="str">
            <v>Сделки обратного РЕПО с физическими лицами, кроме сделок овернайт</v>
          </cell>
          <cell r="C171" t="str">
            <v>Reverse REPO deals with individuals other than overnight deals</v>
          </cell>
          <cell r="D171" t="str">
            <v/>
          </cell>
          <cell r="E171" t="str">
            <v/>
          </cell>
          <cell r="F171" t="str">
            <v>Кредиты клиентам</v>
          </cell>
          <cell r="G171" t="str">
            <v>Loans and advances to customers</v>
          </cell>
          <cell r="H171" t="str">
            <v>Активы</v>
          </cell>
          <cell r="I171" t="str">
            <v>Assets</v>
          </cell>
        </row>
        <row r="172">
          <cell r="A172">
            <v>14020</v>
          </cell>
          <cell r="B172" t="str">
            <v>Кредиты, выданные юридическим лицам</v>
          </cell>
          <cell r="C172" t="str">
            <v>Loans to corporate customers</v>
          </cell>
          <cell r="D172" t="str">
            <v/>
          </cell>
          <cell r="E172" t="str">
            <v/>
          </cell>
          <cell r="F172" t="str">
            <v>Кредиты клиентам</v>
          </cell>
          <cell r="G172" t="str">
            <v>Loans and advances to customers</v>
          </cell>
          <cell r="H172" t="str">
            <v>Активы</v>
          </cell>
          <cell r="I172" t="str">
            <v>Assets</v>
          </cell>
        </row>
        <row r="173">
          <cell r="A173">
            <v>14025</v>
          </cell>
          <cell r="B173" t="str">
            <v>Операции финансового лизинга с юридическими лицами</v>
          </cell>
          <cell r="C173" t="str">
            <v>Financial leasing operations with corporate customers</v>
          </cell>
          <cell r="D173" t="str">
            <v/>
          </cell>
          <cell r="E173" t="str">
            <v/>
          </cell>
          <cell r="F173" t="str">
            <v>Кредиты клиентам</v>
          </cell>
          <cell r="G173" t="str">
            <v>Loans and advances to customers</v>
          </cell>
          <cell r="H173" t="str">
            <v>Активы</v>
          </cell>
          <cell r="I173" t="str">
            <v>Assets</v>
          </cell>
        </row>
        <row r="174">
          <cell r="A174">
            <v>14026</v>
          </cell>
          <cell r="B174" t="str">
            <v>Финансовая дебиторская задолженность юридических лиц со сроком погашения более 90 дней</v>
          </cell>
          <cell r="C174" t="str">
            <v>Financial receivables from corporate customers with  maturity over 90 days</v>
          </cell>
          <cell r="D174" t="str">
            <v/>
          </cell>
          <cell r="E174" t="str">
            <v/>
          </cell>
          <cell r="F174" t="str">
            <v>Кредиты клиентам</v>
          </cell>
          <cell r="G174" t="str">
            <v>Loans and advances to customers</v>
          </cell>
          <cell r="H174" t="str">
            <v>Активы</v>
          </cell>
          <cell r="I174" t="str">
            <v>Assets</v>
          </cell>
        </row>
        <row r="175">
          <cell r="A175">
            <v>14027</v>
          </cell>
          <cell r="B175" t="str">
            <v>Сделки обратного РЕПО с юридическими лицами, кроме сделок овернайт</v>
          </cell>
          <cell r="C175" t="str">
            <v>Reverse REPO deals with corporate clients other than overnight deals</v>
          </cell>
          <cell r="D175" t="str">
            <v/>
          </cell>
          <cell r="E175" t="str">
            <v/>
          </cell>
          <cell r="F175" t="str">
            <v>Кредиты клиентам</v>
          </cell>
          <cell r="G175" t="str">
            <v>Loans and advances to customers</v>
          </cell>
          <cell r="H175" t="str">
            <v>Активы</v>
          </cell>
          <cell r="I175" t="str">
            <v>Assets</v>
          </cell>
        </row>
        <row r="176">
          <cell r="A176">
            <v>14310</v>
          </cell>
          <cell r="B176" t="str">
            <v>Резерв по кредитам физическим лицам</v>
          </cell>
          <cell r="C176" t="str">
            <v>Provision for impairment of loans to individuals</v>
          </cell>
          <cell r="D176" t="str">
            <v/>
          </cell>
          <cell r="E176" t="str">
            <v/>
          </cell>
          <cell r="F176" t="str">
            <v>Кредиты клиентам</v>
          </cell>
          <cell r="G176" t="str">
            <v>Loans and advances to customers</v>
          </cell>
          <cell r="H176" t="str">
            <v>Активы</v>
          </cell>
          <cell r="I176" t="str">
            <v>Assets</v>
          </cell>
        </row>
        <row r="177">
          <cell r="A177">
            <v>14315</v>
          </cell>
          <cell r="B177" t="str">
            <v>Резерв по операциям финансового лизинга с физическими лицами</v>
          </cell>
          <cell r="C177" t="str">
            <v>Provision for impairment of financial leasing operations with individuals</v>
          </cell>
          <cell r="D177" t="str">
            <v/>
          </cell>
          <cell r="E177" t="str">
            <v/>
          </cell>
          <cell r="F177" t="str">
            <v>Кредиты клиентам</v>
          </cell>
          <cell r="G177" t="str">
            <v>Loans and advances to customers</v>
          </cell>
          <cell r="H177" t="str">
            <v>Активы</v>
          </cell>
          <cell r="I177" t="str">
            <v>Assets</v>
          </cell>
        </row>
        <row r="178">
          <cell r="A178">
            <v>14316</v>
          </cell>
          <cell r="B178" t="str">
            <v>Резерв по финансовой дебиторской задолженности физических лиц со сроком погашения более 90 дней</v>
          </cell>
          <cell r="C178" t="str">
            <v>Provision for impairment of financial receivables from individuals with maturity over 90 days</v>
          </cell>
          <cell r="D178" t="str">
            <v/>
          </cell>
          <cell r="E178" t="str">
            <v/>
          </cell>
          <cell r="F178" t="str">
            <v>Кредиты клиентам</v>
          </cell>
          <cell r="G178" t="str">
            <v>Loans and advances to customers</v>
          </cell>
          <cell r="H178" t="str">
            <v>Активы</v>
          </cell>
          <cell r="I178" t="str">
            <v>Assets</v>
          </cell>
        </row>
        <row r="179">
          <cell r="A179">
            <v>14317</v>
          </cell>
          <cell r="B179" t="str">
            <v>Резерв по сделкам обратного РЕПО с физическими лицами, кроме сделок овернайт</v>
          </cell>
          <cell r="C179" t="str">
            <v>Provision for impairment of reverse REPO deals with individuals other than overnight deals</v>
          </cell>
          <cell r="D179" t="str">
            <v/>
          </cell>
          <cell r="E179" t="str">
            <v/>
          </cell>
          <cell r="F179" t="str">
            <v>Кредиты клиентам</v>
          </cell>
          <cell r="G179" t="str">
            <v>Loans and advances to customers</v>
          </cell>
          <cell r="H179" t="str">
            <v>Активы</v>
          </cell>
          <cell r="I179" t="str">
            <v>Assets</v>
          </cell>
        </row>
        <row r="180">
          <cell r="A180">
            <v>14320</v>
          </cell>
          <cell r="B180" t="str">
            <v>Резерв по кредитам юридическим лицам</v>
          </cell>
          <cell r="C180" t="str">
            <v xml:space="preserve">Provision for  impairment of loans to corporate customers </v>
          </cell>
          <cell r="D180" t="str">
            <v/>
          </cell>
          <cell r="E180" t="str">
            <v/>
          </cell>
          <cell r="F180" t="str">
            <v>Кредиты клиентам</v>
          </cell>
          <cell r="G180" t="str">
            <v>Loans and advances to customers</v>
          </cell>
          <cell r="H180" t="str">
            <v>Активы</v>
          </cell>
          <cell r="I180" t="str">
            <v>Assets</v>
          </cell>
        </row>
        <row r="181">
          <cell r="A181">
            <v>14325</v>
          </cell>
          <cell r="B181" t="str">
            <v>Резерв по операциям финансового лизинга с юридическими лицами</v>
          </cell>
          <cell r="C181" t="str">
            <v>Provision for impairment of financial leasing operations with corporate customers</v>
          </cell>
          <cell r="D181" t="str">
            <v/>
          </cell>
          <cell r="E181" t="str">
            <v/>
          </cell>
          <cell r="F181" t="str">
            <v>Кредиты клиентам</v>
          </cell>
          <cell r="G181" t="str">
            <v>Loans and advances to customers</v>
          </cell>
          <cell r="H181" t="str">
            <v>Активы</v>
          </cell>
          <cell r="I181" t="str">
            <v>Assets</v>
          </cell>
        </row>
        <row r="182">
          <cell r="A182">
            <v>14326</v>
          </cell>
          <cell r="B182" t="str">
            <v>Резерв по финансовой дебиторской задолженности юридических лиц со сроком погашения более 90 дней</v>
          </cell>
          <cell r="C182" t="str">
            <v>Provision for impairment of financial receivables from corporate customers with maturity over 90 days</v>
          </cell>
          <cell r="D182" t="str">
            <v/>
          </cell>
          <cell r="E182" t="str">
            <v/>
          </cell>
          <cell r="F182" t="str">
            <v>Кредиты клиентам</v>
          </cell>
          <cell r="G182" t="str">
            <v>Loans and advances to customers</v>
          </cell>
          <cell r="H182" t="str">
            <v>Активы</v>
          </cell>
          <cell r="I182" t="str">
            <v>Assets</v>
          </cell>
        </row>
        <row r="183">
          <cell r="A183">
            <v>14327</v>
          </cell>
          <cell r="B183" t="str">
            <v>Резерв по сделкам обратного РЕПО с юридическими лицами, кроме сделок овернайт</v>
          </cell>
          <cell r="C183" t="str">
            <v>Provision for impairment of reverse REPO deals with corporate clients other than overnight deals</v>
          </cell>
          <cell r="D183" t="str">
            <v/>
          </cell>
          <cell r="E183" t="str">
            <v/>
          </cell>
          <cell r="F183" t="str">
            <v>Кредиты клиентам</v>
          </cell>
          <cell r="G183" t="str">
            <v>Loans and advances to customers</v>
          </cell>
          <cell r="H183" t="str">
            <v>Активы</v>
          </cell>
          <cell r="I183" t="str">
            <v>Assets</v>
          </cell>
        </row>
        <row r="184">
          <cell r="A184">
            <v>15030</v>
          </cell>
          <cell r="B184" t="str">
            <v>Инвестиции в ассоциированные компании</v>
          </cell>
          <cell r="C184" t="str">
            <v>Investments in associates</v>
          </cell>
          <cell r="D184" t="str">
            <v/>
          </cell>
          <cell r="E184" t="str">
            <v/>
          </cell>
          <cell r="F184" t="str">
            <v>Прочие нефинансовые активы</v>
          </cell>
          <cell r="G184" t="str">
            <v>Other non-financial assets</v>
          </cell>
          <cell r="H184" t="str">
            <v>Активы</v>
          </cell>
          <cell r="I184" t="str">
            <v>Assets</v>
          </cell>
        </row>
        <row r="185">
          <cell r="A185">
            <v>16001</v>
          </cell>
          <cell r="B185" t="str">
            <v>Заблокированные денежные средства</v>
          </cell>
          <cell r="C185" t="str">
            <v>Restricted cash balances</v>
          </cell>
          <cell r="D185" t="str">
            <v/>
          </cell>
          <cell r="E185" t="str">
            <v/>
          </cell>
          <cell r="F185" t="str">
            <v>Прочие финансовые активы</v>
          </cell>
          <cell r="G185" t="str">
            <v>Other financial assets</v>
          </cell>
          <cell r="H185" t="str">
            <v>Активы</v>
          </cell>
          <cell r="I185" t="str">
            <v>Assets</v>
          </cell>
        </row>
        <row r="186">
          <cell r="A186">
            <v>16002</v>
          </cell>
          <cell r="B186" t="str">
            <v>Выданные маржин-коллы</v>
          </cell>
          <cell r="C186" t="str">
            <v>Margin calls given</v>
          </cell>
          <cell r="F186" t="str">
            <v>Прочие финансовые активы</v>
          </cell>
          <cell r="G186" t="str">
            <v>Other financial assets</v>
          </cell>
          <cell r="H186" t="str">
            <v>Активы</v>
          </cell>
          <cell r="I186" t="str">
            <v>Assets</v>
          </cell>
        </row>
        <row r="187">
          <cell r="A187">
            <v>16023</v>
          </cell>
          <cell r="B187" t="str">
            <v>Дебиторская задолженность по хозяйственным операциям, подлежащая погашением денежными средствами, со сроком погашения до 90 дней</v>
          </cell>
          <cell r="C187" t="str">
            <v xml:space="preserve">Accounts receivables due to business transactions to be settled in cash with maturity up to 90 days </v>
          </cell>
          <cell r="D187" t="str">
            <v/>
          </cell>
          <cell r="E187" t="str">
            <v/>
          </cell>
          <cell r="F187" t="str">
            <v>Прочие финансовые активы</v>
          </cell>
          <cell r="G187" t="str">
            <v>Other financial assets</v>
          </cell>
          <cell r="H187" t="str">
            <v>Активы</v>
          </cell>
          <cell r="I187" t="str">
            <v>Assets</v>
          </cell>
        </row>
        <row r="188">
          <cell r="A188">
            <v>16025</v>
          </cell>
          <cell r="B188" t="str">
            <v>Начисленные комиссионные доходы по операциям с юридическими лицами</v>
          </cell>
          <cell r="C188" t="str">
            <v>Accrued fee and commission income from operations with corporate customers</v>
          </cell>
          <cell r="D188" t="str">
            <v/>
          </cell>
          <cell r="E188" t="str">
            <v/>
          </cell>
          <cell r="F188" t="str">
            <v>Прочие финансовые активы</v>
          </cell>
          <cell r="G188" t="str">
            <v>Other financial assets</v>
          </cell>
          <cell r="H188" t="str">
            <v>Активы</v>
          </cell>
          <cell r="I188" t="str">
            <v>Assets</v>
          </cell>
        </row>
        <row r="189">
          <cell r="A189">
            <v>16026</v>
          </cell>
          <cell r="B189" t="str">
            <v>Начисленные комиссионные доходы по операциям с физическими лицами</v>
          </cell>
          <cell r="C189" t="str">
            <v>Accrued fee and commission income from operations with individuals</v>
          </cell>
          <cell r="D189" t="str">
            <v/>
          </cell>
          <cell r="E189" t="str">
            <v/>
          </cell>
          <cell r="F189" t="str">
            <v>Прочие финансовые активы</v>
          </cell>
          <cell r="G189" t="str">
            <v>Other financial assets</v>
          </cell>
          <cell r="H189" t="str">
            <v>Активы</v>
          </cell>
          <cell r="I189" t="str">
            <v>Assets</v>
          </cell>
        </row>
        <row r="190">
          <cell r="A190">
            <v>16030</v>
          </cell>
          <cell r="B190" t="str">
            <v>Средства в расчетах</v>
          </cell>
          <cell r="C190" t="str">
            <v xml:space="preserve">Settlements </v>
          </cell>
          <cell r="D190" t="str">
            <v/>
          </cell>
          <cell r="E190" t="str">
            <v/>
          </cell>
          <cell r="F190" t="str">
            <v>Прочие финансовые активы</v>
          </cell>
          <cell r="G190" t="str">
            <v>Other financial assets</v>
          </cell>
          <cell r="H190" t="str">
            <v>Активы</v>
          </cell>
          <cell r="I190" t="str">
            <v>Assets</v>
          </cell>
        </row>
        <row r="191">
          <cell r="A191">
            <v>16032</v>
          </cell>
          <cell r="B191" t="str">
            <v>Расчеты (требования) по пластиковым картам</v>
          </cell>
          <cell r="C191" t="str">
            <v>Plastic cards settlements (claims)</v>
          </cell>
          <cell r="D191" t="str">
            <v/>
          </cell>
          <cell r="E191" t="str">
            <v/>
          </cell>
          <cell r="F191" t="str">
            <v>Прочие финансовые активы</v>
          </cell>
          <cell r="G191" t="str">
            <v>Other financial assets</v>
          </cell>
          <cell r="H191" t="str">
            <v>Активы</v>
          </cell>
          <cell r="I191" t="str">
            <v>Assets</v>
          </cell>
        </row>
        <row r="192">
          <cell r="A192">
            <v>16034</v>
          </cell>
          <cell r="B192" t="str">
            <v>Расчеты (требования) по конверсионным операциям</v>
          </cell>
          <cell r="C192" t="str">
            <v>Settlements (claims) on conversation operations</v>
          </cell>
          <cell r="D192" t="str">
            <v/>
          </cell>
          <cell r="E192" t="str">
            <v/>
          </cell>
          <cell r="F192" t="str">
            <v>Прочие финансовые активы</v>
          </cell>
          <cell r="G192" t="str">
            <v>Other financial assets</v>
          </cell>
          <cell r="H192" t="str">
            <v>Активы</v>
          </cell>
          <cell r="I192" t="str">
            <v>Assets</v>
          </cell>
        </row>
        <row r="193">
          <cell r="A193">
            <v>16036</v>
          </cell>
          <cell r="B193" t="str">
            <v>Расчеты (требования) по операциям c ценными бумагами</v>
          </cell>
          <cell r="C193" t="str">
            <v>Settlements (claims) on securities operations</v>
          </cell>
          <cell r="D193" t="str">
            <v/>
          </cell>
          <cell r="E193" t="str">
            <v/>
          </cell>
          <cell r="F193" t="str">
            <v>Прочие финансовые активы</v>
          </cell>
          <cell r="G193" t="str">
            <v>Other financial assets</v>
          </cell>
          <cell r="H193" t="str">
            <v>Активы</v>
          </cell>
          <cell r="I193" t="str">
            <v>Assets</v>
          </cell>
        </row>
        <row r="194">
          <cell r="A194">
            <v>16038</v>
          </cell>
          <cell r="B194" t="str">
            <v>Расчеты (требования) по операциям c прозводными финансовыми инструментами</v>
          </cell>
          <cell r="C194" t="str">
            <v>Settlements (claims) on operations with derivatives</v>
          </cell>
          <cell r="F194" t="str">
            <v>Прочие финансовые активы</v>
          </cell>
          <cell r="G194" t="str">
            <v>Other financial assets</v>
          </cell>
          <cell r="H194" t="str">
            <v>Активы</v>
          </cell>
          <cell r="I194" t="str">
            <v>Assets</v>
          </cell>
        </row>
        <row r="195">
          <cell r="A195">
            <v>16040</v>
          </cell>
          <cell r="B195" t="str">
            <v>Требования по штрафам и неустойкам</v>
          </cell>
          <cell r="C195" t="str">
            <v>Receivables on fines and penalties</v>
          </cell>
          <cell r="D195" t="str">
            <v/>
          </cell>
          <cell r="E195" t="str">
            <v/>
          </cell>
          <cell r="F195" t="str">
            <v>Прочие финансовые активы</v>
          </cell>
          <cell r="G195" t="str">
            <v>Other financial assets</v>
          </cell>
          <cell r="H195" t="str">
            <v>Активы</v>
          </cell>
          <cell r="I195" t="str">
            <v>Assets</v>
          </cell>
        </row>
        <row r="196">
          <cell r="A196">
            <v>16050</v>
          </cell>
          <cell r="B196" t="str">
            <v>Суммы к возмещению от агентства по страхованию вкладов</v>
          </cell>
          <cell r="C196" t="str">
            <v>Prepayment on mandatory deposit insurance</v>
          </cell>
          <cell r="D196" t="str">
            <v/>
          </cell>
          <cell r="E196" t="str">
            <v/>
          </cell>
          <cell r="F196" t="str">
            <v>Прочие финансовые активы</v>
          </cell>
          <cell r="G196" t="str">
            <v>Other financial assets</v>
          </cell>
          <cell r="H196" t="str">
            <v>Активы</v>
          </cell>
          <cell r="I196" t="str">
            <v>Assets</v>
          </cell>
        </row>
        <row r="197">
          <cell r="A197">
            <v>16095</v>
          </cell>
          <cell r="B197" t="str">
            <v>Прочие финансовые активы</v>
          </cell>
          <cell r="C197" t="str">
            <v>Other financial assets</v>
          </cell>
          <cell r="D197" t="str">
            <v/>
          </cell>
          <cell r="E197" t="str">
            <v/>
          </cell>
          <cell r="F197" t="str">
            <v>Прочие финансовые активы</v>
          </cell>
          <cell r="G197" t="str">
            <v>Other financial assets</v>
          </cell>
          <cell r="H197" t="str">
            <v>Активы</v>
          </cell>
          <cell r="I197" t="str">
            <v>Assets</v>
          </cell>
        </row>
        <row r="198">
          <cell r="A198">
            <v>16103</v>
          </cell>
          <cell r="B198" t="str">
            <v>Деловая репутация</v>
          </cell>
          <cell r="C198" t="str">
            <v>Goodwill</v>
          </cell>
          <cell r="D198" t="str">
            <v/>
          </cell>
          <cell r="E198" t="str">
            <v/>
          </cell>
          <cell r="F198" t="str">
            <v>Прочие нефинансовые активы</v>
          </cell>
          <cell r="G198" t="str">
            <v>Other non-financial assets</v>
          </cell>
          <cell r="H198" t="str">
            <v>Активы</v>
          </cell>
          <cell r="I198" t="str">
            <v>Assets</v>
          </cell>
        </row>
        <row r="199">
          <cell r="A199">
            <v>16104</v>
          </cell>
          <cell r="B199" t="str">
            <v>Инвестиционная собственность</v>
          </cell>
          <cell r="C199" t="str">
            <v>Investment property</v>
          </cell>
          <cell r="D199" t="str">
            <v/>
          </cell>
          <cell r="E199" t="str">
            <v/>
          </cell>
          <cell r="F199" t="str">
            <v>Прочие нефинансовые активы</v>
          </cell>
          <cell r="G199" t="str">
            <v>Other non-financial assets</v>
          </cell>
          <cell r="H199" t="str">
            <v>Активы</v>
          </cell>
          <cell r="I199" t="str">
            <v>Assets</v>
          </cell>
        </row>
        <row r="200">
          <cell r="A200">
            <v>16105</v>
          </cell>
          <cell r="B200" t="str">
            <v>Активы дочерних компаний, удерживаемых для продажи</v>
          </cell>
          <cell r="C200" t="str">
            <v>Assets of subsidiaries held for sale</v>
          </cell>
          <cell r="D200" t="str">
            <v/>
          </cell>
          <cell r="E200" t="str">
            <v/>
          </cell>
          <cell r="F200" t="str">
            <v>Прочие нефинансовые активы</v>
          </cell>
          <cell r="G200" t="str">
            <v>Other non-financial assets</v>
          </cell>
          <cell r="H200" t="str">
            <v>Активы</v>
          </cell>
          <cell r="I200" t="str">
            <v>Assets</v>
          </cell>
        </row>
        <row r="201">
          <cell r="A201">
            <v>16106</v>
          </cell>
          <cell r="B201" t="str">
            <v>Товары и готовая продукция</v>
          </cell>
          <cell r="C201" t="str">
            <v>Goods and other production ready for sale</v>
          </cell>
          <cell r="D201" t="str">
            <v/>
          </cell>
          <cell r="E201" t="str">
            <v/>
          </cell>
          <cell r="F201" t="str">
            <v>Прочие нефинансовые активы</v>
          </cell>
          <cell r="G201" t="str">
            <v>Other non-financial assets</v>
          </cell>
          <cell r="H201" t="str">
            <v>Активы</v>
          </cell>
          <cell r="I201" t="str">
            <v>Assets</v>
          </cell>
        </row>
        <row r="202">
          <cell r="A202">
            <v>16107</v>
          </cell>
          <cell r="B202" t="str">
            <v>Внеоборотные активы, удерживаемые для продажи</v>
          </cell>
          <cell r="C202" t="str">
            <v>Non-current assets (group of assets) held for sale</v>
          </cell>
          <cell r="D202" t="str">
            <v/>
          </cell>
          <cell r="E202" t="str">
            <v/>
          </cell>
          <cell r="F202" t="str">
            <v>Прочие нефинансовые активы</v>
          </cell>
          <cell r="G202" t="str">
            <v>Other non-financial assets</v>
          </cell>
          <cell r="H202" t="str">
            <v>Активы</v>
          </cell>
          <cell r="I202" t="str">
            <v>Assets</v>
          </cell>
        </row>
        <row r="203">
          <cell r="A203">
            <v>16108</v>
          </cell>
          <cell r="B203" t="str">
            <v>Отложенные расходы, возникшие при признании финансовых инструментов</v>
          </cell>
          <cell r="C203" t="str">
            <v>Deferred expenses from recognition of financial instruments</v>
          </cell>
          <cell r="D203" t="str">
            <v/>
          </cell>
          <cell r="E203" t="str">
            <v/>
          </cell>
          <cell r="F203" t="str">
            <v>Прочие нефинансовые активы</v>
          </cell>
          <cell r="G203" t="str">
            <v>Other non-financial assets</v>
          </cell>
          <cell r="H203" t="str">
            <v>Активы</v>
          </cell>
          <cell r="I203" t="str">
            <v>Assets</v>
          </cell>
        </row>
        <row r="204">
          <cell r="A204">
            <v>16109</v>
          </cell>
          <cell r="B204" t="str">
            <v>Сырье и запасы</v>
          </cell>
          <cell r="C204" t="str">
            <v>Raw material and inventory</v>
          </cell>
          <cell r="D204" t="str">
            <v/>
          </cell>
          <cell r="E204" t="str">
            <v/>
          </cell>
          <cell r="F204" t="str">
            <v>Прочие нефинансовые активы</v>
          </cell>
          <cell r="G204" t="str">
            <v>Other non-financial assets</v>
          </cell>
          <cell r="H204" t="str">
            <v>Активы</v>
          </cell>
          <cell r="I204" t="str">
            <v>Assets</v>
          </cell>
        </row>
        <row r="205">
          <cell r="A205">
            <v>16110</v>
          </cell>
          <cell r="B205" t="str">
            <v>Товарные запасы в виде недвижимости</v>
          </cell>
          <cell r="C205" t="str">
            <v>Premises in stock</v>
          </cell>
          <cell r="D205" t="str">
            <v/>
          </cell>
          <cell r="E205" t="str">
            <v/>
          </cell>
          <cell r="F205" t="str">
            <v>Прочие нефинансовые активы</v>
          </cell>
          <cell r="G205" t="str">
            <v>Other non-financial assets</v>
          </cell>
          <cell r="H205" t="str">
            <v>Активы</v>
          </cell>
          <cell r="I205" t="str">
            <v>Assets</v>
          </cell>
        </row>
        <row r="206">
          <cell r="A206">
            <v>16111</v>
          </cell>
          <cell r="B206" t="str">
            <v>Запасы нефти в хранилищах</v>
          </cell>
          <cell r="C206" t="str">
            <v>Oil in storage</v>
          </cell>
          <cell r="D206" t="str">
            <v/>
          </cell>
          <cell r="E206" t="str">
            <v/>
          </cell>
          <cell r="F206" t="str">
            <v>Прочие нефинансовые активы</v>
          </cell>
          <cell r="G206" t="str">
            <v>Other non-financial assets</v>
          </cell>
          <cell r="H206" t="str">
            <v>Активы</v>
          </cell>
          <cell r="I206" t="str">
            <v>Assets</v>
          </cell>
        </row>
        <row r="207">
          <cell r="A207">
            <v>16120</v>
          </cell>
          <cell r="B207" t="str">
            <v>Дебиторская задолженность по операционным налогам</v>
          </cell>
          <cell r="C207" t="str">
            <v>Receivables on operating taxes</v>
          </cell>
          <cell r="D207" t="str">
            <v/>
          </cell>
          <cell r="E207" t="str">
            <v/>
          </cell>
          <cell r="F207" t="str">
            <v>Прочие нефинансовые активы</v>
          </cell>
          <cell r="G207" t="str">
            <v>Other non-financial assets</v>
          </cell>
          <cell r="H207" t="str">
            <v>Активы</v>
          </cell>
          <cell r="I207" t="str">
            <v>Assets</v>
          </cell>
        </row>
        <row r="208">
          <cell r="A208">
            <v>16121</v>
          </cell>
          <cell r="B208" t="str">
            <v>Дебиторская задолженность по налогу на прибыль</v>
          </cell>
          <cell r="C208" t="str">
            <v>Receivables on income tax</v>
          </cell>
          <cell r="D208" t="str">
            <v/>
          </cell>
          <cell r="E208" t="str">
            <v/>
          </cell>
          <cell r="F208" t="str">
            <v>Прочие нефинансовые активы</v>
          </cell>
          <cell r="G208" t="str">
            <v>Other non-financial assets</v>
          </cell>
          <cell r="H208" t="str">
            <v>Активы</v>
          </cell>
          <cell r="I208" t="str">
            <v>Assets</v>
          </cell>
        </row>
        <row r="209">
          <cell r="A209">
            <v>16123</v>
          </cell>
          <cell r="B209" t="str">
            <v>Авансы выданные (за исключением авансов по строительным контрактам)</v>
          </cell>
          <cell r="C209" t="str">
            <v>Prepayments (except those under construction contracts)</v>
          </cell>
          <cell r="D209" t="str">
            <v/>
          </cell>
          <cell r="E209" t="str">
            <v/>
          </cell>
          <cell r="F209" t="str">
            <v>Прочие нефинансовые активы</v>
          </cell>
          <cell r="G209" t="str">
            <v>Other non-financial assets</v>
          </cell>
          <cell r="H209" t="str">
            <v>Активы</v>
          </cell>
          <cell r="I209" t="str">
            <v>Assets</v>
          </cell>
        </row>
        <row r="210">
          <cell r="A210">
            <v>16127</v>
          </cell>
          <cell r="B210" t="str">
            <v>Дебиторская задолженность по страховой деятельности</v>
          </cell>
          <cell r="C210" t="str">
            <v>Receivables related to insurance activity</v>
          </cell>
          <cell r="F210" t="str">
            <v>Прочие нефинансовые активы</v>
          </cell>
          <cell r="G210" t="str">
            <v>Other non-financial assets</v>
          </cell>
          <cell r="H210" t="str">
            <v>Активы</v>
          </cell>
          <cell r="I210" t="str">
            <v>Assets</v>
          </cell>
        </row>
        <row r="211">
          <cell r="A211">
            <v>16128</v>
          </cell>
          <cell r="B211" t="str">
            <v>Отложенные аквизиционные расходы</v>
          </cell>
          <cell r="C211" t="str">
            <v>Deferred acquisition costs</v>
          </cell>
          <cell r="F211" t="str">
            <v>Прочие нефинансовые активы</v>
          </cell>
          <cell r="G211" t="str">
            <v>Other non-financial assets</v>
          </cell>
          <cell r="H211" t="str">
            <v>Активы</v>
          </cell>
          <cell r="I211" t="str">
            <v>Assets</v>
          </cell>
        </row>
        <row r="212">
          <cell r="A212">
            <v>16150</v>
          </cell>
          <cell r="B212" t="str">
            <v>Драгоценные металлы в физической форме</v>
          </cell>
          <cell r="C212" t="str">
            <v>Precious metals in physical form</v>
          </cell>
          <cell r="D212" t="str">
            <v/>
          </cell>
          <cell r="E212" t="str">
            <v/>
          </cell>
          <cell r="F212" t="str">
            <v>Прочие нефинансовые активы</v>
          </cell>
          <cell r="G212" t="str">
            <v>Other non-financial assets</v>
          </cell>
          <cell r="H212" t="str">
            <v>Активы</v>
          </cell>
          <cell r="I212" t="str">
            <v>Assets</v>
          </cell>
        </row>
        <row r="213">
          <cell r="A213">
            <v>16160</v>
          </cell>
          <cell r="B213" t="str">
            <v>Незавершенные строительные контракты (МСФО11)</v>
          </cell>
          <cell r="C213" t="str">
            <v>Construction contracts (IFRS 11)</v>
          </cell>
          <cell r="D213" t="str">
            <v/>
          </cell>
          <cell r="E213" t="str">
            <v/>
          </cell>
          <cell r="F213" t="str">
            <v>Прочие нефинансовые активы</v>
          </cell>
          <cell r="G213" t="str">
            <v>Other non-financial assets</v>
          </cell>
          <cell r="H213" t="str">
            <v>Активы</v>
          </cell>
          <cell r="I213" t="str">
            <v>Assets</v>
          </cell>
        </row>
        <row r="214">
          <cell r="A214">
            <v>16165</v>
          </cell>
          <cell r="B214" t="str">
            <v>Авансы застройщикам, не учитываемые в составе статьи "Незавершенное строительство"</v>
          </cell>
          <cell r="C214" t="str">
            <v>Prepayments under construction contracts not included in the position 16160</v>
          </cell>
          <cell r="D214" t="str">
            <v/>
          </cell>
          <cell r="E214" t="str">
            <v/>
          </cell>
          <cell r="F214" t="str">
            <v>Прочие нефинансовые активы</v>
          </cell>
          <cell r="G214" t="str">
            <v>Other non-financial assets</v>
          </cell>
          <cell r="H214" t="str">
            <v>Активы</v>
          </cell>
          <cell r="I214" t="str">
            <v>Assets</v>
          </cell>
        </row>
        <row r="215">
          <cell r="A215">
            <v>16181</v>
          </cell>
          <cell r="B215" t="str">
            <v>Приобретенные права пользования объектами интеллектуальной собственности</v>
          </cell>
          <cell r="C215" t="str">
            <v>Acquired rights for intellectual assets</v>
          </cell>
          <cell r="D215" t="str">
            <v/>
          </cell>
          <cell r="E215" t="str">
            <v/>
          </cell>
          <cell r="F215" t="str">
            <v>Прочие нефинансовые активы</v>
          </cell>
          <cell r="G215" t="str">
            <v>Other non-financial assets</v>
          </cell>
          <cell r="H215" t="str">
            <v>Активы</v>
          </cell>
          <cell r="I215" t="str">
            <v>Assets</v>
          </cell>
        </row>
        <row r="216">
          <cell r="A216">
            <v>16182</v>
          </cell>
          <cell r="B216" t="str">
            <v>Накопленная амортизация по приобретенным правам пользования объектами интеллектуальной собственности</v>
          </cell>
          <cell r="C216" t="str">
            <v>Acumulated depreciation of acquired rights for intellectual assets</v>
          </cell>
          <cell r="F216" t="str">
            <v>Прочие нефинансовые активы</v>
          </cell>
          <cell r="G216" t="str">
            <v>Other non-financial assets</v>
          </cell>
          <cell r="H216" t="str">
            <v>Активы</v>
          </cell>
          <cell r="I216" t="str">
            <v>Assets</v>
          </cell>
        </row>
        <row r="217">
          <cell r="A217">
            <v>16190</v>
          </cell>
          <cell r="B217" t="str">
            <v>Прочие расходы будущих периодов</v>
          </cell>
          <cell r="C217" t="str">
            <v>Other prepaid expenses</v>
          </cell>
          <cell r="D217" t="str">
            <v/>
          </cell>
          <cell r="E217" t="str">
            <v/>
          </cell>
          <cell r="F217" t="str">
            <v>Прочие нефинансовые активы</v>
          </cell>
          <cell r="G217" t="str">
            <v>Other non-financial assets</v>
          </cell>
          <cell r="H217" t="str">
            <v>Активы</v>
          </cell>
          <cell r="I217" t="str">
            <v>Assets</v>
          </cell>
        </row>
        <row r="218">
          <cell r="A218">
            <v>16196</v>
          </cell>
          <cell r="B218" t="str">
            <v>Прочие нефинансовые активы</v>
          </cell>
          <cell r="C218" t="str">
            <v>Other non-financial assets</v>
          </cell>
          <cell r="D218" t="str">
            <v/>
          </cell>
          <cell r="E218" t="str">
            <v/>
          </cell>
          <cell r="F218" t="str">
            <v>Прочие нефинансовые активы</v>
          </cell>
          <cell r="G218" t="str">
            <v>Other non-financial assets</v>
          </cell>
          <cell r="H218" t="str">
            <v>Активы</v>
          </cell>
          <cell r="I218" t="str">
            <v>Assets</v>
          </cell>
        </row>
        <row r="219">
          <cell r="A219">
            <v>16201</v>
          </cell>
          <cell r="B219" t="str">
            <v>Производные финансовые инструменты (Актив)</v>
          </cell>
          <cell r="C219" t="str">
            <v>Derivatives (asset)</v>
          </cell>
          <cell r="D219" t="str">
            <v/>
          </cell>
          <cell r="E219" t="str">
            <v/>
          </cell>
          <cell r="F219" t="str">
            <v>Прочие финансовые активы</v>
          </cell>
          <cell r="G219" t="str">
            <v>Other financial assets</v>
          </cell>
          <cell r="H219" t="str">
            <v>Активы</v>
          </cell>
          <cell r="I219" t="str">
            <v>Assets</v>
          </cell>
        </row>
        <row r="220">
          <cell r="A220">
            <v>16520</v>
          </cell>
          <cell r="B220" t="str">
            <v>Отложенные налоговые активы прочих компаний</v>
          </cell>
          <cell r="C220" t="str">
            <v>Deferred income tax asset of Sberbank's subsidiaries</v>
          </cell>
          <cell r="D220" t="str">
            <v/>
          </cell>
          <cell r="E220" t="str">
            <v/>
          </cell>
          <cell r="F220" t="str">
            <v>Отложенный налоговый актив</v>
          </cell>
          <cell r="G220" t="str">
            <v>Deferred income tax asset</v>
          </cell>
          <cell r="H220" t="str">
            <v>Активы</v>
          </cell>
          <cell r="I220" t="str">
            <v>Assets</v>
          </cell>
        </row>
        <row r="221">
          <cell r="A221">
            <v>16823</v>
          </cell>
          <cell r="B221" t="str">
            <v>Резерв по дебиторской задолженности по хозяйственным операциям</v>
          </cell>
          <cell r="C221" t="str">
            <v>Provision for receivables due to business operations to be settled in cash with maturity up to 90 days</v>
          </cell>
          <cell r="D221" t="str">
            <v/>
          </cell>
          <cell r="E221" t="str">
            <v/>
          </cell>
          <cell r="F221" t="str">
            <v>Прочие финансовые активы</v>
          </cell>
          <cell r="G221" t="str">
            <v>Other financial assets</v>
          </cell>
          <cell r="H221" t="str">
            <v>Активы</v>
          </cell>
          <cell r="I221" t="str">
            <v>Assets</v>
          </cell>
        </row>
        <row r="222">
          <cell r="A222">
            <v>16825</v>
          </cell>
          <cell r="B222" t="str">
            <v>Резерв по начисленным комиссионным доходам от юридических лиц</v>
          </cell>
          <cell r="C222" t="str">
            <v>Provision for accrued fee and commission income from operations with corporate customers</v>
          </cell>
          <cell r="D222" t="str">
            <v/>
          </cell>
          <cell r="E222" t="str">
            <v/>
          </cell>
          <cell r="F222" t="str">
            <v>Прочие финансовые активы</v>
          </cell>
          <cell r="G222" t="str">
            <v>Other financial assets</v>
          </cell>
          <cell r="H222" t="str">
            <v>Активы</v>
          </cell>
          <cell r="I222" t="str">
            <v>Assets</v>
          </cell>
        </row>
        <row r="223">
          <cell r="A223">
            <v>16826</v>
          </cell>
          <cell r="B223" t="str">
            <v>Резерв по начисленным комиссионным доходам от физических лиц</v>
          </cell>
          <cell r="C223" t="str">
            <v>Provision for accrued fee and commission income from operations with individuals</v>
          </cell>
          <cell r="D223" t="str">
            <v/>
          </cell>
          <cell r="E223" t="str">
            <v/>
          </cell>
          <cell r="F223" t="str">
            <v>Прочие финансовые активы</v>
          </cell>
          <cell r="G223" t="str">
            <v>Other financial assets</v>
          </cell>
          <cell r="H223" t="str">
            <v>Активы</v>
          </cell>
          <cell r="I223" t="str">
            <v>Assets</v>
          </cell>
        </row>
        <row r="224">
          <cell r="A224">
            <v>16830</v>
          </cell>
          <cell r="B224" t="str">
            <v>Резерв по средствам в расчетах</v>
          </cell>
          <cell r="C224" t="str">
            <v xml:space="preserve">Provision for settlements </v>
          </cell>
          <cell r="D224" t="str">
            <v/>
          </cell>
          <cell r="E224" t="str">
            <v/>
          </cell>
          <cell r="F224" t="str">
            <v>Прочие финансовые активы</v>
          </cell>
          <cell r="G224" t="str">
            <v>Other financial assets</v>
          </cell>
          <cell r="H224" t="str">
            <v>Активы</v>
          </cell>
          <cell r="I224" t="str">
            <v>Assets</v>
          </cell>
        </row>
        <row r="225">
          <cell r="A225">
            <v>16832</v>
          </cell>
          <cell r="B225" t="str">
            <v>Резерв по расчетам по пластиковым картам</v>
          </cell>
          <cell r="C225" t="str">
            <v>Provision for plastic cards settlements</v>
          </cell>
          <cell r="D225" t="str">
            <v/>
          </cell>
          <cell r="E225" t="str">
            <v/>
          </cell>
          <cell r="F225" t="str">
            <v>Прочие финансовые активы</v>
          </cell>
          <cell r="G225" t="str">
            <v>Other financial assets</v>
          </cell>
          <cell r="H225" t="str">
            <v>Активы</v>
          </cell>
          <cell r="I225" t="str">
            <v>Assets</v>
          </cell>
        </row>
        <row r="226">
          <cell r="A226">
            <v>16834</v>
          </cell>
          <cell r="B226" t="str">
            <v>Резерв по расчетам по конверсионным операциям</v>
          </cell>
          <cell r="C226" t="str">
            <v>Provision for settlements on conversation operations</v>
          </cell>
          <cell r="D226" t="str">
            <v/>
          </cell>
          <cell r="E226" t="str">
            <v/>
          </cell>
          <cell r="F226" t="str">
            <v>Прочие финансовые активы</v>
          </cell>
          <cell r="G226" t="str">
            <v>Other financial assets</v>
          </cell>
          <cell r="H226" t="str">
            <v>Активы</v>
          </cell>
          <cell r="I226" t="str">
            <v>Assets</v>
          </cell>
        </row>
        <row r="227">
          <cell r="A227">
            <v>16836</v>
          </cell>
          <cell r="B227" t="str">
            <v>Резерв по расчетам по операциям с ценными бумагами</v>
          </cell>
          <cell r="C227" t="str">
            <v>Provision for settlements on securities operations</v>
          </cell>
          <cell r="D227" t="str">
            <v/>
          </cell>
          <cell r="E227" t="str">
            <v/>
          </cell>
          <cell r="F227" t="str">
            <v>Прочие финансовые активы</v>
          </cell>
          <cell r="G227" t="str">
            <v>Other financial assets</v>
          </cell>
          <cell r="H227" t="str">
            <v>Активы</v>
          </cell>
          <cell r="I227" t="str">
            <v>Assets</v>
          </cell>
        </row>
        <row r="228">
          <cell r="A228">
            <v>16840</v>
          </cell>
          <cell r="B228" t="str">
            <v>Резерв по штрафам и неустойкам</v>
          </cell>
          <cell r="C228" t="str">
            <v>Provision for fines and penalties</v>
          </cell>
          <cell r="D228" t="str">
            <v/>
          </cell>
          <cell r="E228" t="str">
            <v/>
          </cell>
          <cell r="F228" t="str">
            <v>Прочие финансовые активы</v>
          </cell>
          <cell r="G228" t="str">
            <v>Other financial assets</v>
          </cell>
          <cell r="H228" t="str">
            <v>Активы</v>
          </cell>
          <cell r="I228" t="str">
            <v>Assets</v>
          </cell>
        </row>
        <row r="229">
          <cell r="A229">
            <v>16895</v>
          </cell>
          <cell r="B229" t="str">
            <v>Резерв по прочим финансовым активам</v>
          </cell>
          <cell r="C229" t="str">
            <v>Provision for other financial assets</v>
          </cell>
          <cell r="D229" t="str">
            <v/>
          </cell>
          <cell r="E229" t="str">
            <v/>
          </cell>
          <cell r="F229" t="str">
            <v>Прочие финансовые активы</v>
          </cell>
          <cell r="G229" t="str">
            <v>Other financial assets</v>
          </cell>
          <cell r="H229" t="str">
            <v>Активы</v>
          </cell>
          <cell r="I229" t="str">
            <v>Assets</v>
          </cell>
        </row>
        <row r="230">
          <cell r="A230">
            <v>16905</v>
          </cell>
          <cell r="B230" t="str">
            <v>Резерв под обесценение активов дочерних компаний, удерживаемых для продажи</v>
          </cell>
          <cell r="C230" t="str">
            <v>Provision for impaiment of assets of subsidiaries held for sale</v>
          </cell>
          <cell r="D230" t="str">
            <v/>
          </cell>
          <cell r="E230" t="str">
            <v/>
          </cell>
          <cell r="F230" t="str">
            <v>Прочие нефинансовые активы</v>
          </cell>
          <cell r="G230" t="str">
            <v>Other non-financial assets</v>
          </cell>
          <cell r="H230" t="str">
            <v>Активы</v>
          </cell>
          <cell r="I230" t="str">
            <v>Assets</v>
          </cell>
        </row>
        <row r="231">
          <cell r="A231">
            <v>16906</v>
          </cell>
          <cell r="B231" t="str">
            <v>Резерв под обесценение товаров и готовой продукции</v>
          </cell>
          <cell r="C231" t="str">
            <v>Provision for impaiment of goods and and ready production</v>
          </cell>
          <cell r="D231" t="str">
            <v/>
          </cell>
          <cell r="E231" t="str">
            <v/>
          </cell>
          <cell r="F231" t="str">
            <v>Прочие нефинансовые активы</v>
          </cell>
          <cell r="G231" t="str">
            <v>Other non-financial assets</v>
          </cell>
          <cell r="H231" t="str">
            <v>Активы</v>
          </cell>
          <cell r="I231" t="str">
            <v>Assets</v>
          </cell>
        </row>
        <row r="232">
          <cell r="A232">
            <v>16907</v>
          </cell>
          <cell r="B232" t="str">
            <v>Резерв под обесценение внеоборотных активов, удерживаемых для продажи</v>
          </cell>
          <cell r="C232" t="str">
            <v>Provision for impaiment of non-current assets (group of assets) held for sale</v>
          </cell>
          <cell r="D232" t="str">
            <v/>
          </cell>
          <cell r="E232" t="str">
            <v/>
          </cell>
          <cell r="F232" t="str">
            <v>Прочие нефинансовые активы</v>
          </cell>
          <cell r="G232" t="str">
            <v>Other non-financial assets</v>
          </cell>
          <cell r="H232" t="str">
            <v>Активы</v>
          </cell>
          <cell r="I232" t="str">
            <v>Assets</v>
          </cell>
        </row>
        <row r="233">
          <cell r="A233">
            <v>16909</v>
          </cell>
          <cell r="B233" t="str">
            <v>Резерв под обесценение сырья и запасов производственного назначения</v>
          </cell>
          <cell r="C233" t="str">
            <v>Provision for impaiment of raw material and inventory</v>
          </cell>
          <cell r="D233" t="str">
            <v/>
          </cell>
          <cell r="E233" t="str">
            <v/>
          </cell>
          <cell r="F233" t="str">
            <v>Прочие нефинансовые активы</v>
          </cell>
          <cell r="G233" t="str">
            <v>Other non-financial assets</v>
          </cell>
          <cell r="H233" t="str">
            <v>Активы</v>
          </cell>
          <cell r="I233" t="str">
            <v>Assets</v>
          </cell>
        </row>
        <row r="234">
          <cell r="A234">
            <v>16910</v>
          </cell>
          <cell r="B234" t="str">
            <v>Резерв под обесценение товаров в виде недвижимости</v>
          </cell>
          <cell r="C234" t="str">
            <v>Provision for impaiment of premises in stock</v>
          </cell>
          <cell r="D234" t="str">
            <v/>
          </cell>
          <cell r="E234" t="str">
            <v/>
          </cell>
          <cell r="F234" t="str">
            <v>Прочие нефинансовые активы</v>
          </cell>
          <cell r="G234" t="str">
            <v>Other non-financial assets</v>
          </cell>
          <cell r="H234" t="str">
            <v>Активы</v>
          </cell>
          <cell r="I234" t="str">
            <v>Assets</v>
          </cell>
        </row>
        <row r="235">
          <cell r="A235">
            <v>16911</v>
          </cell>
          <cell r="B235" t="str">
            <v>Резерв под обесценение запасов нефти в хранилищах</v>
          </cell>
          <cell r="C235" t="str">
            <v>Provision for impaiment of oil in storage</v>
          </cell>
          <cell r="D235" t="str">
            <v/>
          </cell>
          <cell r="E235" t="str">
            <v/>
          </cell>
          <cell r="F235" t="str">
            <v>Прочие нефинансовые активы</v>
          </cell>
          <cell r="G235" t="str">
            <v>Other non-financial assets</v>
          </cell>
          <cell r="H235" t="str">
            <v>Активы</v>
          </cell>
          <cell r="I235" t="str">
            <v>Assets</v>
          </cell>
        </row>
        <row r="236">
          <cell r="A236">
            <v>16923</v>
          </cell>
          <cell r="B236" t="str">
            <v>Резерв по выданным авансам</v>
          </cell>
          <cell r="C236" t="str">
            <v>Provision for prepayments (except for those under construction contracts)</v>
          </cell>
          <cell r="D236" t="str">
            <v/>
          </cell>
          <cell r="E236" t="str">
            <v/>
          </cell>
          <cell r="F236" t="str">
            <v>Прочие нефинансовые активы</v>
          </cell>
          <cell r="G236" t="str">
            <v>Other non-financial assets</v>
          </cell>
          <cell r="H236" t="str">
            <v>Активы</v>
          </cell>
          <cell r="I236" t="str">
            <v>Assets</v>
          </cell>
        </row>
        <row r="237">
          <cell r="A237">
            <v>16965</v>
          </cell>
          <cell r="B237" t="str">
            <v>Резерв по авансам застройщикам</v>
          </cell>
          <cell r="C237" t="str">
            <v>Provision for prepayments under construction contracts</v>
          </cell>
          <cell r="D237" t="str">
            <v/>
          </cell>
          <cell r="E237" t="str">
            <v/>
          </cell>
          <cell r="F237" t="str">
            <v>Прочие нефинансовые активы</v>
          </cell>
          <cell r="G237" t="str">
            <v>Other non-financial assets</v>
          </cell>
          <cell r="H237" t="str">
            <v>Активы</v>
          </cell>
          <cell r="I237" t="str">
            <v>Assets</v>
          </cell>
        </row>
        <row r="238">
          <cell r="A238">
            <v>16996</v>
          </cell>
          <cell r="B238" t="str">
            <v>Резерв под обесценение прочих нефинансовых активов</v>
          </cell>
          <cell r="C238" t="str">
            <v>Provision for impairment of other non-financial assets</v>
          </cell>
          <cell r="D238" t="str">
            <v/>
          </cell>
          <cell r="E238" t="str">
            <v/>
          </cell>
          <cell r="F238" t="str">
            <v>Прочие нефинансовые активы</v>
          </cell>
          <cell r="G238" t="str">
            <v>Other non-financial assets</v>
          </cell>
          <cell r="H238" t="str">
            <v>Активы</v>
          </cell>
          <cell r="I238" t="str">
            <v>Assets</v>
          </cell>
        </row>
        <row r="239">
          <cell r="A239">
            <v>17010</v>
          </cell>
          <cell r="B239" t="str">
            <v>Основные средства</v>
          </cell>
          <cell r="C239" t="str">
            <v>Premises and equipment</v>
          </cell>
          <cell r="D239" t="str">
            <v/>
          </cell>
          <cell r="E239" t="str">
            <v/>
          </cell>
          <cell r="F239" t="str">
            <v>Основные средства</v>
          </cell>
          <cell r="G239" t="str">
            <v>Premises and equipment</v>
          </cell>
          <cell r="H239" t="str">
            <v>Активы</v>
          </cell>
          <cell r="I239" t="str">
            <v>Assets</v>
          </cell>
        </row>
        <row r="240">
          <cell r="A240">
            <v>17050</v>
          </cell>
          <cell r="B240" t="str">
            <v>Нематериальные активы, полученные при приобретении компаний</v>
          </cell>
          <cell r="C240" t="str">
            <v>Intangible assets obtained through business combination</v>
          </cell>
          <cell r="D240" t="str">
            <v/>
          </cell>
          <cell r="E240" t="str">
            <v/>
          </cell>
          <cell r="F240" t="str">
            <v>Прочие нефинансовые активы</v>
          </cell>
          <cell r="G240" t="str">
            <v>Other non-financial assets</v>
          </cell>
          <cell r="H240" t="str">
            <v>Активы</v>
          </cell>
          <cell r="I240" t="str">
            <v>Assets</v>
          </cell>
        </row>
        <row r="241">
          <cell r="A241">
            <v>17090</v>
          </cell>
          <cell r="B241" t="str">
            <v>Прочие нематериальные активы</v>
          </cell>
          <cell r="C241" t="str">
            <v>Other intangible assets</v>
          </cell>
          <cell r="D241" t="str">
            <v/>
          </cell>
          <cell r="E241" t="str">
            <v/>
          </cell>
          <cell r="F241" t="str">
            <v>Прочие нефинансовые активы</v>
          </cell>
          <cell r="G241" t="str">
            <v>Other non-financial assets</v>
          </cell>
          <cell r="H241" t="str">
            <v>Активы</v>
          </cell>
          <cell r="I241" t="str">
            <v>Assets</v>
          </cell>
        </row>
        <row r="242">
          <cell r="A242">
            <v>17810</v>
          </cell>
          <cell r="B242" t="str">
            <v>Накопленная амортизация основных средств</v>
          </cell>
          <cell r="C242" t="str">
            <v>Accumulated depreciation of premises and equipment</v>
          </cell>
          <cell r="D242" t="str">
            <v/>
          </cell>
          <cell r="E242" t="str">
            <v/>
          </cell>
          <cell r="F242" t="str">
            <v>Основные средства</v>
          </cell>
          <cell r="G242" t="str">
            <v>Premises and equipment</v>
          </cell>
          <cell r="H242" t="str">
            <v>Активы</v>
          </cell>
          <cell r="I242" t="str">
            <v>Assets</v>
          </cell>
        </row>
        <row r="243">
          <cell r="A243">
            <v>17850</v>
          </cell>
          <cell r="B243" t="str">
            <v>Накопленная амортизация нематериальных активов, полученных при приобретении дочерних компаний</v>
          </cell>
          <cell r="C243" t="str">
            <v>Accumulated depreciation of intangible assets obtained through business combination</v>
          </cell>
          <cell r="D243" t="str">
            <v/>
          </cell>
          <cell r="E243" t="str">
            <v/>
          </cell>
          <cell r="F243" t="str">
            <v>Прочие нефинансовые активы</v>
          </cell>
          <cell r="G243" t="str">
            <v>Other non-financial assets</v>
          </cell>
          <cell r="H243" t="str">
            <v>Активы</v>
          </cell>
          <cell r="I243" t="str">
            <v>Assets</v>
          </cell>
        </row>
        <row r="244">
          <cell r="A244">
            <v>17890</v>
          </cell>
          <cell r="B244" t="str">
            <v>Накопленная амортизация прочих нематериальных активов</v>
          </cell>
          <cell r="C244" t="str">
            <v>Accumulated depreciation of other intangible assets</v>
          </cell>
          <cell r="D244" t="str">
            <v/>
          </cell>
          <cell r="E244" t="str">
            <v/>
          </cell>
          <cell r="F244" t="str">
            <v>Прочие нефинансовые активы</v>
          </cell>
          <cell r="G244" t="str">
            <v>Other non-financial assets</v>
          </cell>
          <cell r="H244" t="str">
            <v>Активы</v>
          </cell>
          <cell r="I244" t="str">
            <v>Assets</v>
          </cell>
        </row>
        <row r="245">
          <cell r="A245">
            <v>20010</v>
          </cell>
          <cell r="B245" t="str">
            <v>Текущие счета, счета ЛОРО и средства до востребования Банка России</v>
          </cell>
          <cell r="C245" t="str">
            <v xml:space="preserve">Current accounts, LORO and demand deposits from the Central Bank of the Russian Federation </v>
          </cell>
          <cell r="D245" t="str">
            <v/>
          </cell>
          <cell r="E245" t="str">
            <v/>
          </cell>
          <cell r="F245" t="str">
            <v>Средства банков</v>
          </cell>
          <cell r="G245" t="str">
            <v>Due to other banks</v>
          </cell>
          <cell r="H245" t="str">
            <v>Обязательства</v>
          </cell>
          <cell r="I245" t="str">
            <v>Liabilities</v>
          </cell>
        </row>
        <row r="246">
          <cell r="A246">
            <v>20011</v>
          </cell>
          <cell r="B246" t="str">
            <v>Текущие счета, счета ЛОРО и средства до востребования коммерческих банков</v>
          </cell>
          <cell r="C246" t="str">
            <v>Current accounts, LORO and demand deposits from commercial banks</v>
          </cell>
          <cell r="D246" t="str">
            <v/>
          </cell>
          <cell r="E246" t="str">
            <v/>
          </cell>
          <cell r="F246" t="str">
            <v>Средства банков</v>
          </cell>
          <cell r="G246" t="str">
            <v>Due to other banks</v>
          </cell>
          <cell r="H246" t="str">
            <v>Обязательства</v>
          </cell>
          <cell r="I246" t="str">
            <v>Liabilities</v>
          </cell>
        </row>
        <row r="247">
          <cell r="A247">
            <v>20012</v>
          </cell>
          <cell r="B247" t="str">
            <v>Текущие счета, счета ЛОРО и средства до востребования центральных банков кроме Банка России</v>
          </cell>
          <cell r="C247" t="str">
            <v>Current accounts, LORO and demand deposits from central banks of foreign countries</v>
          </cell>
          <cell r="D247" t="str">
            <v/>
          </cell>
          <cell r="E247" t="str">
            <v/>
          </cell>
          <cell r="F247" t="str">
            <v>Средства банков</v>
          </cell>
          <cell r="G247" t="str">
            <v>Due to other banks</v>
          </cell>
          <cell r="H247" t="str">
            <v>Обязательства</v>
          </cell>
          <cell r="I247" t="str">
            <v>Liabilities</v>
          </cell>
        </row>
        <row r="248">
          <cell r="A248">
            <v>20013</v>
          </cell>
          <cell r="B248" t="str">
            <v>Текущие счета, счета ЛОРО и средства до востребования наднациональных финансовых организаций</v>
          </cell>
          <cell r="C248" t="str">
            <v xml:space="preserve">Current accounts, LORO and demand deposits from supranational institutions </v>
          </cell>
          <cell r="D248" t="str">
            <v/>
          </cell>
          <cell r="E248" t="str">
            <v/>
          </cell>
          <cell r="F248" t="str">
            <v>Средства банков</v>
          </cell>
          <cell r="G248" t="str">
            <v>Due to other banks</v>
          </cell>
          <cell r="H248" t="str">
            <v>Обязательства</v>
          </cell>
          <cell r="I248" t="str">
            <v>Liabilities</v>
          </cell>
        </row>
        <row r="249">
          <cell r="A249">
            <v>20030</v>
          </cell>
          <cell r="B249" t="str">
            <v>Средства, полученные от Банка России на срок до 1 года</v>
          </cell>
          <cell r="C249" t="str">
            <v>Deposits from the Central Bank of the Russian Federation up to 1 year</v>
          </cell>
          <cell r="D249" t="str">
            <v/>
          </cell>
          <cell r="E249" t="str">
            <v/>
          </cell>
          <cell r="F249" t="str">
            <v>Средства банков</v>
          </cell>
          <cell r="G249" t="str">
            <v>Due to other banks</v>
          </cell>
          <cell r="H249" t="str">
            <v>Обязательства</v>
          </cell>
          <cell r="I249" t="str">
            <v>Liabilities</v>
          </cell>
        </row>
        <row r="250">
          <cell r="A250">
            <v>20031</v>
          </cell>
          <cell r="B250" t="str">
            <v>Срочные средства, полученные от коммерческих банков на срок до 1 года</v>
          </cell>
          <cell r="C250" t="str">
            <v>Deposits from commercial banks up to 1 year</v>
          </cell>
          <cell r="D250" t="str">
            <v/>
          </cell>
          <cell r="E250" t="str">
            <v/>
          </cell>
          <cell r="F250" t="str">
            <v>Средства банков</v>
          </cell>
          <cell r="G250" t="str">
            <v>Due to other banks</v>
          </cell>
          <cell r="H250" t="str">
            <v>Обязательства</v>
          </cell>
          <cell r="I250" t="str">
            <v>Liabilities</v>
          </cell>
        </row>
        <row r="251">
          <cell r="A251">
            <v>20032</v>
          </cell>
          <cell r="B251" t="str">
            <v>Средства, полученные от центральных банков кроме Банка России на срок до 1 года</v>
          </cell>
          <cell r="C251" t="str">
            <v>Deposits from central banks of foreign countries up to 1 year</v>
          </cell>
          <cell r="D251" t="str">
            <v/>
          </cell>
          <cell r="E251" t="str">
            <v/>
          </cell>
          <cell r="F251" t="str">
            <v>Средства банков</v>
          </cell>
          <cell r="G251" t="str">
            <v>Due to other banks</v>
          </cell>
          <cell r="H251" t="str">
            <v>Обязательства</v>
          </cell>
          <cell r="I251" t="str">
            <v>Liabilities</v>
          </cell>
        </row>
        <row r="252">
          <cell r="A252">
            <v>20033</v>
          </cell>
          <cell r="B252" t="str">
            <v>Средства, полученные от наднациональных финансовых организаций на срок до 1 года</v>
          </cell>
          <cell r="C252" t="str">
            <v>Deposits from supranational institutions up to 1 year</v>
          </cell>
          <cell r="D252" t="str">
            <v/>
          </cell>
          <cell r="E252" t="str">
            <v/>
          </cell>
          <cell r="F252" t="str">
            <v>Средства банков</v>
          </cell>
          <cell r="G252" t="str">
            <v>Due to other banks</v>
          </cell>
          <cell r="H252" t="str">
            <v>Обязательства</v>
          </cell>
          <cell r="I252" t="str">
            <v>Liabilities</v>
          </cell>
        </row>
        <row r="253">
          <cell r="A253">
            <v>20050</v>
          </cell>
          <cell r="B253" t="str">
            <v>Сделки прямого РЕПО с Банком России на срок до 1 года</v>
          </cell>
          <cell r="C253" t="str">
            <v>Direct REPO deals with Central Bank of the Russian Federation  up to 1 year</v>
          </cell>
          <cell r="D253" t="str">
            <v/>
          </cell>
          <cell r="E253" t="str">
            <v/>
          </cell>
          <cell r="F253" t="str">
            <v>Средства банков</v>
          </cell>
          <cell r="G253" t="str">
            <v>Due to other banks</v>
          </cell>
          <cell r="H253" t="str">
            <v>Обязательства</v>
          </cell>
          <cell r="I253" t="str">
            <v>Liabilities</v>
          </cell>
        </row>
        <row r="254">
          <cell r="A254">
            <v>20051</v>
          </cell>
          <cell r="B254" t="str">
            <v>Сделки прямого РЕПО с коммерческими банками на срок до 1 года</v>
          </cell>
          <cell r="C254" t="str">
            <v>Direct REPO deals with commercial banks up to 1 year</v>
          </cell>
          <cell r="D254" t="str">
            <v/>
          </cell>
          <cell r="E254" t="str">
            <v/>
          </cell>
          <cell r="F254" t="str">
            <v>Средства банков</v>
          </cell>
          <cell r="G254" t="str">
            <v>Due to other banks</v>
          </cell>
          <cell r="H254" t="str">
            <v>Обязательства</v>
          </cell>
          <cell r="I254" t="str">
            <v>Liabilities</v>
          </cell>
        </row>
        <row r="255">
          <cell r="A255">
            <v>20052</v>
          </cell>
          <cell r="B255" t="str">
            <v>Сделки прямого РЕПО с центральными банками кроме Банка России на срок до 1 года</v>
          </cell>
          <cell r="C255" t="str">
            <v>Direct REPO deals with central banks of foreign countries up to 1 year</v>
          </cell>
          <cell r="D255" t="str">
            <v/>
          </cell>
          <cell r="E255" t="str">
            <v/>
          </cell>
          <cell r="F255" t="str">
            <v>Средства банков</v>
          </cell>
          <cell r="G255" t="str">
            <v>Due to other banks</v>
          </cell>
          <cell r="H255" t="str">
            <v>Обязательства</v>
          </cell>
          <cell r="I255" t="str">
            <v>Liabilities</v>
          </cell>
        </row>
        <row r="256">
          <cell r="A256">
            <v>20053</v>
          </cell>
          <cell r="B256" t="str">
            <v>Сделки прямого РЕПО c наднациональными финансовыми организациями на срок до 1 года</v>
          </cell>
          <cell r="C256" t="str">
            <v>Direct REPO deals with supranational institutions up to 1 year</v>
          </cell>
          <cell r="D256" t="str">
            <v/>
          </cell>
          <cell r="E256" t="str">
            <v/>
          </cell>
          <cell r="F256" t="str">
            <v>Средства банков</v>
          </cell>
          <cell r="G256" t="str">
            <v>Due to other banks</v>
          </cell>
          <cell r="H256" t="str">
            <v>Обязательства</v>
          </cell>
          <cell r="I256" t="str">
            <v>Liabilities</v>
          </cell>
        </row>
        <row r="257">
          <cell r="A257">
            <v>20140</v>
          </cell>
          <cell r="B257" t="str">
            <v>Средства, полученные от Банка России на срок более 1 года</v>
          </cell>
          <cell r="C257" t="str">
            <v>Deposits from the Central Bank of the Russian Federation for more than 1 year</v>
          </cell>
          <cell r="D257" t="str">
            <v/>
          </cell>
          <cell r="E257" t="str">
            <v/>
          </cell>
          <cell r="F257" t="str">
            <v>Средства банков</v>
          </cell>
          <cell r="G257" t="str">
            <v>Due to other banks</v>
          </cell>
          <cell r="H257" t="str">
            <v>Обязательства</v>
          </cell>
          <cell r="I257" t="str">
            <v>Liabilities</v>
          </cell>
        </row>
        <row r="258">
          <cell r="A258">
            <v>20141</v>
          </cell>
          <cell r="B258" t="str">
            <v>Срочные средства, полученные от коммерческих банков на срок более 1 года</v>
          </cell>
          <cell r="C258" t="str">
            <v>Deposits from commercial banks for more than 1 year</v>
          </cell>
          <cell r="D258" t="str">
            <v/>
          </cell>
          <cell r="E258" t="str">
            <v/>
          </cell>
          <cell r="F258" t="str">
            <v>Средства банков</v>
          </cell>
          <cell r="G258" t="str">
            <v>Due to other banks</v>
          </cell>
          <cell r="H258" t="str">
            <v>Обязательства</v>
          </cell>
          <cell r="I258" t="str">
            <v>Liabilities</v>
          </cell>
        </row>
        <row r="259">
          <cell r="A259">
            <v>20142</v>
          </cell>
          <cell r="B259" t="str">
            <v>Средства, полученные от центральных банков кроме Банка России на срок более 1 года</v>
          </cell>
          <cell r="C259" t="str">
            <v>Deposits from central banks of foreign countries  for more than 1 year</v>
          </cell>
          <cell r="D259" t="str">
            <v/>
          </cell>
          <cell r="E259" t="str">
            <v/>
          </cell>
          <cell r="F259" t="str">
            <v>Средства банков</v>
          </cell>
          <cell r="G259" t="str">
            <v>Due to other banks</v>
          </cell>
          <cell r="H259" t="str">
            <v>Обязательства</v>
          </cell>
          <cell r="I259" t="str">
            <v>Liabilities</v>
          </cell>
        </row>
        <row r="260">
          <cell r="A260">
            <v>20143</v>
          </cell>
          <cell r="B260" t="str">
            <v>Средства, полученные от наднациональных финансовых организаций на срок более 1 года</v>
          </cell>
          <cell r="C260" t="str">
            <v>Deposits from supranational institutions for more than 1 year</v>
          </cell>
          <cell r="D260" t="str">
            <v/>
          </cell>
          <cell r="E260" t="str">
            <v/>
          </cell>
          <cell r="F260" t="str">
            <v>Средства банков</v>
          </cell>
          <cell r="G260" t="str">
            <v>Due to other banks</v>
          </cell>
          <cell r="H260" t="str">
            <v>Обязательства</v>
          </cell>
          <cell r="I260" t="str">
            <v>Liabilities</v>
          </cell>
        </row>
        <row r="261">
          <cell r="A261">
            <v>20150</v>
          </cell>
          <cell r="B261" t="str">
            <v>Сделки прямого РЕПО  с Банком России на срок более 1 года</v>
          </cell>
          <cell r="C261" t="str">
            <v>Direct REPO deals with the Central Bank of the Russian Federation for more than 1 year</v>
          </cell>
          <cell r="D261" t="str">
            <v/>
          </cell>
          <cell r="E261" t="str">
            <v/>
          </cell>
          <cell r="F261" t="str">
            <v>Средства банков</v>
          </cell>
          <cell r="G261" t="str">
            <v>Due to other banks</v>
          </cell>
          <cell r="H261" t="str">
            <v>Обязательства</v>
          </cell>
          <cell r="I261" t="str">
            <v>Liabilities</v>
          </cell>
        </row>
        <row r="262">
          <cell r="A262">
            <v>20151</v>
          </cell>
          <cell r="B262" t="str">
            <v>Сделки прямого РЕПО с коммерческими банками на срок более 1 года</v>
          </cell>
          <cell r="C262" t="str">
            <v>Direct REPO deals with commercial banks for more than 1 year</v>
          </cell>
          <cell r="D262" t="str">
            <v/>
          </cell>
          <cell r="E262" t="str">
            <v/>
          </cell>
          <cell r="F262" t="str">
            <v>Средства банков</v>
          </cell>
          <cell r="G262" t="str">
            <v>Due to other banks</v>
          </cell>
          <cell r="H262" t="str">
            <v>Обязательства</v>
          </cell>
          <cell r="I262" t="str">
            <v>Liabilities</v>
          </cell>
        </row>
        <row r="263">
          <cell r="A263">
            <v>20152</v>
          </cell>
          <cell r="B263" t="str">
            <v>Сделки прямого РЕПО с центральными банками кроме Банка России на срок более 1 года</v>
          </cell>
          <cell r="C263" t="str">
            <v>Direct REPO deals with central banks of other countries for more than 1 year</v>
          </cell>
          <cell r="D263" t="str">
            <v/>
          </cell>
          <cell r="E263" t="str">
            <v/>
          </cell>
          <cell r="F263" t="str">
            <v>Средства банков</v>
          </cell>
          <cell r="G263" t="str">
            <v>Due to other banks</v>
          </cell>
          <cell r="H263" t="str">
            <v>Обязательства</v>
          </cell>
          <cell r="I263" t="str">
            <v>Liabilities</v>
          </cell>
        </row>
        <row r="264">
          <cell r="A264">
            <v>20153</v>
          </cell>
          <cell r="B264" t="str">
            <v>Сделки прямого РЕПО с наднациональными финансовыми организациями на срок более 1 года</v>
          </cell>
          <cell r="C264" t="str">
            <v>Direct REPO deals with supranational institutions for more than 1 year</v>
          </cell>
          <cell r="D264" t="str">
            <v/>
          </cell>
          <cell r="E264" t="str">
            <v/>
          </cell>
          <cell r="F264" t="str">
            <v>Средства банков</v>
          </cell>
          <cell r="G264" t="str">
            <v>Due to other banks</v>
          </cell>
          <cell r="H264" t="str">
            <v>Обязательства</v>
          </cell>
          <cell r="I264" t="str">
            <v>Liabilities</v>
          </cell>
        </row>
        <row r="265">
          <cell r="A265">
            <v>21010</v>
          </cell>
          <cell r="B265" t="str">
            <v>Текущие счета, расчетные счета и средства до востребования физических лиц</v>
          </cell>
          <cell r="C265" t="str">
            <v>Current, settlement accounts and demand deposits of individuals</v>
          </cell>
          <cell r="D265" t="str">
            <v/>
          </cell>
          <cell r="E265" t="str">
            <v/>
          </cell>
          <cell r="F265" t="str">
            <v>Средства физических лиц</v>
          </cell>
          <cell r="G265" t="str">
            <v>Due to individuals</v>
          </cell>
          <cell r="H265" t="str">
            <v>Обязательства</v>
          </cell>
          <cell r="I265" t="str">
            <v>Liabilities</v>
          </cell>
        </row>
        <row r="266">
          <cell r="A266">
            <v>21020</v>
          </cell>
          <cell r="B266" t="str">
            <v>Сделки прямого РЕПО с физическими лицами</v>
          </cell>
          <cell r="C266" t="str">
            <v>Direct REPO deals with individuals</v>
          </cell>
          <cell r="F266" t="str">
            <v>Средства физических лиц</v>
          </cell>
          <cell r="G266" t="str">
            <v>Due to individuals</v>
          </cell>
          <cell r="H266" t="str">
            <v>Обязательства</v>
          </cell>
          <cell r="I266" t="str">
            <v>Liabilities</v>
          </cell>
        </row>
        <row r="267">
          <cell r="A267">
            <v>21030</v>
          </cell>
          <cell r="B267" t="str">
            <v>Срочные счета физических лиц</v>
          </cell>
          <cell r="C267" t="str">
            <v>Term accounts of individuals</v>
          </cell>
          <cell r="D267" t="str">
            <v/>
          </cell>
          <cell r="E267" t="str">
            <v/>
          </cell>
          <cell r="F267" t="str">
            <v>Средства физических лиц</v>
          </cell>
          <cell r="G267" t="str">
            <v>Due to individuals</v>
          </cell>
          <cell r="H267" t="str">
            <v>Обязательства</v>
          </cell>
          <cell r="I267" t="str">
            <v>Liabilities</v>
          </cell>
        </row>
        <row r="268">
          <cell r="A268">
            <v>21510</v>
          </cell>
          <cell r="B268" t="str">
            <v>Короткая позиция по долговым ценным бумагам</v>
          </cell>
          <cell r="C268" t="str">
            <v>Debt securities sold not yet purchsed</v>
          </cell>
          <cell r="D268" t="str">
            <v/>
          </cell>
          <cell r="E268" t="str">
            <v/>
          </cell>
          <cell r="F268" t="str">
            <v>Прочие финансовые обязательства</v>
          </cell>
          <cell r="G268" t="str">
            <v>Other financial liabilities</v>
          </cell>
          <cell r="H268" t="str">
            <v>Обязательства</v>
          </cell>
          <cell r="I268" t="str">
            <v>Liabilities</v>
          </cell>
        </row>
        <row r="269">
          <cell r="A269">
            <v>21511</v>
          </cell>
          <cell r="B269" t="str">
            <v>Короткая позиция по долевым ценным бумагам</v>
          </cell>
          <cell r="C269" t="str">
            <v>Non-debt securities sold not yet purchsed</v>
          </cell>
          <cell r="D269" t="str">
            <v/>
          </cell>
          <cell r="E269" t="str">
            <v/>
          </cell>
          <cell r="F269" t="str">
            <v>Прочие финансовые обязательства</v>
          </cell>
          <cell r="G269" t="str">
            <v>Other financial liabilities</v>
          </cell>
          <cell r="H269" t="str">
            <v>Обязательства</v>
          </cell>
          <cell r="I269" t="str">
            <v>Liabilities</v>
          </cell>
        </row>
        <row r="270">
          <cell r="A270">
            <v>22010</v>
          </cell>
          <cell r="B270" t="str">
            <v>Текущие счета, расчетные счета и средства до востребования государственных и общественных организаций</v>
          </cell>
          <cell r="C270" t="str">
            <v>Current, settlement accounts and demand deposits of state and public organisations</v>
          </cell>
          <cell r="D270" t="str">
            <v/>
          </cell>
          <cell r="E270" t="str">
            <v/>
          </cell>
          <cell r="F270" t="str">
            <v>Средства корпоративных клиентов</v>
          </cell>
          <cell r="G270" t="str">
            <v>Due to corporate customers</v>
          </cell>
          <cell r="H270" t="str">
            <v>Обязательства</v>
          </cell>
          <cell r="I270" t="str">
            <v>Liabilities</v>
          </cell>
        </row>
        <row r="271">
          <cell r="A271">
            <v>22014</v>
          </cell>
          <cell r="B271" t="str">
            <v>Текущие счета, расчетные счета и средства до востребования юридических лиц</v>
          </cell>
          <cell r="C271" t="str">
            <v>Current, settlement accounts and demand deposits of corporate customers</v>
          </cell>
          <cell r="D271" t="str">
            <v/>
          </cell>
          <cell r="E271" t="str">
            <v/>
          </cell>
          <cell r="F271" t="str">
            <v>Средства корпоративных клиентов</v>
          </cell>
          <cell r="G271" t="str">
            <v>Due to corporate customers</v>
          </cell>
          <cell r="H271" t="str">
            <v>Обязательства</v>
          </cell>
          <cell r="I271" t="str">
            <v>Liabilities</v>
          </cell>
        </row>
        <row r="272">
          <cell r="A272">
            <v>22020</v>
          </cell>
          <cell r="B272" t="str">
            <v>Сделки прямого РЕПО с государственными и общественными организациями</v>
          </cell>
          <cell r="C272" t="str">
            <v>Direct REPO deals with state and public organisations</v>
          </cell>
          <cell r="F272" t="str">
            <v>Средства корпоративных клиентов</v>
          </cell>
          <cell r="G272" t="str">
            <v>Due to corporate customers</v>
          </cell>
          <cell r="H272" t="str">
            <v>Обязательства</v>
          </cell>
          <cell r="I272" t="str">
            <v>Liabilities</v>
          </cell>
        </row>
        <row r="273">
          <cell r="A273">
            <v>22024</v>
          </cell>
          <cell r="B273" t="str">
            <v>Сделки прямого РЕПО с юридическими лицами</v>
          </cell>
          <cell r="C273" t="str">
            <v>Direct REPO deals with corporate customers</v>
          </cell>
          <cell r="F273" t="str">
            <v>Средства корпоративных клиентов</v>
          </cell>
          <cell r="G273" t="str">
            <v>Due to corporate customers</v>
          </cell>
          <cell r="H273" t="str">
            <v>Обязательства</v>
          </cell>
          <cell r="I273" t="str">
            <v>Liabilities</v>
          </cell>
        </row>
        <row r="274">
          <cell r="A274">
            <v>22030</v>
          </cell>
          <cell r="B274" t="str">
            <v>Займы, кредиты и срочные депозиты, полученные от государственных и общественных организаций</v>
          </cell>
          <cell r="C274" t="str">
            <v>Borrowings and term deposits from state and public organisations</v>
          </cell>
          <cell r="D274" t="str">
            <v/>
          </cell>
          <cell r="E274" t="str">
            <v/>
          </cell>
          <cell r="F274" t="str">
            <v>Средства корпоративных клиентов</v>
          </cell>
          <cell r="G274" t="str">
            <v>Due to corporate customers</v>
          </cell>
          <cell r="H274" t="str">
            <v>Обязательства</v>
          </cell>
          <cell r="I274" t="str">
            <v>Liabilities</v>
          </cell>
        </row>
        <row r="275">
          <cell r="A275">
            <v>22034</v>
          </cell>
          <cell r="B275" t="str">
            <v>Займы, кредиты и срочные депозиты, полученные от юридических лиц</v>
          </cell>
          <cell r="C275" t="str">
            <v>Borrowings and term deposits from corporate customers</v>
          </cell>
          <cell r="D275" t="str">
            <v/>
          </cell>
          <cell r="E275" t="str">
            <v/>
          </cell>
          <cell r="F275" t="str">
            <v>Средства корпоративных клиентов</v>
          </cell>
          <cell r="G275" t="str">
            <v>Due to corporate customers</v>
          </cell>
          <cell r="H275" t="str">
            <v>Обязательства</v>
          </cell>
          <cell r="I275" t="str">
            <v>Liabilities</v>
          </cell>
        </row>
        <row r="276">
          <cell r="A276">
            <v>22040</v>
          </cell>
          <cell r="B276" t="str">
            <v>Обязательства по финансовому лизингу</v>
          </cell>
          <cell r="C276" t="str">
            <v>Financial leasing obligations</v>
          </cell>
          <cell r="D276" t="str">
            <v/>
          </cell>
          <cell r="E276" t="str">
            <v/>
          </cell>
          <cell r="F276" t="str">
            <v>Средства корпоративных клиентов</v>
          </cell>
          <cell r="G276" t="str">
            <v>Due to corporate customers</v>
          </cell>
          <cell r="H276" t="str">
            <v>Обязательства</v>
          </cell>
          <cell r="I276" t="str">
            <v>Liabilities</v>
          </cell>
        </row>
        <row r="277">
          <cell r="A277">
            <v>22070</v>
          </cell>
          <cell r="B277" t="str">
            <v>Обязательства по аккредитивам</v>
          </cell>
          <cell r="C277" t="str">
            <v>Letters of credit obligation</v>
          </cell>
          <cell r="D277" t="str">
            <v/>
          </cell>
          <cell r="E277" t="str">
            <v/>
          </cell>
          <cell r="F277" t="str">
            <v>Средства корпоративных клиентов</v>
          </cell>
          <cell r="G277" t="str">
            <v>Due to corporate customers</v>
          </cell>
          <cell r="H277" t="str">
            <v>Обязательства</v>
          </cell>
          <cell r="I277" t="str">
            <v>Liabilities</v>
          </cell>
        </row>
        <row r="278">
          <cell r="A278">
            <v>22520</v>
          </cell>
          <cell r="B278" t="str">
            <v>Обязательства по структурным нотам по долговым ценным бумагам</v>
          </cell>
          <cell r="C278" t="str">
            <v>Structured notes with debt securities</v>
          </cell>
          <cell r="D278" t="str">
            <v/>
          </cell>
          <cell r="E278" t="str">
            <v/>
          </cell>
          <cell r="F278" t="str">
            <v>Выпущенные долговые ценные бумаги</v>
          </cell>
          <cell r="G278" t="str">
            <v>Debt securities in issue</v>
          </cell>
          <cell r="H278" t="str">
            <v>Обязательства</v>
          </cell>
          <cell r="I278" t="str">
            <v>Liabilities</v>
          </cell>
        </row>
        <row r="279">
          <cell r="A279">
            <v>22521</v>
          </cell>
          <cell r="B279" t="str">
            <v>Обязательства по структурным нотам по долевым ценным бумагам</v>
          </cell>
          <cell r="C279" t="str">
            <v>Structured notes with equity securities</v>
          </cell>
          <cell r="F279" t="str">
            <v>Выпущенные долговые ценные бумаги</v>
          </cell>
          <cell r="G279" t="str">
            <v>Debt securities in issue</v>
          </cell>
          <cell r="H279" t="str">
            <v>Обязательства</v>
          </cell>
          <cell r="I279" t="str">
            <v>Liabilities</v>
          </cell>
        </row>
        <row r="280">
          <cell r="A280">
            <v>23010</v>
          </cell>
          <cell r="B280" t="str">
            <v>Собственные векселя, выпущенные юридическим лицам</v>
          </cell>
          <cell r="C280" t="str">
            <v>Promissory notes issued to corporate customers</v>
          </cell>
          <cell r="D280" t="str">
            <v/>
          </cell>
          <cell r="E280" t="str">
            <v/>
          </cell>
          <cell r="F280" t="str">
            <v>Выпущенные долговые ценные бумаги</v>
          </cell>
          <cell r="G280" t="str">
            <v>Debt securities in issue</v>
          </cell>
          <cell r="H280" t="str">
            <v>Обязательства</v>
          </cell>
          <cell r="I280" t="str">
            <v>Liabilities</v>
          </cell>
        </row>
        <row r="281">
          <cell r="A281">
            <v>23020</v>
          </cell>
          <cell r="B281" t="str">
            <v>Собственные векселя, выпущенные физическим лицам</v>
          </cell>
          <cell r="C281" t="str">
            <v>Promissory notes  issued to individuals</v>
          </cell>
          <cell r="D281" t="str">
            <v/>
          </cell>
          <cell r="E281" t="str">
            <v/>
          </cell>
          <cell r="F281" t="str">
            <v>Выпущенные долговые ценные бумаги</v>
          </cell>
          <cell r="G281" t="str">
            <v>Debt securities in issue</v>
          </cell>
          <cell r="H281" t="str">
            <v>Обязательства</v>
          </cell>
          <cell r="I281" t="str">
            <v>Liabilities</v>
          </cell>
        </row>
        <row r="282">
          <cell r="A282">
            <v>23030</v>
          </cell>
          <cell r="B282" t="str">
            <v>Выпущенные депозитные сертификаты</v>
          </cell>
          <cell r="C282" t="str">
            <v>Deposit certificates issued to customers</v>
          </cell>
          <cell r="D282" t="str">
            <v/>
          </cell>
          <cell r="E282" t="str">
            <v/>
          </cell>
          <cell r="F282" t="str">
            <v>Выпущенные долговые ценные бумаги</v>
          </cell>
          <cell r="G282" t="str">
            <v>Debt securities in issue</v>
          </cell>
          <cell r="H282" t="str">
            <v>Обязательства</v>
          </cell>
          <cell r="I282" t="str">
            <v>Liabilities</v>
          </cell>
        </row>
        <row r="283">
          <cell r="A283">
            <v>23035</v>
          </cell>
          <cell r="B283" t="str">
            <v>Выпущенные облигации</v>
          </cell>
          <cell r="C283" t="str">
            <v>Bonds issued</v>
          </cell>
          <cell r="D283" t="str">
            <v/>
          </cell>
          <cell r="E283" t="str">
            <v/>
          </cell>
          <cell r="F283" t="str">
            <v>Выпущенные долговые ценные бумаги</v>
          </cell>
          <cell r="G283" t="str">
            <v>Debt securities in issue</v>
          </cell>
          <cell r="H283" t="str">
            <v>Обязательства</v>
          </cell>
          <cell r="I283" t="str">
            <v>Liabilities</v>
          </cell>
        </row>
        <row r="284">
          <cell r="A284">
            <v>23040</v>
          </cell>
          <cell r="B284" t="str">
            <v>Депозитные сертификаты, выпущенные кредитным организациям</v>
          </cell>
          <cell r="C284" t="str">
            <v>Deposit certificates issued to banks</v>
          </cell>
          <cell r="D284" t="str">
            <v/>
          </cell>
          <cell r="E284" t="str">
            <v/>
          </cell>
          <cell r="F284" t="str">
            <v>Выпущенные долговые ценные бумаги</v>
          </cell>
          <cell r="G284" t="str">
            <v>Debt securities in issue</v>
          </cell>
          <cell r="H284" t="str">
            <v>Обязательства</v>
          </cell>
          <cell r="I284" t="str">
            <v>Liabilities</v>
          </cell>
        </row>
        <row r="285">
          <cell r="A285">
            <v>23050</v>
          </cell>
          <cell r="B285" t="str">
            <v>Выпущенные сберегательные сертификаты</v>
          </cell>
          <cell r="C285" t="str">
            <v>Savings certificates issued</v>
          </cell>
          <cell r="D285" t="str">
            <v/>
          </cell>
          <cell r="E285" t="str">
            <v/>
          </cell>
          <cell r="F285" t="str">
            <v>Выпущенные долговые ценные бумаги</v>
          </cell>
          <cell r="G285" t="str">
            <v>Debt securities in issue</v>
          </cell>
          <cell r="H285" t="str">
            <v>Обязательства</v>
          </cell>
          <cell r="I285" t="str">
            <v>Liabilities</v>
          </cell>
        </row>
        <row r="286">
          <cell r="A286">
            <v>23060</v>
          </cell>
          <cell r="B286" t="str">
            <v>Долговые ценные бумаги, выпущенные на международном рынке капитала</v>
          </cell>
          <cell r="C286" t="str">
            <v>Debt securities issued on international capital markets</v>
          </cell>
          <cell r="D286" t="str">
            <v/>
          </cell>
          <cell r="E286" t="str">
            <v/>
          </cell>
          <cell r="F286" t="str">
            <v>Выпущенные долговые ценные бумаги</v>
          </cell>
          <cell r="G286" t="str">
            <v>Debt securities in issue</v>
          </cell>
          <cell r="H286" t="str">
            <v>Обязательства</v>
          </cell>
          <cell r="I286" t="str">
            <v>Liabilities</v>
          </cell>
        </row>
        <row r="287">
          <cell r="A287">
            <v>23095</v>
          </cell>
          <cell r="B287" t="str">
            <v>Прочие выпущенные ценные бумаги</v>
          </cell>
          <cell r="C287" t="str">
            <v>Other debt securities issued</v>
          </cell>
          <cell r="D287" t="str">
            <v/>
          </cell>
          <cell r="E287" t="str">
            <v/>
          </cell>
          <cell r="F287" t="str">
            <v>Выпущенные долговые ценные бумаги</v>
          </cell>
          <cell r="G287" t="str">
            <v>Debt securities in issue</v>
          </cell>
          <cell r="H287" t="str">
            <v>Обязательства</v>
          </cell>
          <cell r="I287" t="str">
            <v>Liabilities</v>
          </cell>
        </row>
        <row r="288">
          <cell r="A288">
            <v>24020</v>
          </cell>
          <cell r="B288" t="str">
            <v>Кредиты, полученные от международных синдикатов</v>
          </cell>
          <cell r="C288" t="str">
            <v>Syndicated loans</v>
          </cell>
          <cell r="D288" t="str">
            <v/>
          </cell>
          <cell r="E288" t="str">
            <v/>
          </cell>
          <cell r="F288" t="str">
            <v>Прочие заемные средства</v>
          </cell>
          <cell r="G288" t="str">
            <v>Other borrowed funds</v>
          </cell>
          <cell r="H288" t="str">
            <v>Обязательства</v>
          </cell>
          <cell r="I288" t="str">
            <v>Liabilities</v>
          </cell>
        </row>
        <row r="289">
          <cell r="A289">
            <v>24021</v>
          </cell>
          <cell r="B289" t="str">
            <v>Прочие кредиты, полученные на специальные цели, от коммерческих банков</v>
          </cell>
          <cell r="C289" t="str">
            <v>Other borrowed funds from commercial banks for special purposes</v>
          </cell>
          <cell r="D289" t="str">
            <v/>
          </cell>
          <cell r="E289" t="str">
            <v/>
          </cell>
          <cell r="F289" t="str">
            <v>Прочие заемные средства</v>
          </cell>
          <cell r="G289" t="str">
            <v>Other borrowed funds</v>
          </cell>
          <cell r="H289" t="str">
            <v>Обязательства</v>
          </cell>
          <cell r="I289" t="str">
            <v>Liabilities</v>
          </cell>
        </row>
        <row r="290">
          <cell r="A290">
            <v>24023</v>
          </cell>
          <cell r="B290" t="str">
            <v>Прочие кредиты, полученные на специальные цели от наднациональных финансовых организаций</v>
          </cell>
          <cell r="C290" t="str">
            <v>Other borrowed funds from supranational institutions for special purposes</v>
          </cell>
          <cell r="D290" t="str">
            <v/>
          </cell>
          <cell r="E290" t="str">
            <v/>
          </cell>
          <cell r="F290" t="str">
            <v>Прочие заемные средства</v>
          </cell>
          <cell r="G290" t="str">
            <v>Other borrowed funds</v>
          </cell>
          <cell r="H290" t="str">
            <v>Обязательства</v>
          </cell>
          <cell r="I290" t="str">
            <v>Liabilities</v>
          </cell>
        </row>
        <row r="291">
          <cell r="A291">
            <v>24031</v>
          </cell>
          <cell r="B291" t="str">
            <v>Обязательства по сделкам торгового финансирования с коммерческими банками</v>
          </cell>
          <cell r="C291" t="str">
            <v>Trade finance deals with commercial banks</v>
          </cell>
          <cell r="D291" t="str">
            <v/>
          </cell>
          <cell r="E291" t="str">
            <v/>
          </cell>
          <cell r="F291" t="str">
            <v>Прочие заемные средства</v>
          </cell>
          <cell r="G291" t="str">
            <v>Other borrowed funds</v>
          </cell>
          <cell r="H291" t="str">
            <v>Обязательства</v>
          </cell>
          <cell r="I291" t="str">
            <v>Liabilities</v>
          </cell>
        </row>
        <row r="292">
          <cell r="A292">
            <v>24034</v>
          </cell>
          <cell r="B292" t="str">
            <v>Обязательства по сделкам торгового финансирования с небанковскими финансовыми организациями</v>
          </cell>
          <cell r="C292" t="str">
            <v>Trade finance deals with financial institutions</v>
          </cell>
          <cell r="D292" t="str">
            <v/>
          </cell>
          <cell r="E292" t="str">
            <v/>
          </cell>
          <cell r="F292" t="str">
            <v>Прочие заемные средства</v>
          </cell>
          <cell r="G292" t="str">
            <v>Other borrowed funds</v>
          </cell>
          <cell r="H292" t="str">
            <v>Обязательства</v>
          </cell>
          <cell r="I292" t="str">
            <v>Liabilities</v>
          </cell>
        </row>
        <row r="293">
          <cell r="A293">
            <v>24110</v>
          </cell>
          <cell r="B293" t="str">
            <v>Субординированные займы, привлеченные от Банка России</v>
          </cell>
          <cell r="C293" t="str">
            <v>Subordinated loans from the Central Bank of the Russian Federation</v>
          </cell>
          <cell r="D293" t="str">
            <v/>
          </cell>
          <cell r="E293" t="str">
            <v/>
          </cell>
          <cell r="F293" t="str">
            <v>Субординированные займы</v>
          </cell>
          <cell r="G293" t="str">
            <v>Subordinated debt</v>
          </cell>
          <cell r="H293" t="str">
            <v>Обязательства</v>
          </cell>
          <cell r="I293" t="str">
            <v>Liabilities</v>
          </cell>
        </row>
        <row r="294">
          <cell r="A294">
            <v>24111</v>
          </cell>
          <cell r="B294" t="str">
            <v>Субординированные займы, привлеченные от коммерческих банков</v>
          </cell>
          <cell r="C294" t="str">
            <v>Subordinated loans from commercial banks</v>
          </cell>
          <cell r="D294" t="str">
            <v/>
          </cell>
          <cell r="E294" t="str">
            <v/>
          </cell>
          <cell r="F294" t="str">
            <v>Субординированные займы</v>
          </cell>
          <cell r="G294" t="str">
            <v>Subordinated debt</v>
          </cell>
          <cell r="H294" t="str">
            <v>Обязательства</v>
          </cell>
          <cell r="I294" t="str">
            <v>Liabilities</v>
          </cell>
        </row>
        <row r="295">
          <cell r="A295">
            <v>24112</v>
          </cell>
          <cell r="B295" t="str">
            <v>Субординированные займы, привлеченные от центральных банков кроме Банка России</v>
          </cell>
          <cell r="C295" t="str">
            <v>Subordinated loans from central banks of foreign countries</v>
          </cell>
          <cell r="D295" t="str">
            <v/>
          </cell>
          <cell r="E295" t="str">
            <v/>
          </cell>
          <cell r="F295" t="str">
            <v>Субординированные займы</v>
          </cell>
          <cell r="G295" t="str">
            <v>Subordinated debt</v>
          </cell>
          <cell r="H295" t="str">
            <v>Обязательства</v>
          </cell>
          <cell r="I295" t="str">
            <v>Liabilities</v>
          </cell>
        </row>
        <row r="296">
          <cell r="A296">
            <v>24113</v>
          </cell>
          <cell r="B296" t="str">
            <v>Субординированные займы, привлеченные от наднациональных финансовых организаций</v>
          </cell>
          <cell r="C296" t="str">
            <v>Subordinated loans from supranational institutions</v>
          </cell>
          <cell r="D296" t="str">
            <v/>
          </cell>
          <cell r="E296" t="str">
            <v/>
          </cell>
          <cell r="F296" t="str">
            <v>Субординированные займы</v>
          </cell>
          <cell r="G296" t="str">
            <v>Subordinated debt</v>
          </cell>
          <cell r="H296" t="str">
            <v>Обязательства</v>
          </cell>
          <cell r="I296" t="str">
            <v>Liabilities</v>
          </cell>
        </row>
        <row r="297">
          <cell r="A297">
            <v>24115</v>
          </cell>
          <cell r="B297" t="str">
            <v>Субординированные обращаемые облигации</v>
          </cell>
          <cell r="C297" t="str">
            <v>Subordinated bonds issued</v>
          </cell>
          <cell r="D297" t="str">
            <v/>
          </cell>
          <cell r="E297" t="str">
            <v/>
          </cell>
          <cell r="F297" t="str">
            <v>Субординированные займы</v>
          </cell>
          <cell r="G297" t="str">
            <v>Subordinated debt</v>
          </cell>
          <cell r="H297" t="str">
            <v>Обязательства</v>
          </cell>
          <cell r="I297" t="str">
            <v>Liabilities</v>
          </cell>
        </row>
        <row r="298">
          <cell r="A298">
            <v>25001</v>
          </cell>
          <cell r="B298" t="str">
            <v>Отложенные комиссии по гарантиям</v>
          </cell>
          <cell r="C298" t="str">
            <v>Deferred commissions received on guarantees issued</v>
          </cell>
          <cell r="D298" t="str">
            <v/>
          </cell>
          <cell r="E298" t="str">
            <v/>
          </cell>
          <cell r="F298" t="str">
            <v>Прочие нефинансовые обязательства</v>
          </cell>
          <cell r="G298" t="str">
            <v>Other non-financial liabilities</v>
          </cell>
          <cell r="H298" t="str">
            <v>Обязательства</v>
          </cell>
          <cell r="I298" t="str">
            <v>Liabilities</v>
          </cell>
        </row>
        <row r="299">
          <cell r="A299">
            <v>25002</v>
          </cell>
          <cell r="B299" t="str">
            <v>Полученные маржин-коллы</v>
          </cell>
          <cell r="C299" t="str">
            <v>Margin calls received</v>
          </cell>
          <cell r="F299" t="str">
            <v>Прочие финансовые обязательства</v>
          </cell>
          <cell r="G299" t="str">
            <v>Other financial liabilities</v>
          </cell>
          <cell r="H299" t="str">
            <v>Обязательства</v>
          </cell>
          <cell r="I299" t="str">
            <v>Liabilities</v>
          </cell>
        </row>
        <row r="300">
          <cell r="A300">
            <v>25020</v>
          </cell>
          <cell r="B300" t="str">
            <v>Отложенные обязательства по приобретению дочерних компаний</v>
          </cell>
          <cell r="C300" t="str">
            <v>Payable for acquisition of subsidiaries</v>
          </cell>
          <cell r="D300" t="str">
            <v/>
          </cell>
          <cell r="E300" t="str">
            <v/>
          </cell>
          <cell r="F300" t="str">
            <v>Прочие финансовые обязательства</v>
          </cell>
          <cell r="G300" t="str">
            <v>Other financial liabilities</v>
          </cell>
          <cell r="H300" t="str">
            <v>Обязательства</v>
          </cell>
          <cell r="I300" t="str">
            <v>Liabilities</v>
          </cell>
        </row>
        <row r="301">
          <cell r="A301">
            <v>25022</v>
          </cell>
          <cell r="B301" t="str">
            <v>Обязательства по кобрендиноговым программам с банковскими картами</v>
          </cell>
          <cell r="C301" t="str">
            <v>Liabilities on clients’ loyalty programs</v>
          </cell>
          <cell r="D301" t="str">
            <v/>
          </cell>
          <cell r="E301" t="str">
            <v/>
          </cell>
          <cell r="F301" t="str">
            <v>Прочие финансовые обязательства</v>
          </cell>
          <cell r="G301" t="str">
            <v>Other financial liabilities</v>
          </cell>
          <cell r="H301" t="str">
            <v>Обязательства</v>
          </cell>
          <cell r="I301" t="str">
            <v>Liabilities</v>
          </cell>
        </row>
        <row r="302">
          <cell r="A302">
            <v>25025</v>
          </cell>
          <cell r="B302" t="str">
            <v>Расчеты (обязательства) по конверсионным операциям</v>
          </cell>
          <cell r="C302" t="str">
            <v>Settlements (liabilities) on currency conversion operations</v>
          </cell>
          <cell r="D302" t="str">
            <v/>
          </cell>
          <cell r="E302" t="str">
            <v/>
          </cell>
          <cell r="F302" t="str">
            <v>Прочие финансовые обязательства</v>
          </cell>
          <cell r="G302" t="str">
            <v>Other financial liabilities</v>
          </cell>
          <cell r="H302" t="str">
            <v>Обязательства</v>
          </cell>
          <cell r="I302" t="str">
            <v>Liabilities</v>
          </cell>
        </row>
        <row r="303">
          <cell r="A303">
            <v>25028</v>
          </cell>
          <cell r="B303" t="str">
            <v>Расчеты (обязательства) по операциям c ценными бумагами</v>
          </cell>
          <cell r="C303" t="str">
            <v xml:space="preserve">Settlements (liabilities) on operations with securities </v>
          </cell>
          <cell r="D303" t="str">
            <v/>
          </cell>
          <cell r="E303" t="str">
            <v/>
          </cell>
          <cell r="F303" t="str">
            <v>Прочие финансовые обязательства</v>
          </cell>
          <cell r="G303" t="str">
            <v>Other financial liabilities</v>
          </cell>
          <cell r="H303" t="str">
            <v>Обязательства</v>
          </cell>
          <cell r="I303" t="str">
            <v>Liabilities</v>
          </cell>
        </row>
        <row r="304">
          <cell r="A304">
            <v>25030</v>
          </cell>
          <cell r="B304" t="str">
            <v>Кредиторская задолженность по хозяйственным операциям, подлежащая погашением денежными средствами</v>
          </cell>
          <cell r="C304" t="str">
            <v>Trade payables</v>
          </cell>
          <cell r="D304" t="str">
            <v/>
          </cell>
          <cell r="E304" t="str">
            <v/>
          </cell>
          <cell r="F304" t="str">
            <v>Прочие финансовые обязательства</v>
          </cell>
          <cell r="G304" t="str">
            <v>Other financial liabilities</v>
          </cell>
          <cell r="H304" t="str">
            <v>Обязательства</v>
          </cell>
          <cell r="I304" t="str">
            <v>Liabilities</v>
          </cell>
        </row>
        <row r="305">
          <cell r="A305">
            <v>25038</v>
          </cell>
          <cell r="B305" t="str">
            <v>Расчеты (обязательства) по операциям c производными финансовыми инструментами</v>
          </cell>
          <cell r="C305" t="str">
            <v>Settlements (liabilities) on operations with dervatives</v>
          </cell>
          <cell r="D305" t="str">
            <v/>
          </cell>
          <cell r="E305" t="str">
            <v/>
          </cell>
          <cell r="F305" t="str">
            <v>Прочие финансовые обязательства</v>
          </cell>
          <cell r="G305" t="str">
            <v>Other financial liabilities</v>
          </cell>
          <cell r="H305" t="str">
            <v>Обязательства</v>
          </cell>
          <cell r="I305" t="str">
            <v>Liabilities</v>
          </cell>
        </row>
        <row r="306">
          <cell r="A306">
            <v>25040</v>
          </cell>
          <cell r="B306" t="str">
            <v>Начисленные комиссионные расходы</v>
          </cell>
          <cell r="C306" t="str">
            <v xml:space="preserve">Accrued fee and commission expense </v>
          </cell>
          <cell r="D306" t="str">
            <v/>
          </cell>
          <cell r="E306" t="str">
            <v/>
          </cell>
          <cell r="F306" t="str">
            <v>Прочие финансовые обязательства</v>
          </cell>
          <cell r="G306" t="str">
            <v>Other financial liabilities</v>
          </cell>
          <cell r="H306" t="str">
            <v>Обязательства</v>
          </cell>
          <cell r="I306" t="str">
            <v>Liabilities</v>
          </cell>
        </row>
        <row r="307">
          <cell r="A307">
            <v>25045</v>
          </cell>
          <cell r="B307" t="str">
            <v>Расчеты по пластиковым картам</v>
          </cell>
          <cell r="C307" t="str">
            <v>Settlements on bank cards</v>
          </cell>
          <cell r="D307" t="str">
            <v/>
          </cell>
          <cell r="E307" t="str">
            <v/>
          </cell>
          <cell r="F307" t="str">
            <v>Прочие финансовые обязательства</v>
          </cell>
          <cell r="G307" t="str">
            <v>Other financial liabilities</v>
          </cell>
          <cell r="H307" t="str">
            <v>Обязательства</v>
          </cell>
          <cell r="I307" t="str">
            <v>Liabilities</v>
          </cell>
        </row>
        <row r="308">
          <cell r="A308">
            <v>25050</v>
          </cell>
          <cell r="B308" t="str">
            <v>Задолженность по взносам в агентство страхования вкладов</v>
          </cell>
          <cell r="C308" t="str">
            <v>State deposit insurance system membership fee payable</v>
          </cell>
          <cell r="D308" t="str">
            <v/>
          </cell>
          <cell r="E308" t="str">
            <v/>
          </cell>
          <cell r="F308" t="str">
            <v>Прочие финансовые обязательства</v>
          </cell>
          <cell r="G308" t="str">
            <v>Other financial liabilities</v>
          </cell>
          <cell r="H308" t="str">
            <v>Обязательства</v>
          </cell>
          <cell r="I308" t="str">
            <v>Liabilities</v>
          </cell>
        </row>
        <row r="309">
          <cell r="A309">
            <v>25051</v>
          </cell>
          <cell r="B309" t="str">
            <v>Дивиденды к уплате по обыкновенным акциям</v>
          </cell>
          <cell r="C309" t="str">
            <v>Dividends payable on ordinary shares</v>
          </cell>
          <cell r="D309" t="str">
            <v/>
          </cell>
          <cell r="E309" t="str">
            <v/>
          </cell>
          <cell r="F309" t="str">
            <v>Прочие финансовые обязательства</v>
          </cell>
          <cell r="G309" t="str">
            <v>Other financial liabilities</v>
          </cell>
          <cell r="H309" t="str">
            <v>Обязательства</v>
          </cell>
          <cell r="I309" t="str">
            <v>Liabilities</v>
          </cell>
        </row>
        <row r="310">
          <cell r="A310">
            <v>25052</v>
          </cell>
          <cell r="B310" t="str">
            <v>Дивиденды к уплате по привилегированным акциям</v>
          </cell>
          <cell r="C310" t="str">
            <v>Dividends payable on preference shares</v>
          </cell>
          <cell r="D310" t="str">
            <v/>
          </cell>
          <cell r="E310" t="str">
            <v/>
          </cell>
          <cell r="F310" t="str">
            <v>Прочие финансовые обязательства</v>
          </cell>
          <cell r="G310" t="str">
            <v>Other financial liabilities</v>
          </cell>
          <cell r="H310" t="str">
            <v>Обязательства</v>
          </cell>
          <cell r="I310" t="str">
            <v>Liabilities</v>
          </cell>
        </row>
        <row r="311">
          <cell r="A311">
            <v>25070</v>
          </cell>
          <cell r="B311" t="str">
            <v>Средства в расчетах</v>
          </cell>
          <cell r="C311" t="str">
            <v>Settlements</v>
          </cell>
          <cell r="D311" t="str">
            <v/>
          </cell>
          <cell r="E311" t="str">
            <v/>
          </cell>
          <cell r="F311" t="str">
            <v>Прочие финансовые обязательства</v>
          </cell>
          <cell r="G311" t="str">
            <v>Other financial liabilities</v>
          </cell>
          <cell r="H311" t="str">
            <v>Обязательства</v>
          </cell>
          <cell r="I311" t="str">
            <v>Liabilities</v>
          </cell>
        </row>
        <row r="312">
          <cell r="A312">
            <v>25095</v>
          </cell>
          <cell r="B312" t="str">
            <v>Прочие финансовые обязательства</v>
          </cell>
          <cell r="C312" t="str">
            <v>Other financial liabilities</v>
          </cell>
          <cell r="D312" t="str">
            <v/>
          </cell>
          <cell r="E312" t="str">
            <v/>
          </cell>
          <cell r="F312" t="str">
            <v>Прочие финансовые обязательства</v>
          </cell>
          <cell r="G312" t="str">
            <v>Other financial liabilities</v>
          </cell>
          <cell r="H312" t="str">
            <v>Обязательства</v>
          </cell>
          <cell r="I312" t="str">
            <v>Liabilities</v>
          </cell>
        </row>
        <row r="313">
          <cell r="A313">
            <v>25105</v>
          </cell>
          <cell r="B313" t="str">
            <v>Обязательства дочерних компаний, удерживаемых для продажи</v>
          </cell>
          <cell r="C313" t="str">
            <v>Liabilities of subsidiaries held for sale</v>
          </cell>
          <cell r="D313" t="str">
            <v/>
          </cell>
          <cell r="E313" t="str">
            <v/>
          </cell>
          <cell r="F313" t="str">
            <v>Прочие нефинансовые обязательства</v>
          </cell>
          <cell r="G313" t="str">
            <v>Other non-financial liabilities</v>
          </cell>
          <cell r="H313" t="str">
            <v>Обязательства</v>
          </cell>
          <cell r="I313" t="str">
            <v>Liabilities</v>
          </cell>
        </row>
        <row r="314">
          <cell r="A314">
            <v>25108</v>
          </cell>
          <cell r="B314" t="str">
            <v>Отложенные доходы, возникшие при признании финансовых инструментов</v>
          </cell>
          <cell r="C314" t="str">
            <v>Deferred income from recognition of financial instruments</v>
          </cell>
          <cell r="D314" t="str">
            <v/>
          </cell>
          <cell r="E314" t="str">
            <v/>
          </cell>
          <cell r="F314" t="str">
            <v>Прочие нефинансовые обязательства</v>
          </cell>
          <cell r="G314" t="str">
            <v>Other non-financial liabilities</v>
          </cell>
          <cell r="H314" t="str">
            <v>Обязательства</v>
          </cell>
          <cell r="I314" t="str">
            <v>Liabilities</v>
          </cell>
        </row>
        <row r="315">
          <cell r="A315">
            <v>25120</v>
          </cell>
          <cell r="B315" t="str">
            <v>Задолженность по операционным налогам</v>
          </cell>
          <cell r="C315" t="str">
            <v>Operating tax payable</v>
          </cell>
          <cell r="D315" t="str">
            <v/>
          </cell>
          <cell r="E315" t="str">
            <v/>
          </cell>
          <cell r="F315" t="str">
            <v>Прочие нефинансовые обязательства</v>
          </cell>
          <cell r="G315" t="str">
            <v>Other non-financial liabilities</v>
          </cell>
          <cell r="H315" t="str">
            <v>Обязательства</v>
          </cell>
          <cell r="I315" t="str">
            <v>Liabilities</v>
          </cell>
        </row>
        <row r="316">
          <cell r="A316">
            <v>25121</v>
          </cell>
          <cell r="B316" t="str">
            <v>Задолженность по налогу на прибыль</v>
          </cell>
          <cell r="C316" t="str">
            <v>Income tax payable</v>
          </cell>
          <cell r="D316" t="str">
            <v/>
          </cell>
          <cell r="E316" t="str">
            <v/>
          </cell>
          <cell r="F316" t="str">
            <v>Прочие нефинансовые обязательства</v>
          </cell>
          <cell r="G316" t="str">
            <v>Other non-financial liabilities</v>
          </cell>
          <cell r="H316" t="str">
            <v>Обязательства</v>
          </cell>
          <cell r="I316" t="str">
            <v>Liabilities</v>
          </cell>
        </row>
        <row r="317">
          <cell r="A317">
            <v>25130</v>
          </cell>
          <cell r="B317" t="str">
            <v>Авансы полученные (за исключением авансов, учитываемых по МСФО11)</v>
          </cell>
          <cell r="C317" t="str">
            <v>Advances received (except those accounted under IFRS 11)</v>
          </cell>
          <cell r="D317" t="str">
            <v/>
          </cell>
          <cell r="E317" t="str">
            <v/>
          </cell>
          <cell r="F317" t="str">
            <v>Прочие нефинансовые обязательства</v>
          </cell>
          <cell r="G317" t="str">
            <v>Other non-financial liabilities</v>
          </cell>
          <cell r="H317" t="str">
            <v>Обязательства</v>
          </cell>
          <cell r="I317" t="str">
            <v>Liabilities</v>
          </cell>
        </row>
        <row r="318">
          <cell r="A318">
            <v>25135</v>
          </cell>
          <cell r="B318" t="str">
            <v>Начисленные расходы по оплате труда, включая бонусы</v>
          </cell>
          <cell r="C318" t="str">
            <v>Accrued staff costs including bonuses</v>
          </cell>
          <cell r="D318" t="str">
            <v/>
          </cell>
          <cell r="E318" t="str">
            <v/>
          </cell>
          <cell r="F318" t="str">
            <v>Прочие финансовые обязательства</v>
          </cell>
          <cell r="G318" t="str">
            <v>Other financial liabilities</v>
          </cell>
          <cell r="H318" t="str">
            <v>Обязательства</v>
          </cell>
          <cell r="I318" t="str">
            <v>Liabilities</v>
          </cell>
        </row>
        <row r="319">
          <cell r="A319">
            <v>25136</v>
          </cell>
          <cell r="B319" t="str">
            <v>Начисленные обязательства по неиспользованным отпускам</v>
          </cell>
          <cell r="C319" t="str">
            <v>Obligation for unused vacations</v>
          </cell>
          <cell r="D319" t="str">
            <v/>
          </cell>
          <cell r="E319" t="str">
            <v/>
          </cell>
          <cell r="F319" t="str">
            <v>Прочие финансовые обязательства</v>
          </cell>
          <cell r="G319" t="str">
            <v>Other financial liabilities</v>
          </cell>
          <cell r="H319" t="str">
            <v>Обязательства</v>
          </cell>
          <cell r="I319" t="str">
            <v>Liabilities</v>
          </cell>
        </row>
        <row r="320">
          <cell r="A320">
            <v>25137</v>
          </cell>
          <cell r="B320" t="str">
            <v>Начисленные пенсионные обязательства (МСФО 19)</v>
          </cell>
          <cell r="C320" t="str">
            <v>Pension obligation accrued (IFRS 19)</v>
          </cell>
          <cell r="D320" t="str">
            <v/>
          </cell>
          <cell r="E320" t="str">
            <v/>
          </cell>
          <cell r="F320" t="str">
            <v>Прочие финансовые обязательства</v>
          </cell>
          <cell r="G320" t="str">
            <v>Other financial liabilities</v>
          </cell>
          <cell r="H320" t="str">
            <v>Обязательства</v>
          </cell>
          <cell r="I320" t="str">
            <v>Liabilities</v>
          </cell>
        </row>
        <row r="321">
          <cell r="A321">
            <v>25138</v>
          </cell>
          <cell r="B321" t="str">
            <v>Начисленные обязательства перед пенсионным фондом по корпоративной пенсионной программе</v>
          </cell>
          <cell r="C321" t="str">
            <v>Accrued liabilities under pension fund settlements</v>
          </cell>
          <cell r="D321" t="str">
            <v/>
          </cell>
          <cell r="E321" t="str">
            <v/>
          </cell>
          <cell r="F321" t="str">
            <v>Прочие финансовые обязательства</v>
          </cell>
          <cell r="G321" t="str">
            <v>Other financial liabilities</v>
          </cell>
          <cell r="H321" t="str">
            <v>Обязательства</v>
          </cell>
          <cell r="I321" t="str">
            <v>Liabilities</v>
          </cell>
        </row>
        <row r="322">
          <cell r="A322">
            <v>25180</v>
          </cell>
          <cell r="B322" t="str">
            <v>Авансовые платежи по страховой деятельности</v>
          </cell>
          <cell r="C322" t="str">
            <v>Prepayments related to insurance activity</v>
          </cell>
          <cell r="F322" t="str">
            <v>Прочие нефинансовые обязательства</v>
          </cell>
          <cell r="G322" t="str">
            <v>Other non-financial liabilities</v>
          </cell>
          <cell r="H322" t="str">
            <v>Обязательства</v>
          </cell>
          <cell r="I322" t="str">
            <v>Liabilities</v>
          </cell>
        </row>
        <row r="323">
          <cell r="A323">
            <v>25181</v>
          </cell>
          <cell r="B323" t="str">
            <v>Страховые резервы</v>
          </cell>
          <cell r="C323" t="str">
            <v>Insurance provision</v>
          </cell>
          <cell r="F323" t="str">
            <v>Прочие нефинансовые обязательства</v>
          </cell>
          <cell r="G323" t="str">
            <v>Other non-financial liabilities</v>
          </cell>
          <cell r="H323" t="str">
            <v>Обязательства</v>
          </cell>
          <cell r="I323" t="str">
            <v>Liabilities</v>
          </cell>
        </row>
        <row r="324">
          <cell r="A324">
            <v>25190</v>
          </cell>
          <cell r="B324" t="str">
            <v>Прочие доходы будущих периодов</v>
          </cell>
          <cell r="C324" t="str">
            <v>Other deferred income</v>
          </cell>
          <cell r="D324" t="str">
            <v/>
          </cell>
          <cell r="E324" t="str">
            <v/>
          </cell>
          <cell r="F324" t="str">
            <v>Прочие нефинансовые обязательства</v>
          </cell>
          <cell r="G324" t="str">
            <v>Other non-financial liabilities</v>
          </cell>
          <cell r="H324" t="str">
            <v>Обязательства</v>
          </cell>
          <cell r="I324" t="str">
            <v>Liabilities</v>
          </cell>
        </row>
        <row r="325">
          <cell r="A325">
            <v>25196</v>
          </cell>
          <cell r="B325" t="str">
            <v>Прочие нефинансовые обязательства</v>
          </cell>
          <cell r="C325" t="str">
            <v>Other non-financial liabilities</v>
          </cell>
          <cell r="D325" t="str">
            <v/>
          </cell>
          <cell r="E325" t="str">
            <v/>
          </cell>
          <cell r="F325" t="str">
            <v>Прочие нефинансовые обязательства</v>
          </cell>
          <cell r="G325" t="str">
            <v>Other non-financial liabilities</v>
          </cell>
          <cell r="H325" t="str">
            <v>Обязательства</v>
          </cell>
          <cell r="I325" t="str">
            <v>Liabilities</v>
          </cell>
        </row>
        <row r="326">
          <cell r="A326">
            <v>25201</v>
          </cell>
          <cell r="B326" t="str">
            <v>Производные финансовые инструменты (Обяззательство)</v>
          </cell>
          <cell r="C326" t="str">
            <v>Derivatives (liability)</v>
          </cell>
          <cell r="D326" t="str">
            <v/>
          </cell>
          <cell r="E326" t="str">
            <v/>
          </cell>
          <cell r="F326" t="str">
            <v>Прочие финансовые обязательства</v>
          </cell>
          <cell r="G326" t="str">
            <v>Other financial liabilities</v>
          </cell>
          <cell r="H326" t="str">
            <v>Обязательства</v>
          </cell>
          <cell r="I326" t="str">
            <v>Liabilities</v>
          </cell>
        </row>
        <row r="327">
          <cell r="A327">
            <v>25801</v>
          </cell>
          <cell r="B327" t="str">
            <v>Резервы по выпущенным гарантиям</v>
          </cell>
          <cell r="C327" t="str">
            <v>Privisions for guarantees</v>
          </cell>
          <cell r="D327" t="str">
            <v/>
          </cell>
          <cell r="E327" t="str">
            <v/>
          </cell>
          <cell r="F327" t="str">
            <v>Прочие нефинансовые обязательства</v>
          </cell>
          <cell r="G327" t="str">
            <v>Other non-financial liabilities</v>
          </cell>
          <cell r="H327" t="str">
            <v>Обязательства</v>
          </cell>
          <cell r="I327" t="str">
            <v>Liabilities</v>
          </cell>
        </row>
        <row r="328">
          <cell r="A328">
            <v>25802</v>
          </cell>
          <cell r="B328" t="str">
            <v>Резервы по прочим обязательствам кредитного характера</v>
          </cell>
          <cell r="C328" t="str">
            <v>Privisions for other credit related commitements</v>
          </cell>
          <cell r="D328" t="str">
            <v/>
          </cell>
          <cell r="E328" t="str">
            <v/>
          </cell>
          <cell r="F328" t="str">
            <v>Прочие нефинансовые обязательства</v>
          </cell>
          <cell r="G328" t="str">
            <v>Other non-financial liabilities</v>
          </cell>
          <cell r="H328" t="str">
            <v>Обязательства</v>
          </cell>
          <cell r="I328" t="str">
            <v>Liabilities</v>
          </cell>
        </row>
        <row r="329">
          <cell r="A329">
            <v>25810</v>
          </cell>
          <cell r="B329" t="str">
            <v>Резервы по прочим условным обязательствам</v>
          </cell>
          <cell r="C329" t="str">
            <v>Privisions for other contingent liabilities</v>
          </cell>
          <cell r="D329" t="str">
            <v/>
          </cell>
          <cell r="E329" t="str">
            <v/>
          </cell>
          <cell r="F329" t="str">
            <v>Прочие нефинансовые обязательства</v>
          </cell>
          <cell r="G329" t="str">
            <v>Other non-financial liabilities</v>
          </cell>
          <cell r="H329" t="str">
            <v>Обязательства</v>
          </cell>
          <cell r="I329" t="str">
            <v>Liabilities</v>
          </cell>
        </row>
        <row r="330">
          <cell r="A330">
            <v>25820</v>
          </cell>
          <cell r="B330" t="str">
            <v>Резерв по ликвидации нефтегазовых активов</v>
          </cell>
          <cell r="C330" t="str">
            <v>Privisions for liquidation of oil and gas assets</v>
          </cell>
          <cell r="D330" t="str">
            <v/>
          </cell>
          <cell r="E330" t="str">
            <v/>
          </cell>
          <cell r="F330" t="str">
            <v>Прочие нефинансовые обязательства</v>
          </cell>
          <cell r="G330" t="str">
            <v>Other non-financial liabilities</v>
          </cell>
          <cell r="H330" t="str">
            <v>Обязательства</v>
          </cell>
          <cell r="I330" t="str">
            <v>Liabilities</v>
          </cell>
        </row>
        <row r="331">
          <cell r="A331">
            <v>27020</v>
          </cell>
          <cell r="B331" t="str">
            <v>Отложенные налоговые обязательства прочих компаний</v>
          </cell>
          <cell r="C331" t="str">
            <v>Deferred income tax liabilities of Sberbank's subsidiaries</v>
          </cell>
          <cell r="D331" t="str">
            <v/>
          </cell>
          <cell r="E331" t="str">
            <v/>
          </cell>
          <cell r="F331" t="str">
            <v>Отложенное налоговое обязательство</v>
          </cell>
          <cell r="G331" t="str">
            <v>Deferred income tax liability</v>
          </cell>
          <cell r="H331" t="str">
            <v>Обязательства</v>
          </cell>
          <cell r="I331" t="str">
            <v>Liabilities</v>
          </cell>
        </row>
        <row r="332">
          <cell r="A332">
            <v>30010</v>
          </cell>
          <cell r="B332" t="str">
            <v>Уставный капитал (обыкновенные акции)</v>
          </cell>
          <cell r="C332" t="str">
            <v>Share capital (ordinary shares)</v>
          </cell>
          <cell r="D332" t="str">
            <v/>
          </cell>
          <cell r="E332" t="str">
            <v/>
          </cell>
          <cell r="F332" t="str">
            <v>Уставный капитал</v>
          </cell>
          <cell r="G332" t="str">
            <v>Share capital</v>
          </cell>
          <cell r="H332" t="str">
            <v>Акционерный капитал</v>
          </cell>
          <cell r="I332" t="str">
            <v>Share capital</v>
          </cell>
        </row>
        <row r="333">
          <cell r="A333">
            <v>30020</v>
          </cell>
          <cell r="B333" t="str">
            <v>Уставный капитал (привилегированные акции)</v>
          </cell>
          <cell r="C333" t="str">
            <v>Share capital (preference shares)</v>
          </cell>
          <cell r="D333" t="str">
            <v/>
          </cell>
          <cell r="E333" t="str">
            <v/>
          </cell>
          <cell r="F333" t="str">
            <v>Уставный капитал</v>
          </cell>
          <cell r="G333" t="str">
            <v>Share capital</v>
          </cell>
          <cell r="H333" t="str">
            <v>Акционерный капитал</v>
          </cell>
          <cell r="I333" t="str">
            <v>Share capital</v>
          </cell>
        </row>
        <row r="334">
          <cell r="A334">
            <v>30110</v>
          </cell>
          <cell r="B334" t="str">
            <v>Собственные акции, выкупленные у акционеров (обыкновенные акции)</v>
          </cell>
          <cell r="C334" t="str">
            <v>Treasury shares (ordinary shares)</v>
          </cell>
          <cell r="D334" t="str">
            <v/>
          </cell>
          <cell r="E334" t="str">
            <v/>
          </cell>
          <cell r="F334" t="str">
            <v>Собственные акции, выкупленные у акционеров</v>
          </cell>
          <cell r="G334" t="str">
            <v>Treasure shares</v>
          </cell>
          <cell r="H334" t="str">
            <v>Акционерный капитал</v>
          </cell>
          <cell r="I334" t="str">
            <v>Share capital</v>
          </cell>
        </row>
        <row r="335">
          <cell r="A335">
            <v>30120</v>
          </cell>
          <cell r="B335" t="str">
            <v>Собственные акции, выкупленные у акционеров (привилегированные акции)</v>
          </cell>
          <cell r="C335" t="str">
            <v>Treasury shares (preference shares)</v>
          </cell>
          <cell r="D335" t="str">
            <v/>
          </cell>
          <cell r="E335" t="str">
            <v/>
          </cell>
          <cell r="F335" t="str">
            <v>Собственные акции, выкупленные у акционеров</v>
          </cell>
          <cell r="G335" t="str">
            <v>Treasure shares</v>
          </cell>
          <cell r="H335" t="str">
            <v>Акционерный капитал</v>
          </cell>
          <cell r="I335" t="str">
            <v>Share capital</v>
          </cell>
        </row>
        <row r="336">
          <cell r="A336">
            <v>31000</v>
          </cell>
          <cell r="B336" t="str">
            <v>Эмиссионный доход</v>
          </cell>
          <cell r="C336" t="str">
            <v>Share premium</v>
          </cell>
          <cell r="D336" t="str">
            <v/>
          </cell>
          <cell r="E336" t="str">
            <v/>
          </cell>
          <cell r="F336" t="str">
            <v>Эмиссионный доход</v>
          </cell>
          <cell r="G336" t="str">
            <v>Share premium</v>
          </cell>
          <cell r="H336" t="str">
            <v>Акционерный капитал</v>
          </cell>
          <cell r="I336" t="str">
            <v>Share capital</v>
          </cell>
        </row>
        <row r="337">
          <cell r="A337">
            <v>32000</v>
          </cell>
          <cell r="B337" t="str">
            <v>Фонд переоценки основных средств</v>
          </cell>
          <cell r="C337" t="str">
            <v>Revaluation reserve for office premises</v>
          </cell>
          <cell r="D337" t="str">
            <v/>
          </cell>
          <cell r="E337" t="str">
            <v/>
          </cell>
          <cell r="F337" t="str">
            <v>Фонд переоценки основных средств</v>
          </cell>
          <cell r="G337" t="str">
            <v>Revaluation reserve for office premises</v>
          </cell>
          <cell r="H337" t="str">
            <v>Прочий совокупный доход прошлых периодов</v>
          </cell>
          <cell r="I337" t="str">
            <v>Other comprehensive income of past periods</v>
          </cell>
        </row>
        <row r="338">
          <cell r="A338">
            <v>32099</v>
          </cell>
          <cell r="B338" t="str">
            <v>Отложенный налог по фонду переоценки основных средств</v>
          </cell>
          <cell r="C338" t="str">
            <v>Deferred income tax on revaluation reserve for office premises</v>
          </cell>
          <cell r="D338" t="str">
            <v/>
          </cell>
          <cell r="E338" t="str">
            <v/>
          </cell>
          <cell r="F338" t="str">
            <v>Фонд переоценки основных средств</v>
          </cell>
          <cell r="G338" t="str">
            <v>Revaluation reserve for office premises</v>
          </cell>
          <cell r="H338" t="str">
            <v>Прочий совокупный доход прошлых периодов</v>
          </cell>
          <cell r="I338" t="str">
            <v>Other comprehensive income of past periods</v>
          </cell>
        </row>
        <row r="339">
          <cell r="A339">
            <v>32110</v>
          </cell>
          <cell r="B339" t="str">
            <v>Фонд переоценки долговых ценных бумаг, имеющихся в наличии для продажи</v>
          </cell>
          <cell r="C339" t="str">
            <v>Fair value reserve for debt securities available for sale</v>
          </cell>
          <cell r="D339" t="str">
            <v/>
          </cell>
          <cell r="E339" t="str">
            <v/>
          </cell>
          <cell r="F339" t="str">
            <v>Фонд переоценки ценных бумаг, имеющихся в наличии для продажи</v>
          </cell>
          <cell r="G339" t="str">
            <v>Fair value reserve for investment securities available for sale</v>
          </cell>
          <cell r="H339" t="str">
            <v>Прочий совокупный доход прошлых периодов</v>
          </cell>
          <cell r="I339" t="str">
            <v>Other comprehensive income of past periods</v>
          </cell>
        </row>
        <row r="340">
          <cell r="A340">
            <v>32111</v>
          </cell>
          <cell r="B340" t="str">
            <v>Фонд переоценки долевых ценных бумаг, имеющихся в наличии для продажи</v>
          </cell>
          <cell r="C340" t="str">
            <v>Fair value reserve for equity securities available for sale</v>
          </cell>
          <cell r="D340" t="str">
            <v/>
          </cell>
          <cell r="E340" t="str">
            <v/>
          </cell>
          <cell r="F340" t="str">
            <v>Фонд переоценки ценных бумаг, имеющихся в наличии для продажи</v>
          </cell>
          <cell r="G340" t="str">
            <v>Fair value reserve for investment securities available for sale</v>
          </cell>
          <cell r="H340" t="str">
            <v>Прочий совокупный доход прошлых периодов</v>
          </cell>
          <cell r="I340" t="str">
            <v>Other comprehensive income of past periods</v>
          </cell>
        </row>
        <row r="341">
          <cell r="A341">
            <v>32199</v>
          </cell>
          <cell r="B341" t="str">
            <v>Отложенный налог по фонду переоценки ценных бумаг, имеющихся в наличии для продажи</v>
          </cell>
          <cell r="C341" t="str">
            <v>Deferred income tax on fair value reserve for securities available for sale</v>
          </cell>
          <cell r="D341" t="str">
            <v/>
          </cell>
          <cell r="E341" t="str">
            <v/>
          </cell>
          <cell r="F341" t="str">
            <v>Фонд переоценки ценных бумаг, имеющихся в наличии для продажи</v>
          </cell>
          <cell r="G341" t="str">
            <v>Fair value reserve for investment securities available for sale</v>
          </cell>
          <cell r="H341" t="str">
            <v>Прочий совокупный доход прошлых периодов</v>
          </cell>
          <cell r="I341" t="str">
            <v>Other comprehensive income of past periods</v>
          </cell>
        </row>
        <row r="342">
          <cell r="A342">
            <v>32200</v>
          </cell>
          <cell r="B342" t="str">
            <v>Резерв валютной переоценки дочерних компаний</v>
          </cell>
          <cell r="C342" t="str">
            <v>Foreign currency translation reserve</v>
          </cell>
          <cell r="D342" t="str">
            <v/>
          </cell>
          <cell r="E342" t="str">
            <v/>
          </cell>
          <cell r="F342" t="str">
            <v>Фонд валютной переоценки дочерних компаний</v>
          </cell>
          <cell r="G342" t="str">
            <v>Foreign currency translation reserve</v>
          </cell>
          <cell r="H342" t="str">
            <v>Прочий совокупный доход прошлых периодов</v>
          </cell>
          <cell r="I342" t="str">
            <v>Other comprehensive income of past periods</v>
          </cell>
        </row>
        <row r="343">
          <cell r="A343">
            <v>33000</v>
          </cell>
          <cell r="B343" t="str">
            <v>Нераспределенная прибыль прошлых периодов</v>
          </cell>
          <cell r="C343" t="str">
            <v>Retained earnings for the previous periods</v>
          </cell>
          <cell r="D343" t="str">
            <v/>
          </cell>
          <cell r="E343" t="str">
            <v/>
          </cell>
          <cell r="F343" t="str">
            <v>Нераспределенная прибыль</v>
          </cell>
          <cell r="G343" t="str">
            <v>Retained earnings</v>
          </cell>
          <cell r="H343" t="str">
            <v>Прибыль прошлых периодов</v>
          </cell>
          <cell r="I343" t="str">
            <v>Retained earnings of past periods</v>
          </cell>
        </row>
        <row r="344">
          <cell r="A344">
            <v>34000</v>
          </cell>
          <cell r="B344" t="str">
            <v>Фонд переоценки активов (групп активов), удерживаемых для продажи</v>
          </cell>
          <cell r="C344" t="str">
            <v>Revaluation reserve for assets (groups of assets) held for sale</v>
          </cell>
          <cell r="D344" t="str">
            <v/>
          </cell>
          <cell r="E344" t="str">
            <v/>
          </cell>
          <cell r="F344" t="str">
            <v>Фонд переоценки активов (групп активов), удерживаемых для продажи</v>
          </cell>
          <cell r="G344" t="str">
            <v>Revaluation reserve for assets (group of assets) available for sale</v>
          </cell>
          <cell r="H344" t="str">
            <v>Прочий совокупный доход прошлых периодов</v>
          </cell>
          <cell r="I344" t="str">
            <v>Other comprehensive income of past periods</v>
          </cell>
        </row>
        <row r="345">
          <cell r="A345">
            <v>34099</v>
          </cell>
          <cell r="B345" t="str">
            <v>Отложенный налог по фонду переоценки активов (групп активов), удерживаемых для продажи</v>
          </cell>
          <cell r="C345" t="str">
            <v>Deferred income tax on Revaluation reserve for assets (groups of assets) held for sale</v>
          </cell>
          <cell r="D345" t="str">
            <v/>
          </cell>
          <cell r="E345" t="str">
            <v/>
          </cell>
          <cell r="F345" t="str">
            <v>Фонд переоценки активов (групп активов), удерживаемых для продажи</v>
          </cell>
          <cell r="G345" t="str">
            <v>Revaluation reserve for assets (group of assets) available for sale</v>
          </cell>
          <cell r="H345" t="str">
            <v>Прочий совокупный доход прошлых периодов</v>
          </cell>
          <cell r="I345" t="str">
            <v>Other comprehensive income of past periods</v>
          </cell>
        </row>
        <row r="346">
          <cell r="A346">
            <v>35000</v>
          </cell>
          <cell r="B346" t="str">
            <v>Приобретенная доля меньшинства (без учета накопленного совокупного дохода)</v>
          </cell>
          <cell r="C346" t="str">
            <v>Non-controlling interest (less accumulated comprehensive income)</v>
          </cell>
          <cell r="D346" t="str">
            <v/>
          </cell>
          <cell r="E346" t="str">
            <v/>
          </cell>
          <cell r="F346" t="str">
            <v>Приобретенная доля неконтролирующих акционеров</v>
          </cell>
          <cell r="G346" t="str">
            <v>Non-controlling interest</v>
          </cell>
          <cell r="H346" t="str">
            <v>Приобретенная доля неконтролирующих акционеров</v>
          </cell>
          <cell r="I346" t="str">
            <v>Non-controlling interest acquired</v>
          </cell>
        </row>
        <row r="347">
          <cell r="A347">
            <v>36000</v>
          </cell>
          <cell r="B347" t="str">
            <v>Фонд переоценки кэшфло хедж</v>
          </cell>
          <cell r="C347" t="str">
            <v>Cashflow hedge revaluation reserve</v>
          </cell>
          <cell r="D347" t="str">
            <v/>
          </cell>
          <cell r="E347" t="str">
            <v/>
          </cell>
          <cell r="F347" t="str">
            <v>Фонд переоценки кэшфло хедж</v>
          </cell>
          <cell r="G347" t="str">
            <v>Cashflow hedge revaluation reserve</v>
          </cell>
          <cell r="H347" t="str">
            <v>Прочий совокупный доход прошлых периодов</v>
          </cell>
          <cell r="I347" t="str">
            <v>Other comprehensive income of past periods</v>
          </cell>
        </row>
        <row r="348">
          <cell r="A348">
            <v>36099</v>
          </cell>
          <cell r="B348" t="str">
            <v>Отложенный налог по фонду переоценки кэшфло хедж</v>
          </cell>
          <cell r="C348" t="str">
            <v>Deferred tax on cashflow hedge revaluation reserve</v>
          </cell>
          <cell r="D348" t="str">
            <v/>
          </cell>
          <cell r="E348" t="str">
            <v/>
          </cell>
          <cell r="F348" t="str">
            <v>Фонд переоценки кэшфло хедж</v>
          </cell>
          <cell r="G348" t="str">
            <v>Cashflow hedge revaluation reserve</v>
          </cell>
          <cell r="H348" t="str">
            <v>Прочий совокупный доход прошлых периодов</v>
          </cell>
          <cell r="I348" t="str">
            <v>Other comprehensive income of past periods</v>
          </cell>
        </row>
        <row r="349">
          <cell r="A349">
            <v>37000</v>
          </cell>
          <cell r="B349" t="str">
            <v>Прибыль текущего года</v>
          </cell>
          <cell r="C349" t="str">
            <v>Profit/loss of current year</v>
          </cell>
          <cell r="F349" t="str">
            <v>Нераспределенная прибыль</v>
          </cell>
          <cell r="G349" t="str">
            <v>Retained earnings</v>
          </cell>
          <cell r="H349" t="str">
            <v>Прибыль текущего периода</v>
          </cell>
          <cell r="I349" t="str">
            <v>Profit for the period</v>
          </cell>
        </row>
        <row r="350">
          <cell r="A350">
            <v>38000</v>
          </cell>
          <cell r="B350" t="str">
            <v>Фонд актуарных доходов/расходов по пенсионным обязательствам</v>
          </cell>
          <cell r="C350" t="str">
            <v>Reserve of acturial gains/losses on defined benefit obligations</v>
          </cell>
          <cell r="F350" t="str">
            <v>Фонд актуарных доходов/расходов по пенсионным обязательствам</v>
          </cell>
          <cell r="G350" t="str">
            <v>Reserve of acturial gains/losses</v>
          </cell>
          <cell r="H350" t="str">
            <v>Прочий совокупный доход прошлых периодов</v>
          </cell>
          <cell r="I350" t="str">
            <v>Other comprehensive income of past periods</v>
          </cell>
        </row>
        <row r="351">
          <cell r="A351">
            <v>38099</v>
          </cell>
          <cell r="B351" t="str">
            <v>Отложенный налог по фонду актуарных доходов/расходов по пенсионным обязательствам</v>
          </cell>
          <cell r="C351" t="str">
            <v>Deferred tax on reserve of acturial gains/losses on defined benefit obligations</v>
          </cell>
          <cell r="F351" t="str">
            <v>Фонд актуарных доходов/расходов по пенсионным обязательствам</v>
          </cell>
          <cell r="G351" t="str">
            <v>Reserve of acturial gains/losses</v>
          </cell>
          <cell r="H351" t="str">
            <v>Прочий совокупный доход прошлых периодов</v>
          </cell>
          <cell r="I351" t="str">
            <v>Other comprehensive income of past periods</v>
          </cell>
        </row>
        <row r="352">
          <cell r="A352">
            <v>40040</v>
          </cell>
          <cell r="B352" t="str">
            <v>Процентные доходы по текущим, расчетным счетам и счетам НОСТРО, размещенным в Банке России</v>
          </cell>
          <cell r="C352" t="str">
            <v xml:space="preserve">Interest income from current, NOSTRO accounts in the Central Bank of the Russian Federation </v>
          </cell>
          <cell r="D352" t="str">
            <v>Процентные доходы</v>
          </cell>
          <cell r="E352" t="str">
            <v>Interest income</v>
          </cell>
          <cell r="F352" t="str">
            <v>Нераспределенная прибыль</v>
          </cell>
          <cell r="G352" t="str">
            <v>Retained earnings</v>
          </cell>
          <cell r="H352" t="str">
            <v>Прибыль текущего периода</v>
          </cell>
          <cell r="I352" t="str">
            <v>Profit for the period</v>
          </cell>
        </row>
        <row r="353">
          <cell r="A353">
            <v>40041</v>
          </cell>
          <cell r="B353" t="str">
            <v>Процентные доходы по текущим, расчетным счетам и счетам НОСТРО, размещенным в коммерческих банках</v>
          </cell>
          <cell r="C353" t="str">
            <v xml:space="preserve">Interest income from current, NOSTRO accounts in commercial banks </v>
          </cell>
          <cell r="D353" t="str">
            <v>Процентные доходы</v>
          </cell>
          <cell r="E353" t="str">
            <v>Interest income</v>
          </cell>
          <cell r="F353" t="str">
            <v>Нераспределенная прибыль</v>
          </cell>
          <cell r="G353" t="str">
            <v>Retained earnings</v>
          </cell>
          <cell r="H353" t="str">
            <v>Прибыль текущего периода</v>
          </cell>
          <cell r="I353" t="str">
            <v>Profit for the period</v>
          </cell>
        </row>
        <row r="354">
          <cell r="A354">
            <v>40042</v>
          </cell>
          <cell r="B354" t="str">
            <v>Процентные доходы по текущим, расчетным счетам и счетам НОСТРО, размещенным в центральных банках кроме Банка России</v>
          </cell>
          <cell r="C354" t="str">
            <v xml:space="preserve">Interest income from current, NOSTRO accounts in central banks of foreign countries </v>
          </cell>
          <cell r="D354" t="str">
            <v>Процентные доходы</v>
          </cell>
          <cell r="E354" t="str">
            <v>Interest income</v>
          </cell>
          <cell r="F354" t="str">
            <v>Нераспределенная прибыль</v>
          </cell>
          <cell r="G354" t="str">
            <v>Retained earnings</v>
          </cell>
          <cell r="H354" t="str">
            <v>Прибыль текущего периода</v>
          </cell>
          <cell r="I354" t="str">
            <v>Profit for the period</v>
          </cell>
        </row>
        <row r="355">
          <cell r="A355">
            <v>40043</v>
          </cell>
          <cell r="B355" t="str">
            <v>Процентные доходы по текущим, расчетным счетам и счетам НОСТРО, размещенным в наднациональных финансовых организациях</v>
          </cell>
          <cell r="C355" t="str">
            <v xml:space="preserve">Interest income from current, NOSTRO accounts in supranational institutions </v>
          </cell>
          <cell r="D355" t="str">
            <v>Процентные доходы</v>
          </cell>
          <cell r="E355" t="str">
            <v>Interest income</v>
          </cell>
          <cell r="F355" t="str">
            <v>Нераспределенная прибыль</v>
          </cell>
          <cell r="G355" t="str">
            <v>Retained earnings</v>
          </cell>
          <cell r="H355" t="str">
            <v>Прибыль текущего периода</v>
          </cell>
          <cell r="I355" t="str">
            <v>Profit for the period</v>
          </cell>
        </row>
        <row r="356">
          <cell r="A356">
            <v>40050</v>
          </cell>
          <cell r="B356" t="str">
            <v>Процентные доходы по срочным средствам, размещенным в Банке России</v>
          </cell>
          <cell r="C356" t="str">
            <v>Interest income from Reverse REPO deals and funds deposited in the Central Bank of the Russian Federation</v>
          </cell>
          <cell r="D356" t="str">
            <v>Процентные доходы</v>
          </cell>
          <cell r="E356" t="str">
            <v>Interest income</v>
          </cell>
          <cell r="F356" t="str">
            <v>Нераспределенная прибыль</v>
          </cell>
          <cell r="G356" t="str">
            <v>Retained earnings</v>
          </cell>
          <cell r="H356" t="str">
            <v>Прибыль текущего периода</v>
          </cell>
          <cell r="I356" t="str">
            <v>Profit for the period</v>
          </cell>
        </row>
        <row r="357">
          <cell r="A357">
            <v>40051</v>
          </cell>
          <cell r="B357" t="str">
            <v>Процентные доходы по срочным средствам, размещенным в коммерческих банках, и по сделкам обратного РЕПО с коммерческими банками</v>
          </cell>
          <cell r="C357" t="str">
            <v>Interest income from Reverse REPO deals and funds deposited in commercial banks</v>
          </cell>
          <cell r="D357" t="str">
            <v>Процентные доходы</v>
          </cell>
          <cell r="E357" t="str">
            <v>Interest income</v>
          </cell>
          <cell r="F357" t="str">
            <v>Нераспределенная прибыль</v>
          </cell>
          <cell r="G357" t="str">
            <v>Retained earnings</v>
          </cell>
          <cell r="H357" t="str">
            <v>Прибыль текущего периода</v>
          </cell>
          <cell r="I357" t="str">
            <v>Profit for the period</v>
          </cell>
        </row>
        <row r="358">
          <cell r="A358">
            <v>40052</v>
          </cell>
          <cell r="B358" t="str">
            <v>Процентные доходы по срочным средствам, размещенным в центральных банках кроме Банка России</v>
          </cell>
          <cell r="C358" t="str">
            <v>Interest income from Reverse REPO deals and funds deposited in central banks of foreign countries</v>
          </cell>
          <cell r="D358" t="str">
            <v>Процентные доходы</v>
          </cell>
          <cell r="E358" t="str">
            <v>Interest income</v>
          </cell>
          <cell r="F358" t="str">
            <v>Нераспределенная прибыль</v>
          </cell>
          <cell r="G358" t="str">
            <v>Retained earnings</v>
          </cell>
          <cell r="H358" t="str">
            <v>Прибыль текущего периода</v>
          </cell>
          <cell r="I358" t="str">
            <v>Profit for the period</v>
          </cell>
        </row>
        <row r="359">
          <cell r="A359">
            <v>40053</v>
          </cell>
          <cell r="B359" t="str">
            <v>Процентные доходы по срочным средствам, размещенным в наднациональных финансовых организациях, и по сделкам обратного РЕПО с наднациональными организациями</v>
          </cell>
          <cell r="C359" t="str">
            <v>Interest income from Reverse REPO deals and funds deposited in supranational institutions</v>
          </cell>
          <cell r="D359" t="str">
            <v>Процентные доходы</v>
          </cell>
          <cell r="E359" t="str">
            <v>Interest income</v>
          </cell>
          <cell r="F359" t="str">
            <v>Нераспределенная прибыль</v>
          </cell>
          <cell r="G359" t="str">
            <v>Retained earnings</v>
          </cell>
          <cell r="H359" t="str">
            <v>Прибыль текущего периода</v>
          </cell>
          <cell r="I359" t="str">
            <v>Profit for the period</v>
          </cell>
        </row>
        <row r="360">
          <cell r="A360">
            <v>40110</v>
          </cell>
          <cell r="B360" t="str">
            <v>Процентные доходы по торговым ценным бумагам</v>
          </cell>
          <cell r="C360" t="str">
            <v>Interest income from debt trading securities</v>
          </cell>
          <cell r="D360" t="str">
            <v>Процентные доходы</v>
          </cell>
          <cell r="E360" t="str">
            <v>Interest income</v>
          </cell>
          <cell r="F360" t="str">
            <v>Нераспределенная прибыль</v>
          </cell>
          <cell r="G360" t="str">
            <v>Retained earnings</v>
          </cell>
          <cell r="H360" t="str">
            <v>Прибыль текущего периода</v>
          </cell>
          <cell r="I360" t="str">
            <v>Profit for the period</v>
          </cell>
        </row>
        <row r="361">
          <cell r="A361">
            <v>40120</v>
          </cell>
          <cell r="B361" t="str">
            <v>Процентные доходы по ценным бумагам, изменение справедливой стоимости которых отражается в отчете о прибылях и убытках</v>
          </cell>
          <cell r="C361" t="str">
            <v>Interest income from debt securities designated at fair value through profit or loss</v>
          </cell>
          <cell r="D361" t="str">
            <v>Процентные доходы</v>
          </cell>
          <cell r="E361" t="str">
            <v>Interest income</v>
          </cell>
          <cell r="F361" t="str">
            <v>Нераспределенная прибыль</v>
          </cell>
          <cell r="G361" t="str">
            <v>Retained earnings</v>
          </cell>
          <cell r="H361" t="str">
            <v>Прибыль текущего периода</v>
          </cell>
          <cell r="I361" t="str">
            <v>Profit for the period</v>
          </cell>
        </row>
        <row r="362">
          <cell r="A362">
            <v>40124</v>
          </cell>
          <cell r="B362" t="str">
            <v>Процентные доходы по ценным бумагам, имеющимся в наличии для продажи</v>
          </cell>
          <cell r="C362" t="str">
            <v>Interest income from debt securities available for sale</v>
          </cell>
          <cell r="D362" t="str">
            <v>Процентные доходы</v>
          </cell>
          <cell r="E362" t="str">
            <v>Interest income</v>
          </cell>
          <cell r="F362" t="str">
            <v>Нераспределенная прибыль</v>
          </cell>
          <cell r="G362" t="str">
            <v>Retained earnings</v>
          </cell>
          <cell r="H362" t="str">
            <v>Прибыль текущего периода</v>
          </cell>
          <cell r="I362" t="str">
            <v>Profit for the period</v>
          </cell>
        </row>
        <row r="363">
          <cell r="A363">
            <v>40125</v>
          </cell>
          <cell r="B363" t="str">
            <v>Процентные доходы по ценным бумагам, удерживаемым до погашения</v>
          </cell>
          <cell r="C363" t="str">
            <v>Interest income from debt securities held to maturity</v>
          </cell>
          <cell r="D363" t="str">
            <v>Процентные доходы</v>
          </cell>
          <cell r="E363" t="str">
            <v>Interest income</v>
          </cell>
          <cell r="F363" t="str">
            <v>Нераспределенная прибыль</v>
          </cell>
          <cell r="G363" t="str">
            <v>Retained earnings</v>
          </cell>
          <cell r="H363" t="str">
            <v>Прибыль текущего периода</v>
          </cell>
          <cell r="I363" t="str">
            <v>Profit for the period</v>
          </cell>
        </row>
        <row r="364">
          <cell r="A364">
            <v>40710</v>
          </cell>
          <cell r="B364" t="str">
            <v>Процентные доходы по кредитам физическим лицам</v>
          </cell>
          <cell r="C364" t="str">
            <v>Interest income from loans and advances to individuals</v>
          </cell>
          <cell r="D364" t="str">
            <v>Процентные доходы</v>
          </cell>
          <cell r="E364" t="str">
            <v>Interest income</v>
          </cell>
          <cell r="F364" t="str">
            <v>Нераспределенная прибыль</v>
          </cell>
          <cell r="G364" t="str">
            <v>Retained earnings</v>
          </cell>
          <cell r="H364" t="str">
            <v>Прибыль текущего периода</v>
          </cell>
          <cell r="I364" t="str">
            <v>Profit for the period</v>
          </cell>
        </row>
        <row r="365">
          <cell r="A365">
            <v>40720</v>
          </cell>
          <cell r="B365" t="str">
            <v>Процентные доходы по кредитам юридическим лицам</v>
          </cell>
          <cell r="C365" t="str">
            <v>Interest income from loans and advances to corporate customers</v>
          </cell>
          <cell r="D365" t="str">
            <v>Процентные доходы</v>
          </cell>
          <cell r="E365" t="str">
            <v>Interest income</v>
          </cell>
          <cell r="F365" t="str">
            <v>Нераспределенная прибыль</v>
          </cell>
          <cell r="G365" t="str">
            <v>Retained earnings</v>
          </cell>
          <cell r="H365" t="str">
            <v>Прибыль текущего периода</v>
          </cell>
          <cell r="I365" t="str">
            <v>Profit for the period</v>
          </cell>
        </row>
        <row r="366">
          <cell r="A366">
            <v>40941</v>
          </cell>
          <cell r="B366" t="str">
            <v>Процентные доходы от хеджирования денежных потоков</v>
          </cell>
          <cell r="C366" t="str">
            <v>Interest income on cash flow hedge</v>
          </cell>
          <cell r="D366" t="str">
            <v>Процентные доходы</v>
          </cell>
          <cell r="E366" t="str">
            <v>Interest income</v>
          </cell>
          <cell r="F366" t="str">
            <v>Нераспределенная прибыль</v>
          </cell>
          <cell r="G366" t="str">
            <v>Retained earnings</v>
          </cell>
          <cell r="H366" t="str">
            <v>Прибыль текущего периода</v>
          </cell>
          <cell r="I366" t="str">
            <v>Profit for the period</v>
          </cell>
        </row>
        <row r="367">
          <cell r="A367">
            <v>40942</v>
          </cell>
          <cell r="B367" t="str">
            <v>Процентные доходы от хеджирования справедливой стоимости</v>
          </cell>
          <cell r="C367" t="str">
            <v>Interest income on fair value hedge</v>
          </cell>
          <cell r="D367" t="str">
            <v>Процентные доходы</v>
          </cell>
          <cell r="E367" t="str">
            <v>Interest income</v>
          </cell>
          <cell r="F367" t="str">
            <v>Нераспределенная прибыль</v>
          </cell>
          <cell r="G367" t="str">
            <v>Retained earnings</v>
          </cell>
          <cell r="H367" t="str">
            <v>Прибыль текущего периода</v>
          </cell>
          <cell r="I367" t="str">
            <v>Profit for the period</v>
          </cell>
        </row>
        <row r="368">
          <cell r="A368">
            <v>41003</v>
          </cell>
          <cell r="B368" t="str">
            <v>Комиссии по агентским договорам</v>
          </cell>
          <cell r="C368" t="str">
            <v>Fee and commissions income from agent contracts</v>
          </cell>
          <cell r="D368" t="str">
            <v>Комиссионные доходы</v>
          </cell>
          <cell r="E368" t="str">
            <v>Fee and commision income</v>
          </cell>
          <cell r="F368" t="str">
            <v>Нераспределенная прибыль</v>
          </cell>
          <cell r="G368" t="str">
            <v>Retained earnings</v>
          </cell>
          <cell r="H368" t="str">
            <v>Прибыль текущего периода</v>
          </cell>
          <cell r="I368" t="str">
            <v>Profit for the period</v>
          </cell>
        </row>
        <row r="369">
          <cell r="A369">
            <v>41010</v>
          </cell>
          <cell r="B369" t="str">
            <v>Комиссия по расчетным и кассовым операциям юридических лиц</v>
          </cell>
          <cell r="C369" t="str">
            <v>Fee and commissions income from cash and settlements with corporate customers</v>
          </cell>
          <cell r="D369" t="str">
            <v>Комиссионные доходы</v>
          </cell>
          <cell r="E369" t="str">
            <v>Fee and commision income</v>
          </cell>
          <cell r="F369" t="str">
            <v>Нераспределенная прибыль</v>
          </cell>
          <cell r="G369" t="str">
            <v>Retained earnings</v>
          </cell>
          <cell r="H369" t="str">
            <v>Прибыль текущего периода</v>
          </cell>
          <cell r="I369" t="str">
            <v>Profit for the period</v>
          </cell>
        </row>
        <row r="370">
          <cell r="A370">
            <v>41015</v>
          </cell>
          <cell r="B370" t="str">
            <v>Комиссия по расчетным и кассовым операциям физических лиц</v>
          </cell>
          <cell r="C370" t="str">
            <v>Fee and commissions income from cash and settlements with individuals</v>
          </cell>
          <cell r="D370" t="str">
            <v>Комиссионные доходы</v>
          </cell>
          <cell r="E370" t="str">
            <v>Fee and commision income</v>
          </cell>
          <cell r="F370" t="str">
            <v>Нераспределенная прибыль</v>
          </cell>
          <cell r="G370" t="str">
            <v>Retained earnings</v>
          </cell>
          <cell r="H370" t="str">
            <v>Прибыль текущего периода</v>
          </cell>
          <cell r="I370" t="str">
            <v>Profit for the period</v>
          </cell>
        </row>
        <row r="371">
          <cell r="A371">
            <v>41030</v>
          </cell>
          <cell r="B371" t="str">
            <v>Комиссия за инкассацию</v>
          </cell>
          <cell r="C371" t="str">
            <v>Fee and commissions from cash collection</v>
          </cell>
          <cell r="D371" t="str">
            <v>Комиссионные доходы</v>
          </cell>
          <cell r="E371" t="str">
            <v>Fee and commision income</v>
          </cell>
          <cell r="F371" t="str">
            <v>Нераспределенная прибыль</v>
          </cell>
          <cell r="G371" t="str">
            <v>Retained earnings</v>
          </cell>
          <cell r="H371" t="str">
            <v>Прибыль текущего периода</v>
          </cell>
          <cell r="I371" t="str">
            <v>Profit for the period</v>
          </cell>
        </row>
        <row r="372">
          <cell r="A372">
            <v>41040</v>
          </cell>
          <cell r="B372" t="str">
            <v>Комиссия по операциям с ценными бумагами (юридические лица)</v>
          </cell>
          <cell r="C372" t="str">
            <v>Fee and commissions from transactions with securities (corporate customers)</v>
          </cell>
          <cell r="D372" t="str">
            <v>Комиссионные доходы</v>
          </cell>
          <cell r="E372" t="str">
            <v>Fee and commision income</v>
          </cell>
          <cell r="F372" t="str">
            <v>Нераспределенная прибыль</v>
          </cell>
          <cell r="G372" t="str">
            <v>Retained earnings</v>
          </cell>
          <cell r="H372" t="str">
            <v>Прибыль текущего периода</v>
          </cell>
          <cell r="I372" t="str">
            <v>Profit for the period</v>
          </cell>
        </row>
        <row r="373">
          <cell r="A373">
            <v>41045</v>
          </cell>
          <cell r="B373" t="str">
            <v>Комиссия по операциям с ценными бумагами (физические лица)</v>
          </cell>
          <cell r="C373" t="str">
            <v>Fee and commissions from transactions with securities (individuals)</v>
          </cell>
          <cell r="D373" t="str">
            <v>Комиссионные доходы</v>
          </cell>
          <cell r="E373" t="str">
            <v>Fee and commision income</v>
          </cell>
          <cell r="F373" t="str">
            <v>Нераспределенная прибыль</v>
          </cell>
          <cell r="G373" t="str">
            <v>Retained earnings</v>
          </cell>
          <cell r="H373" t="str">
            <v>Прибыль текущего периода</v>
          </cell>
          <cell r="I373" t="str">
            <v>Profit for the period</v>
          </cell>
        </row>
        <row r="374">
          <cell r="A374">
            <v>41050</v>
          </cell>
          <cell r="B374" t="str">
            <v>Комиссия по выданным гарантиям</v>
          </cell>
          <cell r="C374" t="str">
            <v>Fee and commission income from guarantees issued</v>
          </cell>
          <cell r="D374" t="str">
            <v>Комиссионные доходы</v>
          </cell>
          <cell r="E374" t="str">
            <v>Fee and commision income</v>
          </cell>
          <cell r="F374" t="str">
            <v>Нераспределенная прибыль</v>
          </cell>
          <cell r="G374" t="str">
            <v>Retained earnings</v>
          </cell>
          <cell r="H374" t="str">
            <v>Прибыль текущего периода</v>
          </cell>
          <cell r="I374" t="str">
            <v>Profit for the period</v>
          </cell>
        </row>
        <row r="375">
          <cell r="A375">
            <v>41055</v>
          </cell>
          <cell r="B375" t="str">
            <v>Комиссия по операциям с пластиковыми картами (юридические лица)</v>
          </cell>
          <cell r="C375" t="str">
            <v>Fee and commission income from banking cards operations (corporate customers)</v>
          </cell>
          <cell r="D375" t="str">
            <v>Комиссионные доходы</v>
          </cell>
          <cell r="E375" t="str">
            <v>Fee and commision income</v>
          </cell>
          <cell r="F375" t="str">
            <v>Нераспределенная прибыль</v>
          </cell>
          <cell r="G375" t="str">
            <v>Retained earnings</v>
          </cell>
          <cell r="H375" t="str">
            <v>Прибыль текущего периода</v>
          </cell>
          <cell r="I375" t="str">
            <v>Profit for the period</v>
          </cell>
        </row>
        <row r="376">
          <cell r="A376">
            <v>41057</v>
          </cell>
          <cell r="B376" t="str">
            <v>Комиссия по операциям с пластиковыми картами (физические лица)</v>
          </cell>
          <cell r="C376" t="str">
            <v>Fee and commission income from banking cards operations (individuals)</v>
          </cell>
          <cell r="D376" t="str">
            <v>Комиссионные доходы</v>
          </cell>
          <cell r="E376" t="str">
            <v>Fee and commision income</v>
          </cell>
          <cell r="F376" t="str">
            <v>Нераспределенная прибыль</v>
          </cell>
          <cell r="G376" t="str">
            <v>Retained earnings</v>
          </cell>
          <cell r="H376" t="str">
            <v>Прибыль текущего периода</v>
          </cell>
          <cell r="I376" t="str">
            <v>Profit for the period</v>
          </cell>
        </row>
        <row r="377">
          <cell r="A377">
            <v>41060</v>
          </cell>
          <cell r="B377" t="str">
            <v>Комиссия по операциям с иностранной валютой юридических лиц</v>
          </cell>
          <cell r="C377" t="str">
            <v>Fee and commission income from operations with foreign currencies (corporate customers)</v>
          </cell>
          <cell r="D377" t="str">
            <v>Комиссионные доходы</v>
          </cell>
          <cell r="E377" t="str">
            <v>Fee and commision income</v>
          </cell>
          <cell r="F377" t="str">
            <v>Нераспределенная прибыль</v>
          </cell>
          <cell r="G377" t="str">
            <v>Retained earnings</v>
          </cell>
          <cell r="H377" t="str">
            <v>Прибыль текущего периода</v>
          </cell>
          <cell r="I377" t="str">
            <v>Profit for the period</v>
          </cell>
        </row>
        <row r="378">
          <cell r="A378">
            <v>41065</v>
          </cell>
          <cell r="B378" t="str">
            <v>Комиссия по операциям с иностранной валютой физических лиц</v>
          </cell>
          <cell r="C378" t="str">
            <v>Fee and commission income from operations with foreign currencies (individuals)</v>
          </cell>
          <cell r="D378" t="str">
            <v>Комиссионные доходы</v>
          </cell>
          <cell r="E378" t="str">
            <v>Fee and commision income</v>
          </cell>
          <cell r="F378" t="str">
            <v>Нераспределенная прибыль</v>
          </cell>
          <cell r="G378" t="str">
            <v>Retained earnings</v>
          </cell>
          <cell r="H378" t="str">
            <v>Прибыль текущего периода</v>
          </cell>
          <cell r="I378" t="str">
            <v>Profit for the period</v>
          </cell>
        </row>
        <row r="379">
          <cell r="A379">
            <v>41090</v>
          </cell>
          <cell r="B379" t="str">
            <v>Прочие комиссионные доходы по операциям с юридическими лицами</v>
          </cell>
          <cell r="C379" t="str">
            <v>Other fee and commission income from operations with corporate customers</v>
          </cell>
          <cell r="D379" t="str">
            <v>Комиссионные доходы</v>
          </cell>
          <cell r="E379" t="str">
            <v>Fee and commision income</v>
          </cell>
          <cell r="F379" t="str">
            <v>Нераспределенная прибыль</v>
          </cell>
          <cell r="G379" t="str">
            <v>Retained earnings</v>
          </cell>
          <cell r="H379" t="str">
            <v>Прибыль текущего периода</v>
          </cell>
          <cell r="I379" t="str">
            <v>Profit for the period</v>
          </cell>
        </row>
        <row r="380">
          <cell r="A380">
            <v>41095</v>
          </cell>
          <cell r="B380" t="str">
            <v>Прочие комиссионные доходы по операциям с физическими лицами</v>
          </cell>
          <cell r="C380" t="str">
            <v>Other fee and commission income from operations with individuals</v>
          </cell>
          <cell r="D380" t="str">
            <v>Комиссионные доходы</v>
          </cell>
          <cell r="E380" t="str">
            <v>Fee and commision income</v>
          </cell>
          <cell r="F380" t="str">
            <v>Нераспределенная прибыль</v>
          </cell>
          <cell r="G380" t="str">
            <v>Retained earnings</v>
          </cell>
          <cell r="H380" t="str">
            <v>Прибыль текущего периода</v>
          </cell>
          <cell r="I380" t="str">
            <v>Profit for the period</v>
          </cell>
        </row>
        <row r="381">
          <cell r="A381">
            <v>42001</v>
          </cell>
          <cell r="B381" t="str">
            <v>Доходы по консультационным услугам</v>
          </cell>
          <cell r="C381" t="str">
            <v>Income from consulting services</v>
          </cell>
          <cell r="D381" t="str">
            <v>Прочие операционные доходы</v>
          </cell>
          <cell r="E381" t="str">
            <v>Other operating income</v>
          </cell>
          <cell r="F381" t="str">
            <v>Нераспределенная прибыль</v>
          </cell>
          <cell r="G381" t="str">
            <v>Retained earnings</v>
          </cell>
          <cell r="H381" t="str">
            <v>Прибыль текущего периода</v>
          </cell>
          <cell r="I381" t="str">
            <v>Profit for the period</v>
          </cell>
        </row>
        <row r="382">
          <cell r="A382">
            <v>42002</v>
          </cell>
          <cell r="B382" t="str">
            <v>Доход от приобретения компаний по цене ниже рыночной (gain from a bargain purchase)</v>
          </cell>
          <cell r="C382" t="str">
            <v>Gain from a bargain purchase</v>
          </cell>
          <cell r="D382" t="str">
            <v>Прочие операционные доходы</v>
          </cell>
          <cell r="E382" t="str">
            <v>Other operating income</v>
          </cell>
          <cell r="F382" t="str">
            <v>Нераспределенная прибыль</v>
          </cell>
          <cell r="G382" t="str">
            <v>Retained earnings</v>
          </cell>
          <cell r="H382" t="str">
            <v>Прибыль текущего периода</v>
          </cell>
          <cell r="I382" t="str">
            <v>Profit for the period</v>
          </cell>
        </row>
        <row r="383">
          <cell r="A383">
            <v>42005</v>
          </cell>
          <cell r="B383" t="str">
            <v>Доходы от оказания прочих услуг</v>
          </cell>
          <cell r="C383" t="str">
            <v>Income from other services</v>
          </cell>
          <cell r="D383" t="str">
            <v>Прочие операционные доходы</v>
          </cell>
          <cell r="E383" t="str">
            <v>Other operating income</v>
          </cell>
          <cell r="F383" t="str">
            <v>Нераспределенная прибыль</v>
          </cell>
          <cell r="G383" t="str">
            <v>Retained earnings</v>
          </cell>
          <cell r="H383" t="str">
            <v>Прибыль текущего периода</v>
          </cell>
          <cell r="I383" t="str">
            <v>Profit for the period</v>
          </cell>
        </row>
        <row r="384">
          <cell r="A384">
            <v>42015</v>
          </cell>
          <cell r="B384" t="str">
            <v>Финансовый результат от изменения ожидаемых денежных потоков по финансовым инструментам</v>
          </cell>
          <cell r="C384" t="str">
            <v>Financial result from changes in the expected cash flows related to financial instruments</v>
          </cell>
          <cell r="D384" t="str">
            <v>Прочие операционные доходы</v>
          </cell>
          <cell r="E384" t="str">
            <v>Other operating income</v>
          </cell>
          <cell r="F384" t="str">
            <v>Нераспределенная прибыль</v>
          </cell>
          <cell r="G384" t="str">
            <v>Retained earnings</v>
          </cell>
          <cell r="H384" t="str">
            <v>Прибыль текущего периода</v>
          </cell>
          <cell r="I384" t="str">
            <v>Profit for the period</v>
          </cell>
        </row>
        <row r="385">
          <cell r="A385">
            <v>42016</v>
          </cell>
          <cell r="B385" t="str">
            <v>Прибыль (убыток) первого дня</v>
          </cell>
          <cell r="C385" t="str">
            <v>Income/expenses from initial recognition of financial instruments</v>
          </cell>
          <cell r="D385" t="str">
            <v>Прочие операционные доходы</v>
          </cell>
          <cell r="E385" t="str">
            <v>Other operating income</v>
          </cell>
          <cell r="F385" t="str">
            <v>Нераспределенная прибыль</v>
          </cell>
          <cell r="G385" t="str">
            <v>Retained earnings</v>
          </cell>
          <cell r="H385" t="str">
            <v>Прибыль текущего периода</v>
          </cell>
          <cell r="I385" t="str">
            <v>Profit for the period</v>
          </cell>
        </row>
        <row r="386">
          <cell r="A386">
            <v>42020</v>
          </cell>
          <cell r="B386" t="str">
            <v>Штрафы, пени и неустойки</v>
          </cell>
          <cell r="C386" t="str">
            <v>Fines and penalties</v>
          </cell>
          <cell r="D386" t="str">
            <v>Прочие операционные доходы</v>
          </cell>
          <cell r="E386" t="str">
            <v>Other operating income</v>
          </cell>
          <cell r="F386" t="str">
            <v>Нераспределенная прибыль</v>
          </cell>
          <cell r="G386" t="str">
            <v>Retained earnings</v>
          </cell>
          <cell r="H386" t="str">
            <v>Прибыль текущего периода</v>
          </cell>
          <cell r="I386" t="str">
            <v>Profit for the period</v>
          </cell>
        </row>
        <row r="387">
          <cell r="A387">
            <v>42031</v>
          </cell>
          <cell r="B387" t="str">
            <v>Дивидендный доход</v>
          </cell>
          <cell r="C387" t="str">
            <v>Dividend income</v>
          </cell>
          <cell r="D387" t="str">
            <v>Прочие операционные доходы</v>
          </cell>
          <cell r="E387" t="str">
            <v>Other operating income</v>
          </cell>
          <cell r="F387" t="str">
            <v>Нераспределенная прибыль</v>
          </cell>
          <cell r="G387" t="str">
            <v>Retained earnings</v>
          </cell>
          <cell r="H387" t="str">
            <v>Прибыль текущего периода</v>
          </cell>
          <cell r="I387" t="str">
            <v>Profit for the period</v>
          </cell>
        </row>
        <row r="388">
          <cell r="A388">
            <v>42033</v>
          </cell>
          <cell r="B388" t="str">
            <v>Финансовый результат от выкупа собственных облигаций</v>
          </cell>
          <cell r="C388" t="str">
            <v>Financial result from buy back of own bonds</v>
          </cell>
          <cell r="D388" t="str">
            <v>Прочие операционные доходы</v>
          </cell>
          <cell r="E388" t="str">
            <v>Other operating income</v>
          </cell>
          <cell r="F388" t="str">
            <v>Нераспределенная прибыль</v>
          </cell>
          <cell r="G388" t="str">
            <v>Retained earnings</v>
          </cell>
          <cell r="H388" t="str">
            <v>Прибыль текущего периода</v>
          </cell>
          <cell r="I388" t="str">
            <v>Profit for the period</v>
          </cell>
        </row>
        <row r="389">
          <cell r="A389">
            <v>42034</v>
          </cell>
          <cell r="B389" t="str">
            <v>Финансовый результат от досрочного погашения собственных обязательств, кроме выпущенных долговых ценных бумаг</v>
          </cell>
          <cell r="C389" t="str">
            <v>Financial result from early redemption of own obligations except own bonds</v>
          </cell>
          <cell r="D389" t="str">
            <v>Прочие операционные доходы</v>
          </cell>
          <cell r="E389" t="str">
            <v>Other operating income</v>
          </cell>
          <cell r="F389" t="str">
            <v>Нераспределенная прибыль</v>
          </cell>
          <cell r="G389" t="str">
            <v>Retained earnings</v>
          </cell>
          <cell r="H389" t="str">
            <v>Прибыль текущего периода</v>
          </cell>
          <cell r="I389" t="str">
            <v>Profit for the period</v>
          </cell>
        </row>
        <row r="390">
          <cell r="A390">
            <v>42040</v>
          </cell>
          <cell r="B390" t="str">
            <v>Доход по операционной аренде</v>
          </cell>
          <cell r="C390" t="str">
            <v>Income from operating lease</v>
          </cell>
          <cell r="D390" t="str">
            <v>Прочие операционные доходы</v>
          </cell>
          <cell r="E390" t="str">
            <v>Other operating income</v>
          </cell>
          <cell r="F390" t="str">
            <v>Нераспределенная прибыль</v>
          </cell>
          <cell r="G390" t="str">
            <v>Retained earnings</v>
          </cell>
          <cell r="H390" t="str">
            <v>Прибыль текущего периода</v>
          </cell>
          <cell r="I390" t="str">
            <v>Profit for the period</v>
          </cell>
        </row>
        <row r="391">
          <cell r="A391">
            <v>42045</v>
          </cell>
          <cell r="B391" t="str">
            <v>Доходы от сдачу в аренду инвестиционной собственности</v>
          </cell>
          <cell r="C391" t="str">
            <v>Income from operating lease of investment property</v>
          </cell>
          <cell r="D391" t="str">
            <v>Прочие операционные доходы</v>
          </cell>
          <cell r="E391" t="str">
            <v>Other operating income</v>
          </cell>
          <cell r="F391" t="str">
            <v>Нераспределенная прибыль</v>
          </cell>
          <cell r="G391" t="str">
            <v>Retained earnings</v>
          </cell>
          <cell r="H391" t="str">
            <v>Прибыль текущего периода</v>
          </cell>
          <cell r="I391" t="str">
            <v>Profit for the period</v>
          </cell>
        </row>
        <row r="392">
          <cell r="A392">
            <v>42070</v>
          </cell>
          <cell r="B392" t="str">
            <v>Финансовый результат от продажи дочерних и зависимых компаний</v>
          </cell>
          <cell r="C392" t="str">
            <v>Result from sale of subsidiaries and associates</v>
          </cell>
          <cell r="D392" t="str">
            <v>Прочие операционные доходы</v>
          </cell>
          <cell r="E392" t="str">
            <v>Other operating income</v>
          </cell>
          <cell r="F392" t="str">
            <v>Нераспределенная прибыль</v>
          </cell>
          <cell r="G392" t="str">
            <v>Retained earnings</v>
          </cell>
          <cell r="H392" t="str">
            <v>Прибыль текущего периода</v>
          </cell>
          <cell r="I392" t="str">
            <v>Profit for the period</v>
          </cell>
        </row>
        <row r="393">
          <cell r="A393">
            <v>42090</v>
          </cell>
          <cell r="B393" t="str">
            <v>Переоценка инвестиционной собственности</v>
          </cell>
          <cell r="C393" t="str">
            <v>Revaluation of investment property</v>
          </cell>
          <cell r="D393" t="str">
            <v>Прочие операционные доходы</v>
          </cell>
          <cell r="E393" t="str">
            <v>Other operating income</v>
          </cell>
          <cell r="F393" t="str">
            <v>Нераспределенная прибыль</v>
          </cell>
          <cell r="G393" t="str">
            <v>Retained earnings</v>
          </cell>
          <cell r="H393" t="str">
            <v>Прибыль текущего периода</v>
          </cell>
          <cell r="I393" t="str">
            <v>Profit for the period</v>
          </cell>
        </row>
        <row r="394">
          <cell r="A394">
            <v>42091</v>
          </cell>
          <cell r="B394" t="str">
            <v>Чистые доходы от реализации инвестиционной собственности</v>
          </cell>
          <cell r="C394" t="str">
            <v>Net income from sale of investment property</v>
          </cell>
          <cell r="D394" t="str">
            <v>Прочие операционные доходы</v>
          </cell>
          <cell r="E394" t="str">
            <v>Other operating income</v>
          </cell>
          <cell r="F394" t="str">
            <v>Нераспределенная прибыль</v>
          </cell>
          <cell r="G394" t="str">
            <v>Retained earnings</v>
          </cell>
          <cell r="H394" t="str">
            <v>Прибыль текущего периода</v>
          </cell>
          <cell r="I394" t="str">
            <v>Profit for the period</v>
          </cell>
        </row>
        <row r="395">
          <cell r="A395">
            <v>42092</v>
          </cell>
          <cell r="B395" t="str">
            <v>Доходы от реализации основных средств и нематериальных активов</v>
          </cell>
          <cell r="C395" t="str">
            <v>Net income from sale and disposal of premises and equipment and intangible assets</v>
          </cell>
          <cell r="D395" t="str">
            <v>Прочие операционные доходы</v>
          </cell>
          <cell r="E395" t="str">
            <v>Other operating income</v>
          </cell>
          <cell r="F395" t="str">
            <v>Нераспределенная прибыль</v>
          </cell>
          <cell r="G395" t="str">
            <v>Retained earnings</v>
          </cell>
          <cell r="H395" t="str">
            <v>Прибыль текущего периода</v>
          </cell>
          <cell r="I395" t="str">
            <v>Profit for the period</v>
          </cell>
        </row>
        <row r="396">
          <cell r="A396">
            <v>42095</v>
          </cell>
          <cell r="B396" t="str">
            <v>Прочие операционные доходы</v>
          </cell>
          <cell r="C396" t="str">
            <v>Other operating income</v>
          </cell>
          <cell r="D396" t="str">
            <v>Прочие операционные доходы</v>
          </cell>
          <cell r="E396" t="str">
            <v>Other operating income</v>
          </cell>
          <cell r="F396" t="str">
            <v>Нераспределенная прибыль</v>
          </cell>
          <cell r="G396" t="str">
            <v>Retained earnings</v>
          </cell>
          <cell r="H396" t="str">
            <v>Прибыль текущего периода</v>
          </cell>
          <cell r="I396" t="str">
            <v>Profit for the period</v>
          </cell>
        </row>
        <row r="397">
          <cell r="A397">
            <v>42098</v>
          </cell>
          <cell r="B397" t="str">
            <v>Финансовый результат от изменения пенсионной программы</v>
          </cell>
          <cell r="C397" t="str">
            <v>Net gain from changes in pension plans</v>
          </cell>
          <cell r="D397" t="str">
            <v>Прочие операционные доходы</v>
          </cell>
          <cell r="E397" t="str">
            <v>Other operating income</v>
          </cell>
          <cell r="F397" t="str">
            <v>Нераспределенная прибыль</v>
          </cell>
          <cell r="G397" t="str">
            <v>Retained earnings</v>
          </cell>
          <cell r="H397" t="str">
            <v>Прибыль текущего периода</v>
          </cell>
          <cell r="I397" t="str">
            <v>Profit for the period</v>
          </cell>
        </row>
        <row r="398">
          <cell r="A398">
            <v>42099</v>
          </cell>
          <cell r="B398" t="str">
            <v>Финансовый результат от приобретения и продажи компаний, находящихся под общим контролем</v>
          </cell>
          <cell r="C398" t="str">
            <v>Financial result from sale and purchase of companies under common control</v>
          </cell>
          <cell r="D398" t="str">
            <v>Прочие операционные доходы</v>
          </cell>
          <cell r="E398" t="str">
            <v>Other operating income</v>
          </cell>
          <cell r="F398" t="str">
            <v>Нераспределенная прибыль</v>
          </cell>
          <cell r="G398" t="str">
            <v>Retained earnings</v>
          </cell>
          <cell r="H398" t="str">
            <v>Прибыль текущего периода</v>
          </cell>
          <cell r="I398" t="str">
            <v>Profit for the period</v>
          </cell>
        </row>
        <row r="399">
          <cell r="A399">
            <v>42110</v>
          </cell>
          <cell r="B399" t="str">
            <v>Прибыль зависимых компаний</v>
          </cell>
          <cell r="C399" t="str">
            <v>Profit of associates</v>
          </cell>
          <cell r="D399" t="str">
            <v>Прочие операционные доходы</v>
          </cell>
          <cell r="E399" t="str">
            <v>Other operating income</v>
          </cell>
          <cell r="F399" t="str">
            <v>Нераспределенная прибыль</v>
          </cell>
          <cell r="G399" t="str">
            <v>Retained earnings</v>
          </cell>
          <cell r="H399" t="str">
            <v>Прибыль текущего периода</v>
          </cell>
          <cell r="I399" t="str">
            <v>Profit for the period</v>
          </cell>
        </row>
        <row r="400">
          <cell r="A400">
            <v>42210</v>
          </cell>
          <cell r="B400" t="str">
            <v>Чистые доходы / расходы групп активов, удерживаемых для продажи</v>
          </cell>
          <cell r="C400" t="str">
            <v xml:space="preserve">Net income/expense from/on non-current assets (groups of non-current assets) held for sale and discontinued operations </v>
          </cell>
          <cell r="D400" t="str">
            <v>Прочие операционные доходы</v>
          </cell>
          <cell r="E400" t="str">
            <v>Other operating income</v>
          </cell>
          <cell r="F400" t="str">
            <v>Нераспределенная прибыль</v>
          </cell>
          <cell r="G400" t="str">
            <v>Retained earnings</v>
          </cell>
          <cell r="H400" t="str">
            <v>Прибыль текущего периода</v>
          </cell>
          <cell r="I400" t="str">
            <v>Profit for the period</v>
          </cell>
        </row>
        <row r="401">
          <cell r="A401">
            <v>42230</v>
          </cell>
          <cell r="B401" t="str">
            <v>Финансовый результат от реализации внеоборотных активов, удерживаемых для продажи</v>
          </cell>
          <cell r="C401" t="str">
            <v>Financial result from sale non-current assets (groups of non-current assets) held for sale,  fair valuation and disposal</v>
          </cell>
          <cell r="D401" t="str">
            <v>Прочие операционные доходы</v>
          </cell>
          <cell r="E401" t="str">
            <v>Other operating income</v>
          </cell>
          <cell r="F401" t="str">
            <v>Нераспределенная прибыль</v>
          </cell>
          <cell r="G401" t="str">
            <v>Retained earnings</v>
          </cell>
          <cell r="H401" t="str">
            <v>Прибыль текущего периода</v>
          </cell>
          <cell r="I401" t="str">
            <v>Profit for the period</v>
          </cell>
        </row>
        <row r="402">
          <cell r="A402">
            <v>42501</v>
          </cell>
          <cell r="B402" t="str">
            <v>Выручка от продажи товаров и готовой продукции</v>
          </cell>
          <cell r="C402" t="str">
            <v>Revenues from sale of goods and ready production</v>
          </cell>
          <cell r="D402" t="str">
            <v>Выручка нефинансовых дочерних компаний</v>
          </cell>
          <cell r="E402" t="str">
            <v>Revenue of non-financial subsidiaries</v>
          </cell>
          <cell r="F402" t="str">
            <v>Нераспределенная прибыль</v>
          </cell>
          <cell r="G402" t="str">
            <v>Retained earnings</v>
          </cell>
          <cell r="H402" t="str">
            <v>Прибыль текущего периода</v>
          </cell>
          <cell r="I402" t="str">
            <v>Profit for the period</v>
          </cell>
        </row>
        <row r="403">
          <cell r="A403">
            <v>42550</v>
          </cell>
          <cell r="B403" t="str">
            <v>Выручка от реализации консалтинговых услуг</v>
          </cell>
          <cell r="C403" t="str">
            <v>Revenues from consulting services</v>
          </cell>
          <cell r="D403" t="str">
            <v>Выручка нефинансовых дочерних компаний</v>
          </cell>
          <cell r="E403" t="str">
            <v>Revenue of non-financial subsidiaries</v>
          </cell>
          <cell r="F403" t="str">
            <v>Нераспределенная прибыль</v>
          </cell>
          <cell r="G403" t="str">
            <v>Retained earnings</v>
          </cell>
          <cell r="H403" t="str">
            <v>Прибыль текущего периода</v>
          </cell>
          <cell r="I403" t="str">
            <v>Profit for the period</v>
          </cell>
        </row>
        <row r="404">
          <cell r="A404">
            <v>42551</v>
          </cell>
          <cell r="B404" t="str">
            <v>Выручка по операционной аренде</v>
          </cell>
          <cell r="C404" t="str">
            <v>Revenues from operating lease</v>
          </cell>
          <cell r="D404" t="str">
            <v>Выручка нефинансовых дочерних компаний</v>
          </cell>
          <cell r="E404" t="str">
            <v>Revenue of non-financial subsidiaries</v>
          </cell>
          <cell r="F404" t="str">
            <v>Нераспределенная прибыль</v>
          </cell>
          <cell r="G404" t="str">
            <v>Retained earnings</v>
          </cell>
          <cell r="H404" t="str">
            <v>Прибыль текущего периода</v>
          </cell>
          <cell r="I404" t="str">
            <v>Profit for the period</v>
          </cell>
        </row>
        <row r="405">
          <cell r="A405">
            <v>42552</v>
          </cell>
          <cell r="B405" t="str">
            <v>Выручка от выполнения строительных контрактов</v>
          </cell>
          <cell r="C405" t="str">
            <v>Revenues from construction agreements</v>
          </cell>
          <cell r="D405" t="str">
            <v>Выручка нефинансовых дочерних компаний</v>
          </cell>
          <cell r="E405" t="str">
            <v>Revenue of non-financial subsidiaries</v>
          </cell>
          <cell r="F405" t="str">
            <v>Нераспределенная прибыль</v>
          </cell>
          <cell r="G405" t="str">
            <v>Retained earnings</v>
          </cell>
          <cell r="H405" t="str">
            <v>Прибыль текущего периода</v>
          </cell>
          <cell r="I405" t="str">
            <v>Profit for the period</v>
          </cell>
        </row>
        <row r="406">
          <cell r="A406">
            <v>42553</v>
          </cell>
          <cell r="B406" t="str">
            <v>Выручка от страховой деятельности</v>
          </cell>
          <cell r="C406" t="str">
            <v>Revenues from insurance activity</v>
          </cell>
          <cell r="D406" t="str">
            <v>Выручка нефинансовых дочерних компаний</v>
          </cell>
          <cell r="E406" t="str">
            <v>Revenue of non-financial subsidiaries</v>
          </cell>
          <cell r="F406" t="str">
            <v>Нераспределенная прибыль</v>
          </cell>
          <cell r="G406" t="str">
            <v>Retained earnings</v>
          </cell>
          <cell r="H406" t="str">
            <v>Прибыль текущего периода</v>
          </cell>
          <cell r="I406" t="str">
            <v>Profit for the period</v>
          </cell>
        </row>
        <row r="407">
          <cell r="A407">
            <v>42590</v>
          </cell>
          <cell r="B407" t="str">
            <v>Выручка от реализации прочих услуг</v>
          </cell>
          <cell r="C407" t="str">
            <v>Revenues from other services</v>
          </cell>
          <cell r="D407" t="str">
            <v>Выручка нефинансовых дочерних компаний</v>
          </cell>
          <cell r="E407" t="str">
            <v>Revenue of non-financial subsidiaries</v>
          </cell>
          <cell r="F407" t="str">
            <v>Нераспределенная прибыль</v>
          </cell>
          <cell r="G407" t="str">
            <v>Retained earnings</v>
          </cell>
          <cell r="H407" t="str">
            <v>Прибыль текущего периода</v>
          </cell>
          <cell r="I407" t="str">
            <v>Profit for the period</v>
          </cell>
        </row>
        <row r="408">
          <cell r="A408">
            <v>43000</v>
          </cell>
          <cell r="B408" t="str">
            <v>Расход по резерву средств в банках</v>
          </cell>
          <cell r="C408" t="str">
            <v xml:space="preserve">Net provision charge for impairment for placement with banks </v>
          </cell>
          <cell r="D408" t="str">
            <v>Расход по резерву по средствам в банках</v>
          </cell>
          <cell r="E408" t="str">
            <v>Provision charge for loans to banks</v>
          </cell>
          <cell r="F408" t="str">
            <v>Нераспределенная прибыль</v>
          </cell>
          <cell r="G408" t="str">
            <v>Retained earnings</v>
          </cell>
          <cell r="H408" t="str">
            <v>Прибыль текущего периода</v>
          </cell>
          <cell r="I408" t="str">
            <v>Profit for the period</v>
          </cell>
        </row>
        <row r="409">
          <cell r="A409">
            <v>43110</v>
          </cell>
          <cell r="B409" t="str">
            <v>Расход по резерву по кредитам физическим лицам</v>
          </cell>
          <cell r="C409" t="str">
            <v>Net provision charge for individuals loan impairment</v>
          </cell>
          <cell r="D409" t="str">
            <v>Резерв под обесценение кредитного портфеля</v>
          </cell>
          <cell r="E409" t="str">
            <v>Net provision charge for loan impairment</v>
          </cell>
          <cell r="F409" t="str">
            <v>Нераспределенная прибыль</v>
          </cell>
          <cell r="G409" t="str">
            <v>Retained earnings</v>
          </cell>
          <cell r="H409" t="str">
            <v>Прибыль текущего периода</v>
          </cell>
          <cell r="I409" t="str">
            <v>Profit for the period</v>
          </cell>
        </row>
        <row r="410">
          <cell r="A410">
            <v>43120</v>
          </cell>
          <cell r="B410" t="str">
            <v>Расход по резерву по кредитам юридическим лицам</v>
          </cell>
          <cell r="C410" t="str">
            <v>Net provision charge for corporate clients loan impairment</v>
          </cell>
          <cell r="D410" t="str">
            <v>Резерв под обесценение кредитного портфеля</v>
          </cell>
          <cell r="E410" t="str">
            <v>Net provision charge for loan impairment</v>
          </cell>
          <cell r="F410" t="str">
            <v>Нераспределенная прибыль</v>
          </cell>
          <cell r="G410" t="str">
            <v>Retained earnings</v>
          </cell>
          <cell r="H410" t="str">
            <v>Прибыль текущего периода</v>
          </cell>
          <cell r="I410" t="str">
            <v>Profit for the period</v>
          </cell>
        </row>
        <row r="411">
          <cell r="A411">
            <v>43223</v>
          </cell>
          <cell r="B411" t="str">
            <v>Обесценение денежной дебиторской задолженности</v>
          </cell>
          <cell r="C411" t="str">
            <v>Impairment of monetary receivables</v>
          </cell>
          <cell r="D411" t="str">
            <v>Обесценение прочих активов</v>
          </cell>
          <cell r="E411" t="str">
            <v>Impairment of other assets</v>
          </cell>
          <cell r="F411" t="str">
            <v>Нераспределенная прибыль</v>
          </cell>
          <cell r="G411" t="str">
            <v>Retained earnings</v>
          </cell>
          <cell r="H411" t="str">
            <v>Прибыль текущего периода</v>
          </cell>
          <cell r="I411" t="str">
            <v>Profit for the period</v>
          </cell>
        </row>
        <row r="412">
          <cell r="A412">
            <v>43225</v>
          </cell>
          <cell r="B412" t="str">
            <v>Обесценение начисленных комиссионных доходов по операциям с юридическими лицами</v>
          </cell>
          <cell r="C412" t="str">
            <v>Impairment of accrued fee and commission income from operations with corporate customers</v>
          </cell>
          <cell r="D412" t="str">
            <v>Обесценение прочих активов</v>
          </cell>
          <cell r="E412" t="str">
            <v>Impairment of other assets</v>
          </cell>
          <cell r="F412" t="str">
            <v>Нераспределенная прибыль</v>
          </cell>
          <cell r="G412" t="str">
            <v>Retained earnings</v>
          </cell>
          <cell r="H412" t="str">
            <v>Прибыль текущего периода</v>
          </cell>
          <cell r="I412" t="str">
            <v>Profit for the period</v>
          </cell>
        </row>
        <row r="413">
          <cell r="A413">
            <v>43226</v>
          </cell>
          <cell r="B413" t="str">
            <v>Обесценение начисленных комиссионных доходов по операциям с физическими лицами</v>
          </cell>
          <cell r="C413" t="str">
            <v>Impairment of accrued fee and commission income from operations with individuals</v>
          </cell>
          <cell r="D413" t="str">
            <v>Обесценение прочих активов</v>
          </cell>
          <cell r="E413" t="str">
            <v>Impairment of other assets</v>
          </cell>
          <cell r="F413" t="str">
            <v>Нераспределенная прибыль</v>
          </cell>
          <cell r="G413" t="str">
            <v>Retained earnings</v>
          </cell>
          <cell r="H413" t="str">
            <v>Прибыль текущего периода</v>
          </cell>
          <cell r="I413" t="str">
            <v>Profit for the period</v>
          </cell>
        </row>
        <row r="414">
          <cell r="A414">
            <v>43230</v>
          </cell>
          <cell r="B414" t="str">
            <v>Обесценение средств в расчетах</v>
          </cell>
          <cell r="C414" t="str">
            <v>Impairment of settlements on customers operations</v>
          </cell>
          <cell r="D414" t="str">
            <v>Обесценение прочих активов</v>
          </cell>
          <cell r="E414" t="str">
            <v>Impairment of other assets</v>
          </cell>
          <cell r="F414" t="str">
            <v>Нераспределенная прибыль</v>
          </cell>
          <cell r="G414" t="str">
            <v>Retained earnings</v>
          </cell>
          <cell r="H414" t="str">
            <v>Прибыль текущего периода</v>
          </cell>
          <cell r="I414" t="str">
            <v>Profit for the period</v>
          </cell>
        </row>
        <row r="415">
          <cell r="A415">
            <v>43232</v>
          </cell>
          <cell r="B415" t="str">
            <v>Обесценение расчетов по пластиковым картам</v>
          </cell>
          <cell r="C415" t="str">
            <v>Impairment of banking cards settlements</v>
          </cell>
          <cell r="D415" t="str">
            <v>Обесценение прочих активов</v>
          </cell>
          <cell r="E415" t="str">
            <v>Impairment of other assets</v>
          </cell>
          <cell r="F415" t="str">
            <v>Нераспределенная прибыль</v>
          </cell>
          <cell r="G415" t="str">
            <v>Retained earnings</v>
          </cell>
          <cell r="H415" t="str">
            <v>Прибыль текущего периода</v>
          </cell>
          <cell r="I415" t="str">
            <v>Profit for the period</v>
          </cell>
        </row>
        <row r="416">
          <cell r="A416">
            <v>43234</v>
          </cell>
          <cell r="B416" t="str">
            <v>Обесценение расчетов по конверсионным операциям</v>
          </cell>
          <cell r="C416" t="str">
            <v>Impairment of settlements on currency conversion operations</v>
          </cell>
          <cell r="D416" t="str">
            <v>Обесценение прочих активов</v>
          </cell>
          <cell r="E416" t="str">
            <v>Impairment of other assets</v>
          </cell>
          <cell r="F416" t="str">
            <v>Нераспределенная прибыль</v>
          </cell>
          <cell r="G416" t="str">
            <v>Retained earnings</v>
          </cell>
          <cell r="H416" t="str">
            <v>Прибыль текущего периода</v>
          </cell>
          <cell r="I416" t="str">
            <v>Profit for the period</v>
          </cell>
        </row>
        <row r="417">
          <cell r="A417">
            <v>43236</v>
          </cell>
          <cell r="B417" t="str">
            <v>Обесценение расчетов по ценным бумагам</v>
          </cell>
          <cell r="C417" t="str">
            <v>Impairment of settlements on securities operations</v>
          </cell>
          <cell r="D417" t="str">
            <v>Обесценение прочих активов</v>
          </cell>
          <cell r="E417" t="str">
            <v>Impairment of other assets</v>
          </cell>
          <cell r="F417" t="str">
            <v>Нераспределенная прибыль</v>
          </cell>
          <cell r="G417" t="str">
            <v>Retained earnings</v>
          </cell>
          <cell r="H417" t="str">
            <v>Прибыль текущего периода</v>
          </cell>
          <cell r="I417" t="str">
            <v>Profit for the period</v>
          </cell>
        </row>
        <row r="418">
          <cell r="A418">
            <v>43240</v>
          </cell>
          <cell r="B418" t="str">
            <v>Обесценение штрафов, пеней и неустоек</v>
          </cell>
          <cell r="C418" t="str">
            <v>Impairment of receivables on fines and penalties</v>
          </cell>
          <cell r="D418" t="str">
            <v>Обесценение прочих активов</v>
          </cell>
          <cell r="E418" t="str">
            <v>Impairment of other assets</v>
          </cell>
          <cell r="F418" t="str">
            <v>Нераспределенная прибыль</v>
          </cell>
          <cell r="G418" t="str">
            <v>Retained earnings</v>
          </cell>
          <cell r="H418" t="str">
            <v>Прибыль текущего периода</v>
          </cell>
          <cell r="I418" t="str">
            <v>Profit for the period</v>
          </cell>
        </row>
        <row r="419">
          <cell r="A419">
            <v>43295</v>
          </cell>
          <cell r="B419" t="str">
            <v>Обесценение прочих финансовых активов</v>
          </cell>
          <cell r="C419" t="str">
            <v>Impairment of other financial assets</v>
          </cell>
          <cell r="D419" t="str">
            <v>Обесценение прочих активов</v>
          </cell>
          <cell r="E419" t="str">
            <v>Impairment of other assets</v>
          </cell>
          <cell r="F419" t="str">
            <v>Нераспределенная прибыль</v>
          </cell>
          <cell r="G419" t="str">
            <v>Retained earnings</v>
          </cell>
          <cell r="H419" t="str">
            <v>Прибыль текущего периода</v>
          </cell>
          <cell r="I419" t="str">
            <v>Profit for the period</v>
          </cell>
        </row>
        <row r="420">
          <cell r="A420">
            <v>43305</v>
          </cell>
          <cell r="B420" t="str">
            <v>Обесценение активов дочерних компаний, удерживаемых для продажи</v>
          </cell>
          <cell r="C420" t="str">
            <v>Impairment of assets of subsidiaries held for sale</v>
          </cell>
          <cell r="D420" t="str">
            <v>Обесценение прочих активов</v>
          </cell>
          <cell r="E420" t="str">
            <v>Impairment of other assets</v>
          </cell>
          <cell r="F420" t="str">
            <v>Нераспределенная прибыль</v>
          </cell>
          <cell r="G420" t="str">
            <v>Retained earnings</v>
          </cell>
          <cell r="H420" t="str">
            <v>Прибыль текущего периода</v>
          </cell>
          <cell r="I420" t="str">
            <v>Profit for the period</v>
          </cell>
        </row>
        <row r="421">
          <cell r="A421">
            <v>43306</v>
          </cell>
          <cell r="B421" t="str">
            <v>Обесценение товаров и готовой продукции</v>
          </cell>
          <cell r="C421" t="str">
            <v>Impairment of goods and ready production</v>
          </cell>
          <cell r="D421" t="str">
            <v>Обесценение прочих активов</v>
          </cell>
          <cell r="E421" t="str">
            <v>Impairment of other assets</v>
          </cell>
          <cell r="F421" t="str">
            <v>Нераспределенная прибыль</v>
          </cell>
          <cell r="G421" t="str">
            <v>Retained earnings</v>
          </cell>
          <cell r="H421" t="str">
            <v>Прибыль текущего периода</v>
          </cell>
          <cell r="I421" t="str">
            <v>Profit for the period</v>
          </cell>
        </row>
        <row r="422">
          <cell r="A422">
            <v>43307</v>
          </cell>
          <cell r="B422" t="str">
            <v>Обесценение внеоборотных активов, удерживаемых для продажи</v>
          </cell>
          <cell r="C422" t="str">
            <v>Impairment of non-current assets (group of assets) held for sale</v>
          </cell>
          <cell r="D422" t="str">
            <v>Обесценение прочих активов</v>
          </cell>
          <cell r="E422" t="str">
            <v>Impairment of other assets</v>
          </cell>
          <cell r="F422" t="str">
            <v>Нераспределенная прибыль</v>
          </cell>
          <cell r="G422" t="str">
            <v>Retained earnings</v>
          </cell>
          <cell r="H422" t="str">
            <v>Прибыль текущего периода</v>
          </cell>
          <cell r="I422" t="str">
            <v>Profit for the period</v>
          </cell>
        </row>
        <row r="423">
          <cell r="A423">
            <v>43309</v>
          </cell>
          <cell r="B423" t="str">
            <v>Обесценение сырья и производственных запасов</v>
          </cell>
          <cell r="C423" t="str">
            <v>Impairment of raw material and inventory</v>
          </cell>
          <cell r="D423" t="str">
            <v>Обесценение прочих активов</v>
          </cell>
          <cell r="E423" t="str">
            <v>Impairment of other assets</v>
          </cell>
          <cell r="F423" t="str">
            <v>Нераспределенная прибыль</v>
          </cell>
          <cell r="G423" t="str">
            <v>Retained earnings</v>
          </cell>
          <cell r="H423" t="str">
            <v>Прибыль текущего периода</v>
          </cell>
          <cell r="I423" t="str">
            <v>Profit for the period</v>
          </cell>
        </row>
        <row r="424">
          <cell r="A424">
            <v>43310</v>
          </cell>
          <cell r="B424" t="str">
            <v>Обесценение товаров в виде недвижимости</v>
          </cell>
          <cell r="C424" t="str">
            <v>Impairment of premises in stock</v>
          </cell>
          <cell r="D424" t="str">
            <v>Обесценение прочих активов</v>
          </cell>
          <cell r="E424" t="str">
            <v>Impairment of other assets</v>
          </cell>
          <cell r="F424" t="str">
            <v>Нераспределенная прибыль</v>
          </cell>
          <cell r="G424" t="str">
            <v>Retained earnings</v>
          </cell>
          <cell r="H424" t="str">
            <v>Прибыль текущего периода</v>
          </cell>
          <cell r="I424" t="str">
            <v>Profit for the period</v>
          </cell>
        </row>
        <row r="425">
          <cell r="A425">
            <v>43311</v>
          </cell>
          <cell r="B425" t="str">
            <v>Обесценение запасов нефти в хранилищах</v>
          </cell>
          <cell r="C425" t="str">
            <v>Impairment of oil in storage</v>
          </cell>
          <cell r="D425" t="str">
            <v>Обесценение прочих активов</v>
          </cell>
          <cell r="E425" t="str">
            <v>Impairment of other assets</v>
          </cell>
          <cell r="F425" t="str">
            <v>Нераспределенная прибыль</v>
          </cell>
          <cell r="G425" t="str">
            <v>Retained earnings</v>
          </cell>
          <cell r="H425" t="str">
            <v>Прибыль текущего периода</v>
          </cell>
          <cell r="I425" t="str">
            <v>Profit for the period</v>
          </cell>
        </row>
        <row r="426">
          <cell r="A426">
            <v>43323</v>
          </cell>
          <cell r="B426" t="str">
            <v>Обесценение выданных авансов</v>
          </cell>
          <cell r="C426" t="str">
            <v>Impairment of prepayments</v>
          </cell>
          <cell r="D426" t="str">
            <v>Обесценение прочих активов</v>
          </cell>
          <cell r="E426" t="str">
            <v>Impairment of other assets</v>
          </cell>
          <cell r="F426" t="str">
            <v>Нераспределенная прибыль</v>
          </cell>
          <cell r="G426" t="str">
            <v>Retained earnings</v>
          </cell>
          <cell r="H426" t="str">
            <v>Прибыль текущего периода</v>
          </cell>
          <cell r="I426" t="str">
            <v>Profit for the period</v>
          </cell>
        </row>
        <row r="427">
          <cell r="A427">
            <v>43350</v>
          </cell>
          <cell r="B427" t="str">
            <v>Обесценение нематериальных активов, полученных при приобретении компаний</v>
          </cell>
          <cell r="C427" t="str">
            <v>Impairment of intangible assets obtained through business combination</v>
          </cell>
          <cell r="D427" t="str">
            <v>Обесценение прочих активов</v>
          </cell>
          <cell r="E427" t="str">
            <v>Impairment of other assets</v>
          </cell>
          <cell r="F427" t="str">
            <v>Нераспределенная прибыль</v>
          </cell>
          <cell r="G427" t="str">
            <v>Retained earnings</v>
          </cell>
          <cell r="H427" t="str">
            <v>Прибыль текущего периода</v>
          </cell>
          <cell r="I427" t="str">
            <v>Profit for the period</v>
          </cell>
        </row>
        <row r="428">
          <cell r="A428">
            <v>43365</v>
          </cell>
          <cell r="B428" t="str">
            <v>Обесценение авансов, выданных застройщикам</v>
          </cell>
          <cell r="C428" t="str">
            <v>Impairment of prepayments to contractors</v>
          </cell>
          <cell r="D428" t="str">
            <v>Обесценение прочих активов</v>
          </cell>
          <cell r="E428" t="str">
            <v>Impairment of other assets</v>
          </cell>
          <cell r="F428" t="str">
            <v>Нераспределенная прибыль</v>
          </cell>
          <cell r="G428" t="str">
            <v>Retained earnings</v>
          </cell>
          <cell r="H428" t="str">
            <v>Прибыль текущего периода</v>
          </cell>
          <cell r="I428" t="str">
            <v>Profit for the period</v>
          </cell>
        </row>
        <row r="429">
          <cell r="A429">
            <v>43381</v>
          </cell>
          <cell r="B429" t="str">
            <v>Обесценение неисключительных прав пользования</v>
          </cell>
          <cell r="C429" t="str">
            <v>Impairment of prepayments for non-exclusive rights for intellectual assets</v>
          </cell>
          <cell r="D429" t="str">
            <v>Обесценение прочих активов</v>
          </cell>
          <cell r="E429" t="str">
            <v>Impairment of other assets</v>
          </cell>
          <cell r="F429" t="str">
            <v>Нераспределенная прибыль</v>
          </cell>
          <cell r="G429" t="str">
            <v>Retained earnings</v>
          </cell>
          <cell r="H429" t="str">
            <v>Прибыль текущего периода</v>
          </cell>
          <cell r="I429" t="str">
            <v>Profit for the period</v>
          </cell>
        </row>
        <row r="430">
          <cell r="A430">
            <v>43390</v>
          </cell>
          <cell r="B430" t="str">
            <v>Обесценение прочих нематериальных активов</v>
          </cell>
          <cell r="C430" t="str">
            <v>Impairment of other intangible assets</v>
          </cell>
          <cell r="D430" t="str">
            <v>Обесценение прочих активов</v>
          </cell>
          <cell r="E430" t="str">
            <v>Impairment of other assets</v>
          </cell>
          <cell r="F430" t="str">
            <v>Нераспределенная прибыль</v>
          </cell>
          <cell r="G430" t="str">
            <v>Retained earnings</v>
          </cell>
          <cell r="H430" t="str">
            <v>Прибыль текущего периода</v>
          </cell>
          <cell r="I430" t="str">
            <v>Profit for the period</v>
          </cell>
        </row>
        <row r="431">
          <cell r="A431">
            <v>43396</v>
          </cell>
          <cell r="B431" t="str">
            <v>Обесценение прочих нефинансовых активов</v>
          </cell>
          <cell r="C431" t="str">
            <v>Impairment of other non-financial assets</v>
          </cell>
          <cell r="D431" t="str">
            <v>Обесценение прочих активов</v>
          </cell>
          <cell r="E431" t="str">
            <v>Impairment of other assets</v>
          </cell>
          <cell r="F431" t="str">
            <v>Нераспределенная прибыль</v>
          </cell>
          <cell r="G431" t="str">
            <v>Retained earnings</v>
          </cell>
          <cell r="H431" t="str">
            <v>Прибыль текущего периода</v>
          </cell>
          <cell r="I431" t="str">
            <v>Profit for the period</v>
          </cell>
        </row>
        <row r="432">
          <cell r="A432">
            <v>43401</v>
          </cell>
          <cell r="B432" t="str">
            <v>Создание резервов по гарантиям</v>
          </cell>
          <cell r="C432" t="str">
            <v>Provision charge/(recovery of provision) for  guarantees</v>
          </cell>
          <cell r="D432" t="str">
            <v>Создание резервов предстоящих расходов</v>
          </cell>
          <cell r="E432" t="str">
            <v>Provision for future expenses</v>
          </cell>
          <cell r="F432" t="str">
            <v>Нераспределенная прибыль</v>
          </cell>
          <cell r="G432" t="str">
            <v>Retained earnings</v>
          </cell>
          <cell r="H432" t="str">
            <v>Прибыль текущего периода</v>
          </cell>
          <cell r="I432" t="str">
            <v>Profit for the period</v>
          </cell>
        </row>
        <row r="433">
          <cell r="A433">
            <v>43402</v>
          </cell>
          <cell r="B433" t="str">
            <v>Создание резервов по прочим обязательствам кредитного характера</v>
          </cell>
          <cell r="C433" t="str">
            <v>Provision charge/(recovery of provision) for other credit related commitments</v>
          </cell>
          <cell r="D433" t="str">
            <v>Создание резервов предстоящих расходов</v>
          </cell>
          <cell r="E433" t="str">
            <v>Provision for future expenses</v>
          </cell>
          <cell r="F433" t="str">
            <v>Нераспределенная прибыль</v>
          </cell>
          <cell r="G433" t="str">
            <v>Retained earnings</v>
          </cell>
          <cell r="H433" t="str">
            <v>Прибыль текущего периода</v>
          </cell>
          <cell r="I433" t="str">
            <v>Profit for the period</v>
          </cell>
        </row>
        <row r="434">
          <cell r="A434">
            <v>43410</v>
          </cell>
          <cell r="B434" t="str">
            <v>Создание резервов по прочим условным обязательствам</v>
          </cell>
          <cell r="C434" t="str">
            <v>Provision charge/ (recovery of provision) for other contingent liabilities</v>
          </cell>
          <cell r="D434" t="str">
            <v>Создание резервов предстоящих расходов</v>
          </cell>
          <cell r="E434" t="str">
            <v>Provision for future expenses</v>
          </cell>
          <cell r="F434" t="str">
            <v>Нераспределенная прибыль</v>
          </cell>
          <cell r="G434" t="str">
            <v>Retained earnings</v>
          </cell>
          <cell r="H434" t="str">
            <v>Прибыль текущего периода</v>
          </cell>
          <cell r="I434" t="str">
            <v>Profit for the period</v>
          </cell>
        </row>
        <row r="435">
          <cell r="A435">
            <v>43420</v>
          </cell>
          <cell r="B435" t="str">
            <v>Создание резервов на ликвидацию нефтегазовых активов</v>
          </cell>
          <cell r="C435" t="str">
            <v>Provision charge/ (recovery of provision) for liquidation of oil and gas assets</v>
          </cell>
          <cell r="D435" t="str">
            <v>Создание резервов предстоящих расходов</v>
          </cell>
          <cell r="E435" t="str">
            <v>Provision for future expenses</v>
          </cell>
          <cell r="F435" t="str">
            <v>Нераспределенная прибыль</v>
          </cell>
          <cell r="G435" t="str">
            <v>Retained earnings</v>
          </cell>
          <cell r="H435" t="str">
            <v>Прибыль текущего периода</v>
          </cell>
          <cell r="I435" t="str">
            <v>Profit for the period</v>
          </cell>
        </row>
        <row r="436">
          <cell r="A436">
            <v>43524</v>
          </cell>
          <cell r="B436" t="str">
            <v>Обесценение ценных бумаг, имеющихся в наличии для продажи</v>
          </cell>
          <cell r="C436" t="str">
            <v>Loss from the impairment of investment securities available for sale</v>
          </cell>
          <cell r="D436" t="str">
            <v>Обесценение ценных бумаг, имеющихся в наличии для продажи</v>
          </cell>
          <cell r="E436" t="str">
            <v>Impairment of securities available for sale</v>
          </cell>
          <cell r="F436" t="str">
            <v>Нераспределенная прибыль</v>
          </cell>
          <cell r="G436" t="str">
            <v>Retained earnings</v>
          </cell>
          <cell r="H436" t="str">
            <v>Прибыль текущего периода</v>
          </cell>
          <cell r="I436" t="str">
            <v>Profit for the period</v>
          </cell>
        </row>
        <row r="437">
          <cell r="A437">
            <v>43525</v>
          </cell>
          <cell r="B437" t="str">
            <v>Обесценение ценных бумаг, удерживаемых до погашения</v>
          </cell>
          <cell r="C437" t="str">
            <v>Impairment of investment securities held to maturity</v>
          </cell>
          <cell r="D437" t="str">
            <v>Обесценение ценных бумаг, удерживаемых до погашения</v>
          </cell>
          <cell r="E437" t="str">
            <v>Impairment of securities held to maturity</v>
          </cell>
          <cell r="F437" t="str">
            <v>Нераспределенная прибыль</v>
          </cell>
          <cell r="G437" t="str">
            <v>Retained earnings</v>
          </cell>
          <cell r="H437" t="str">
            <v>Прибыль текущего периода</v>
          </cell>
          <cell r="I437" t="str">
            <v>Profit for the period</v>
          </cell>
        </row>
        <row r="438">
          <cell r="A438">
            <v>43534</v>
          </cell>
          <cell r="B438" t="str">
            <v>Восстановление обесценения ценных бумаг, имеющихся в наличии для продажи</v>
          </cell>
          <cell r="C438" t="str">
            <v xml:space="preserve">Reversal of the impairment losses for the debt securities available for sale </v>
          </cell>
          <cell r="D438" t="str">
            <v>Обесценение ценных бумаг, имеющихся в наличии для продажи</v>
          </cell>
          <cell r="E438" t="str">
            <v>Impairment of securities available for sale</v>
          </cell>
          <cell r="F438" t="str">
            <v>Нераспределенная прибыль</v>
          </cell>
          <cell r="G438" t="str">
            <v>Retained earnings</v>
          </cell>
          <cell r="H438" t="str">
            <v>Прибыль текущего периода</v>
          </cell>
          <cell r="I438" t="str">
            <v>Profit for the period</v>
          </cell>
        </row>
        <row r="439">
          <cell r="A439">
            <v>43535</v>
          </cell>
          <cell r="B439" t="str">
            <v>Восстановление обесценения ценных бумаг, удерживаемых до погашения</v>
          </cell>
          <cell r="C439" t="str">
            <v xml:space="preserve">Reversal of the impairment losses for the securities held to maturity </v>
          </cell>
          <cell r="D439" t="str">
            <v>Обесценение ценных бумаг, удерживаемых до погашения</v>
          </cell>
          <cell r="E439" t="str">
            <v>Impairment of securities held to maturity</v>
          </cell>
          <cell r="F439" t="str">
            <v>Нераспределенная прибыль</v>
          </cell>
          <cell r="G439" t="str">
            <v>Retained earnings</v>
          </cell>
          <cell r="H439" t="str">
            <v>Прибыль текущего периода</v>
          </cell>
          <cell r="I439" t="str">
            <v>Profit for the period</v>
          </cell>
        </row>
        <row r="440">
          <cell r="A440">
            <v>43610</v>
          </cell>
          <cell r="B440" t="str">
            <v>Отрицательная переоценка основных средств</v>
          </cell>
          <cell r="C440" t="str">
            <v>Negative revaluation of fixed assets</v>
          </cell>
          <cell r="D440" t="str">
            <v>Переоценка основных средств через прибыль</v>
          </cell>
          <cell r="E440" t="str">
            <v>Revaluation of property, plant and equipment through profit or loss</v>
          </cell>
          <cell r="F440" t="str">
            <v>Нераспределенная прибыль</v>
          </cell>
          <cell r="G440" t="str">
            <v>Retained earnings</v>
          </cell>
          <cell r="H440" t="str">
            <v>Прибыль текущего периода</v>
          </cell>
          <cell r="I440" t="str">
            <v>Profit for the period</v>
          </cell>
        </row>
        <row r="441">
          <cell r="A441">
            <v>43620</v>
          </cell>
          <cell r="B441" t="str">
            <v>Положительная переоценка основных средств</v>
          </cell>
          <cell r="C441" t="str">
            <v>Positive  revaluation of fixed assets</v>
          </cell>
          <cell r="D441" t="str">
            <v>Переоценка основных средств через прибыль</v>
          </cell>
          <cell r="E441" t="str">
            <v>Revaluation of property, plant and equipment through profit or loss</v>
          </cell>
          <cell r="F441" t="str">
            <v>Нераспределенная прибыль</v>
          </cell>
          <cell r="G441" t="str">
            <v>Retained earnings</v>
          </cell>
          <cell r="H441" t="str">
            <v>Прибыль текущего периода</v>
          </cell>
          <cell r="I441" t="str">
            <v>Profit for the period</v>
          </cell>
        </row>
        <row r="442">
          <cell r="A442">
            <v>43710</v>
          </cell>
          <cell r="B442" t="str">
            <v>Обесценение деловой репутации</v>
          </cell>
          <cell r="C442" t="str">
            <v>Impairment of goodwill</v>
          </cell>
          <cell r="D442" t="str">
            <v>Обесценение деловой репутации</v>
          </cell>
          <cell r="E442" t="str">
            <v>Impairment of goodwill</v>
          </cell>
          <cell r="F442" t="str">
            <v>Нераспределенная прибыль</v>
          </cell>
          <cell r="G442" t="str">
            <v>Retained earnings</v>
          </cell>
          <cell r="H442" t="str">
            <v>Прибыль текущего периода</v>
          </cell>
          <cell r="I442" t="str">
            <v>Profit for the period</v>
          </cell>
        </row>
        <row r="443">
          <cell r="A443">
            <v>43810</v>
          </cell>
          <cell r="B443" t="str">
            <v>Обесценение основных средств</v>
          </cell>
          <cell r="C443" t="str">
            <v>Impairment of fixed assets</v>
          </cell>
          <cell r="D443" t="str">
            <v>Обесценение основных средств</v>
          </cell>
          <cell r="E443" t="str">
            <v>Impairment of property, plant and equipment</v>
          </cell>
          <cell r="F443" t="str">
            <v>Нераспределенная прибыль</v>
          </cell>
          <cell r="G443" t="str">
            <v>Retained earnings</v>
          </cell>
          <cell r="H443" t="str">
            <v>Прибыль текущего периода</v>
          </cell>
          <cell r="I443" t="str">
            <v>Profit for the period</v>
          </cell>
        </row>
        <row r="444">
          <cell r="A444">
            <v>43811</v>
          </cell>
          <cell r="B444" t="str">
            <v>Восстановление обесценения основных средств</v>
          </cell>
          <cell r="C444" t="str">
            <v>Reversal of impairment of fixed assets</v>
          </cell>
          <cell r="D444" t="str">
            <v>Обесценение основных средств</v>
          </cell>
          <cell r="E444" t="str">
            <v>Impairment of property, plant and equipment</v>
          </cell>
          <cell r="F444" t="str">
            <v>Нераспределенная прибыль</v>
          </cell>
          <cell r="G444" t="str">
            <v>Retained earnings</v>
          </cell>
          <cell r="H444" t="str">
            <v>Прибыль текущего периода</v>
          </cell>
          <cell r="I444" t="str">
            <v>Profit for the period</v>
          </cell>
        </row>
        <row r="445">
          <cell r="A445">
            <v>44010</v>
          </cell>
          <cell r="B445" t="str">
            <v>Доходы и расходы от операций с иностранной валютой с юридическими лицами</v>
          </cell>
          <cell r="C445" t="str">
            <v>Net result arising from trading in foreign currencies with corporate clients</v>
          </cell>
          <cell r="D445" t="str">
            <v>Доходы от валютных операций, валютной переоценки и срочных сделок с иностранной валютой</v>
          </cell>
          <cell r="E445" t="str">
            <v>Net gains arising from trading in foreign currenciesm, operations with foreign currency  derivatives and foreign exchange translation gains</v>
          </cell>
          <cell r="F445" t="str">
            <v>Нераспределенная прибыль</v>
          </cell>
          <cell r="G445" t="str">
            <v>Retained earnings</v>
          </cell>
          <cell r="H445" t="str">
            <v>Прибыль текущего периода</v>
          </cell>
          <cell r="I445" t="str">
            <v>Profit for the period</v>
          </cell>
        </row>
        <row r="446">
          <cell r="A446">
            <v>44015</v>
          </cell>
          <cell r="B446" t="str">
            <v>Доходы и расходы от операций с иностранной валютой с физическими лицами</v>
          </cell>
          <cell r="C446" t="str">
            <v>Net result arising from trading in foreign currencies with individuals</v>
          </cell>
          <cell r="D446" t="str">
            <v>Доходы от валютных операций, валютной переоценки и срочных сделок с иностранной валютой</v>
          </cell>
          <cell r="E446" t="str">
            <v>Net gains arising from trading in foreign currenciesm, operations with foreign currency  derivatives and foreign exchange translation gains</v>
          </cell>
          <cell r="F446" t="str">
            <v>Нераспределенная прибыль</v>
          </cell>
          <cell r="G446" t="str">
            <v>Retained earnings</v>
          </cell>
          <cell r="H446" t="str">
            <v>Прибыль текущего периода</v>
          </cell>
          <cell r="I446" t="str">
            <v>Profit for the period</v>
          </cell>
        </row>
        <row r="447">
          <cell r="A447">
            <v>45000</v>
          </cell>
          <cell r="B447" t="str">
            <v>Переоценка счетов в иностранной валюте</v>
          </cell>
          <cell r="C447" t="str">
            <v>Net foreign exchange translation result</v>
          </cell>
          <cell r="D447" t="str">
            <v>Доходы от валютных операций, валютной переоценки и срочных сделок с иностранной валютой</v>
          </cell>
          <cell r="E447" t="str">
            <v>Net gains arising from trading in foreign currenciesm, operations with foreign currency  derivatives and foreign exchange translation gains</v>
          </cell>
          <cell r="F447" t="str">
            <v>Нераспределенная прибыль</v>
          </cell>
          <cell r="G447" t="str">
            <v>Retained earnings</v>
          </cell>
          <cell r="H447" t="str">
            <v>Прибыль текущего периода</v>
          </cell>
          <cell r="I447" t="str">
            <v>Profit for the period</v>
          </cell>
        </row>
        <row r="448">
          <cell r="A448">
            <v>45510</v>
          </cell>
          <cell r="B448" t="str">
            <v>Доходы и расходы от операций с драгоценными металлами с физическими лицами</v>
          </cell>
          <cell r="C448" t="str">
            <v>Net result arising from operations with precious metals with corporate clients</v>
          </cell>
          <cell r="D448" t="str">
            <v>Доходы от операций с драгоценными металлами, переоценки драгоценных металлов и срочных сделок с драгоценными металлами</v>
          </cell>
          <cell r="E448" t="str">
            <v>Net gains arising from operations with precious metals and precious metals derivatives</v>
          </cell>
          <cell r="F448" t="str">
            <v>Нераспределенная прибыль</v>
          </cell>
          <cell r="G448" t="str">
            <v>Retained earnings</v>
          </cell>
          <cell r="H448" t="str">
            <v>Прибыль текущего периода</v>
          </cell>
          <cell r="I448" t="str">
            <v>Profit for the period</v>
          </cell>
        </row>
        <row r="449">
          <cell r="A449">
            <v>45520</v>
          </cell>
          <cell r="B449" t="str">
            <v>Доходы и расходы от операций с драгоценными металлами с юридическими лицами</v>
          </cell>
          <cell r="C449" t="str">
            <v>Net result arising from operations with precious metals with individuals</v>
          </cell>
          <cell r="D449" t="str">
            <v>Доходы от операций с драгоценными металлами, переоценки драгоценных металлов и срочных сделок с драгоценными металлами</v>
          </cell>
          <cell r="E449" t="str">
            <v>Net gains arising from operations with precious metals and precious metals derivatives</v>
          </cell>
          <cell r="F449" t="str">
            <v>Нераспределенная прибыль</v>
          </cell>
          <cell r="G449" t="str">
            <v>Retained earnings</v>
          </cell>
          <cell r="H449" t="str">
            <v>Прибыль текущего периода</v>
          </cell>
          <cell r="I449" t="str">
            <v>Profit for the period</v>
          </cell>
        </row>
        <row r="450">
          <cell r="A450">
            <v>45540</v>
          </cell>
          <cell r="B450" t="str">
            <v>Переоценка остатков в драгоценных металлах</v>
          </cell>
          <cell r="C450" t="str">
            <v>Net result arising from revaluation of precious metals</v>
          </cell>
          <cell r="D450" t="str">
            <v>Доходы от операций с драгоценными металлами, переоценки драгоценных металлов и срочных сделок с драгоценными металлами</v>
          </cell>
          <cell r="E450" t="str">
            <v>Net gains arising from operations with precious metals and precious metals derivatives</v>
          </cell>
          <cell r="F450" t="str">
            <v>Нераспределенная прибыль</v>
          </cell>
          <cell r="G450" t="str">
            <v>Retained earnings</v>
          </cell>
          <cell r="H450" t="str">
            <v>Прибыль текущего периода</v>
          </cell>
          <cell r="I450" t="str">
            <v>Profit for the period</v>
          </cell>
        </row>
        <row r="451">
          <cell r="A451">
            <v>46110</v>
          </cell>
          <cell r="B451" t="str">
            <v>Финансовый результат по торговым ценным бумагам</v>
          </cell>
          <cell r="C451" t="str">
            <v>Net gains less losses arising from trading securities</v>
          </cell>
          <cell r="D451" t="str">
            <v>Доходы по операциям с торговыми ценными бумагами</v>
          </cell>
          <cell r="E451" t="str">
            <v>Net gains arising from trading securities</v>
          </cell>
          <cell r="F451" t="str">
            <v>Нераспределенная прибыль</v>
          </cell>
          <cell r="G451" t="str">
            <v>Retained earnings</v>
          </cell>
          <cell r="H451" t="str">
            <v>Прибыль текущего периода</v>
          </cell>
          <cell r="I451" t="str">
            <v>Profit for the period</v>
          </cell>
        </row>
        <row r="452">
          <cell r="A452">
            <v>46120</v>
          </cell>
          <cell r="B452" t="str">
            <v>Финансовый результат по ценным бумагам, изменение справедливой стоимости которых отражается в отчете о прибылях и убытках</v>
          </cell>
          <cell r="C452" t="str">
            <v>Net gains less losses arising from securities designated at fair value through profit or loss</v>
          </cell>
          <cell r="D452" t="str">
            <v>Доходы по операциям с ценными бумагами, изменение справедливой стоимости которых отражается в отчете о прибылях и убытках</v>
          </cell>
          <cell r="E452" t="str">
            <v>Net gains arising from securities designated at fair value through profit or loss</v>
          </cell>
          <cell r="F452" t="str">
            <v>Нераспределенная прибыль</v>
          </cell>
          <cell r="G452" t="str">
            <v>Retained earnings</v>
          </cell>
          <cell r="H452" t="str">
            <v>Прибыль текущего периода</v>
          </cell>
          <cell r="I452" t="str">
            <v>Profit for the period</v>
          </cell>
        </row>
        <row r="453">
          <cell r="A453">
            <v>46124</v>
          </cell>
          <cell r="B453" t="str">
            <v>Финансовый результат по ценным бумагам, имеющимся в наличии для продажи</v>
          </cell>
          <cell r="C453" t="str">
            <v>Net gains less losses arising from investment securities available for sale</v>
          </cell>
          <cell r="D453" t="str">
            <v>Доходы по операциям с ценными бумагами, имеющимися в наличии для продажи</v>
          </cell>
          <cell r="E453" t="str">
            <v>Net gains arising from investment securities available for sale</v>
          </cell>
          <cell r="F453" t="str">
            <v>Нераспределенная прибыль</v>
          </cell>
          <cell r="G453" t="str">
            <v>Retained earnings</v>
          </cell>
          <cell r="H453" t="str">
            <v>Прибыль текущего периода</v>
          </cell>
          <cell r="I453" t="str">
            <v>Profit for the period</v>
          </cell>
        </row>
        <row r="454">
          <cell r="A454">
            <v>46125</v>
          </cell>
          <cell r="B454" t="str">
            <v>Финансовый результат по ценным бумагам, удерживаемым до погашения</v>
          </cell>
          <cell r="C454" t="str">
            <v>Net gains less losses arising from investment securities held to maturity</v>
          </cell>
          <cell r="D454" t="str">
            <v>Доходы по операциям с ценными бумагами, удерживаемыми до погашения</v>
          </cell>
          <cell r="E454" t="str">
            <v>Net gains arising from investment securities held to maturity</v>
          </cell>
          <cell r="F454" t="str">
            <v>Нераспределенная прибыль</v>
          </cell>
          <cell r="G454" t="str">
            <v>Retained earnings</v>
          </cell>
          <cell r="H454" t="str">
            <v>Прибыль текущего периода</v>
          </cell>
          <cell r="I454" t="str">
            <v>Profit for the period</v>
          </cell>
        </row>
        <row r="455">
          <cell r="A455">
            <v>47010</v>
          </cell>
          <cell r="B455" t="str">
            <v>Финансовый результат от операций с торговыми обязательствами (кроме ПФИ)</v>
          </cell>
          <cell r="C455" t="str">
            <v>Financial result from operations with trading liabilities (except derivatives)</v>
          </cell>
          <cell r="D455" t="str">
            <v>Доходы от операций с финансовыми обязательствами, учитываемыми по справедливой стоимости</v>
          </cell>
          <cell r="E455" t="str">
            <v>Net gains arising from liabilities measured at fair value</v>
          </cell>
          <cell r="F455" t="str">
            <v>Нераспределенная прибыль</v>
          </cell>
          <cell r="G455" t="str">
            <v>Retained earnings</v>
          </cell>
          <cell r="H455" t="str">
            <v>Прибыль текущего периода</v>
          </cell>
          <cell r="I455" t="str">
            <v>Profit for the period</v>
          </cell>
        </row>
        <row r="456">
          <cell r="A456">
            <v>48010</v>
          </cell>
          <cell r="B456" t="str">
            <v>Доходы по валютным ПФИ</v>
          </cell>
          <cell r="C456" t="str">
            <v>Net result from operations with foreign currencies derivatives</v>
          </cell>
          <cell r="D456" t="str">
            <v>Доходы от валютных операций, валютной переоценки и срочных сделок с иностранной валютой</v>
          </cell>
          <cell r="E456" t="str">
            <v>Net gains arising from trading in foreign currenciesm, operations with foreign currency  derivatives and foreign exchange translation gains</v>
          </cell>
          <cell r="F456" t="str">
            <v>Нераспределенная прибыль</v>
          </cell>
          <cell r="G456" t="str">
            <v>Retained earnings</v>
          </cell>
          <cell r="H456" t="str">
            <v>Прибыль текущего периода</v>
          </cell>
          <cell r="I456" t="str">
            <v>Profit for the period</v>
          </cell>
        </row>
        <row r="457">
          <cell r="A457">
            <v>48020</v>
          </cell>
          <cell r="B457" t="str">
            <v>Доходы по ПФИ с драгметаллами</v>
          </cell>
          <cell r="C457" t="str">
            <v>Net result from operations with precious metals derivatives</v>
          </cell>
          <cell r="D457" t="str">
            <v>Доходы от операций с драгоценными металлами, переоценки драгоценных металлов и срочных сделок с драгоценными металлами</v>
          </cell>
          <cell r="E457" t="str">
            <v>Net gains arising from operations with precious metals and precious metals derivatives</v>
          </cell>
          <cell r="F457" t="str">
            <v>Нераспределенная прибыль</v>
          </cell>
          <cell r="G457" t="str">
            <v>Retained earnings</v>
          </cell>
          <cell r="H457" t="str">
            <v>Прибыль текущего периода</v>
          </cell>
          <cell r="I457" t="str">
            <v>Profit for the period</v>
          </cell>
        </row>
        <row r="458">
          <cell r="A458">
            <v>48030</v>
          </cell>
          <cell r="B458" t="str">
            <v>Доходы по ПФИ с ценными бумагами</v>
          </cell>
          <cell r="C458" t="str">
            <v>Net result from operations with securities derivatives</v>
          </cell>
          <cell r="D458" t="str">
            <v>Доходы по операциям с прочими ПФИ</v>
          </cell>
          <cell r="E458" t="str">
            <v>Net gains from operations with other derivatives</v>
          </cell>
          <cell r="F458" t="str">
            <v>Нераспределенная прибыль</v>
          </cell>
          <cell r="G458" t="str">
            <v>Retained earnings</v>
          </cell>
          <cell r="H458" t="str">
            <v>Прибыль текущего периода</v>
          </cell>
          <cell r="I458" t="str">
            <v>Profit for the period</v>
          </cell>
        </row>
        <row r="459">
          <cell r="A459">
            <v>48040</v>
          </cell>
          <cell r="B459" t="str">
            <v>Доходы по ПФИ на процентные ставки</v>
          </cell>
          <cell r="C459" t="str">
            <v>Net result from operations with interest derivatives</v>
          </cell>
          <cell r="D459" t="str">
            <v>Доходы по операциям с прочими ПФИ</v>
          </cell>
          <cell r="E459" t="str">
            <v>Net gains from operations with other derivatives</v>
          </cell>
          <cell r="F459" t="str">
            <v>Нераспределенная прибыль</v>
          </cell>
          <cell r="G459" t="str">
            <v>Retained earnings</v>
          </cell>
          <cell r="H459" t="str">
            <v>Прибыль текущего периода</v>
          </cell>
          <cell r="I459" t="str">
            <v>Profit for the period</v>
          </cell>
        </row>
        <row r="460">
          <cell r="A460">
            <v>48050</v>
          </cell>
          <cell r="B460" t="str">
            <v>Доходы по ПФИ на биржевые индексы</v>
          </cell>
          <cell r="C460" t="str">
            <v xml:space="preserve">Net result from operations with index derivatives </v>
          </cell>
          <cell r="D460" t="str">
            <v>Доходы по операциям с прочими ПФИ</v>
          </cell>
          <cell r="E460" t="str">
            <v>Net gains from operations with other derivatives</v>
          </cell>
          <cell r="F460" t="str">
            <v>Нераспределенная прибыль</v>
          </cell>
          <cell r="G460" t="str">
            <v>Retained earnings</v>
          </cell>
          <cell r="H460" t="str">
            <v>Прибыль текущего периода</v>
          </cell>
          <cell r="I460" t="str">
            <v>Profit for the period</v>
          </cell>
        </row>
        <row r="461">
          <cell r="A461">
            <v>48060</v>
          </cell>
          <cell r="B461" t="str">
            <v>Доходы по ПФИ на товары</v>
          </cell>
          <cell r="C461" t="str">
            <v>Net result from operations with commodities derivatives</v>
          </cell>
          <cell r="D461" t="str">
            <v>Доходы по операциям с прочими ПФИ</v>
          </cell>
          <cell r="E461" t="str">
            <v>Net gains from operations with other derivatives</v>
          </cell>
          <cell r="F461" t="str">
            <v>Нераспределенная прибыль</v>
          </cell>
          <cell r="G461" t="str">
            <v>Retained earnings</v>
          </cell>
          <cell r="H461" t="str">
            <v>Прибыль текущего периода</v>
          </cell>
          <cell r="I461" t="str">
            <v>Profit for the period</v>
          </cell>
        </row>
        <row r="462">
          <cell r="A462">
            <v>48070</v>
          </cell>
          <cell r="B462" t="str">
            <v>Доходы по ПФИ на кредитный риск</v>
          </cell>
          <cell r="C462" t="str">
            <v>Net result from operations with credit related derivatives</v>
          </cell>
          <cell r="D462" t="str">
            <v>Доходы по операциям с прочими ПФИ</v>
          </cell>
          <cell r="E462" t="str">
            <v>Net gains from operations with other derivatives</v>
          </cell>
          <cell r="F462" t="str">
            <v>Нераспределенная прибыль</v>
          </cell>
          <cell r="G462" t="str">
            <v>Retained earnings</v>
          </cell>
          <cell r="H462" t="str">
            <v>Прибыль текущего периода</v>
          </cell>
          <cell r="I462" t="str">
            <v>Profit for the period</v>
          </cell>
        </row>
        <row r="463">
          <cell r="A463">
            <v>48080</v>
          </cell>
          <cell r="B463" t="str">
            <v>Доходы по прочим ПФИ</v>
          </cell>
          <cell r="C463" t="str">
            <v>Net result from operations with other derivatives</v>
          </cell>
          <cell r="D463" t="str">
            <v>Доходы по операциям с прочими ПФИ</v>
          </cell>
          <cell r="E463" t="str">
            <v>Net gains from operations with other derivatives</v>
          </cell>
          <cell r="F463" t="str">
            <v>Нераспределенная прибыль</v>
          </cell>
          <cell r="G463" t="str">
            <v>Retained earnings</v>
          </cell>
          <cell r="H463" t="str">
            <v>Прибыль текущего периода</v>
          </cell>
          <cell r="I463" t="str">
            <v>Profit for the period</v>
          </cell>
        </row>
        <row r="464">
          <cell r="A464">
            <v>48110</v>
          </cell>
          <cell r="B464" t="str">
            <v>Результат применения fv hedge (пфи)</v>
          </cell>
          <cell r="C464" t="str">
            <v>Net gains fair value hedge (hedging instrument)</v>
          </cell>
          <cell r="D464" t="str">
            <v>Доходы по операциям с прочими ПФИ</v>
          </cell>
          <cell r="E464" t="str">
            <v>Net gains from operations with other derivatives</v>
          </cell>
          <cell r="F464" t="str">
            <v>Нераспределенная прибыль</v>
          </cell>
          <cell r="G464" t="str">
            <v>Retained earnings</v>
          </cell>
          <cell r="H464" t="str">
            <v>Прибыль текущего периода</v>
          </cell>
          <cell r="I464" t="str">
            <v>Profit for the period</v>
          </cell>
        </row>
        <row r="465">
          <cell r="A465">
            <v>48120</v>
          </cell>
          <cell r="B465" t="str">
            <v>Результат применения fv hedge (базовый актив)</v>
          </cell>
          <cell r="C465" t="str">
            <v>Net gains fair value hedge (hedged item)</v>
          </cell>
          <cell r="D465" t="str">
            <v>Доходы по операциям с прочими ПФИ</v>
          </cell>
          <cell r="E465" t="str">
            <v>Net gains from operations with other derivatives</v>
          </cell>
          <cell r="F465" t="str">
            <v>Нераспределенная прибыль</v>
          </cell>
          <cell r="G465" t="str">
            <v>Retained earnings</v>
          </cell>
          <cell r="H465" t="str">
            <v>Прибыль текущего периода</v>
          </cell>
          <cell r="I465" t="str">
            <v>Profit for the period</v>
          </cell>
        </row>
        <row r="466">
          <cell r="A466">
            <v>50015</v>
          </cell>
          <cell r="B466" t="str">
            <v>Процентные расходы по текущим и расчетным счетам и средствам до востребования, полученным от юридических лиц</v>
          </cell>
          <cell r="C466" t="str">
            <v>Interest expense on current, settlement accounts and demand deposits of corporate customers</v>
          </cell>
          <cell r="D466" t="str">
            <v>Процентные расходы</v>
          </cell>
          <cell r="E466" t="str">
            <v>Interest expense</v>
          </cell>
          <cell r="F466" t="str">
            <v>Нераспределенная прибыль</v>
          </cell>
          <cell r="G466" t="str">
            <v>Retained earnings</v>
          </cell>
          <cell r="H466" t="str">
            <v>Прибыль текущего периода</v>
          </cell>
          <cell r="I466" t="str">
            <v>Profit for the period</v>
          </cell>
        </row>
        <row r="467">
          <cell r="A467">
            <v>50017</v>
          </cell>
          <cell r="B467" t="str">
            <v>Процентные расходы по текущим и расчетным счетам и средствам до востребования, полученным от физических лиц</v>
          </cell>
          <cell r="C467" t="str">
            <v>Interest expense on current, settlement accounts and demand deposits of individuals</v>
          </cell>
          <cell r="D467" t="str">
            <v>Процентные расходы</v>
          </cell>
          <cell r="E467" t="str">
            <v>Interest expense</v>
          </cell>
          <cell r="F467" t="str">
            <v>Нераспределенная прибыль</v>
          </cell>
          <cell r="G467" t="str">
            <v>Retained earnings</v>
          </cell>
          <cell r="H467" t="str">
            <v>Прибыль текущего периода</v>
          </cell>
          <cell r="I467" t="str">
            <v>Profit for the period</v>
          </cell>
        </row>
        <row r="468">
          <cell r="A468">
            <v>50020</v>
          </cell>
          <cell r="B468" t="str">
            <v>Процентные расходы по собственным ценным бумагам, выпущенным юридическим лицам</v>
          </cell>
          <cell r="C468" t="str">
            <v>Interest expense on own debt securities issued to corporate customers</v>
          </cell>
          <cell r="D468" t="str">
            <v>Процентные расходы</v>
          </cell>
          <cell r="E468" t="str">
            <v>Interest expense</v>
          </cell>
          <cell r="F468" t="str">
            <v>Нераспределенная прибыль</v>
          </cell>
          <cell r="G468" t="str">
            <v>Retained earnings</v>
          </cell>
          <cell r="H468" t="str">
            <v>Прибыль текущего периода</v>
          </cell>
          <cell r="I468" t="str">
            <v>Profit for the period</v>
          </cell>
        </row>
        <row r="469">
          <cell r="A469">
            <v>50023</v>
          </cell>
          <cell r="B469" t="str">
            <v>Процентные расходы по собственным ценным бумагам, выпущенным физическим лицам</v>
          </cell>
          <cell r="C469" t="str">
            <v>Interest expense on own debt securities issued to individuals</v>
          </cell>
          <cell r="D469" t="str">
            <v>Процентные расходы</v>
          </cell>
          <cell r="E469" t="str">
            <v>Interest expense</v>
          </cell>
          <cell r="F469" t="str">
            <v>Нераспределенная прибыль</v>
          </cell>
          <cell r="G469" t="str">
            <v>Retained earnings</v>
          </cell>
          <cell r="H469" t="str">
            <v>Прибыль текущего периода</v>
          </cell>
          <cell r="I469" t="str">
            <v>Profit for the period</v>
          </cell>
        </row>
        <row r="470">
          <cell r="A470">
            <v>50030</v>
          </cell>
          <cell r="B470" t="str">
            <v>Процентные расходы по срочным средствам, полученным от физических лиц</v>
          </cell>
          <cell r="C470" t="str">
            <v>Interest expense on term deposits from individuals</v>
          </cell>
          <cell r="D470" t="str">
            <v>Процентные расходы</v>
          </cell>
          <cell r="E470" t="str">
            <v>Interest expense</v>
          </cell>
          <cell r="F470" t="str">
            <v>Нераспределенная прибыль</v>
          </cell>
          <cell r="G470" t="str">
            <v>Retained earnings</v>
          </cell>
          <cell r="H470" t="str">
            <v>Прибыль текущего периода</v>
          </cell>
          <cell r="I470" t="str">
            <v>Profit for the period</v>
          </cell>
        </row>
        <row r="471">
          <cell r="A471">
            <v>50035</v>
          </cell>
          <cell r="B471" t="str">
            <v>Процентные расходы по срочным средствам, полученным от юридических лиц</v>
          </cell>
          <cell r="C471" t="str">
            <v>Interest expense on term deposits from legal entities</v>
          </cell>
          <cell r="D471" t="str">
            <v>Процентные расходы</v>
          </cell>
          <cell r="E471" t="str">
            <v>Interest expense</v>
          </cell>
          <cell r="F471" t="str">
            <v>Нераспределенная прибыль</v>
          </cell>
          <cell r="G471" t="str">
            <v>Retained earnings</v>
          </cell>
          <cell r="H471" t="str">
            <v>Прибыль текущего периода</v>
          </cell>
          <cell r="I471" t="str">
            <v>Profit for the period</v>
          </cell>
        </row>
        <row r="472">
          <cell r="A472">
            <v>50110</v>
          </cell>
          <cell r="B472" t="str">
            <v>Процентные расходы по короткой позиции по долговым ценным бумагам</v>
          </cell>
          <cell r="C472" t="str">
            <v>Interest expense on securities sold not yet purchased</v>
          </cell>
          <cell r="D472" t="str">
            <v>Процентные расходы</v>
          </cell>
          <cell r="E472" t="str">
            <v>Interest expense</v>
          </cell>
          <cell r="F472" t="str">
            <v>Нераспределенная прибыль</v>
          </cell>
          <cell r="G472" t="str">
            <v>Retained earnings</v>
          </cell>
          <cell r="H472" t="str">
            <v>Прибыль текущего периода</v>
          </cell>
          <cell r="I472" t="str">
            <v>Profit for the period</v>
          </cell>
        </row>
        <row r="473">
          <cell r="A473">
            <v>50210</v>
          </cell>
          <cell r="B473" t="str">
            <v>Процентные расходы по счетам ЛОРО и средствам до востребования, полученным от Банка России</v>
          </cell>
          <cell r="C473" t="str">
            <v>Interest expense on current accounts, LORO and demand deposits from the Central bank of the Russian Federation</v>
          </cell>
          <cell r="D473" t="str">
            <v>Процентные расходы</v>
          </cell>
          <cell r="E473" t="str">
            <v>Interest expense</v>
          </cell>
          <cell r="F473" t="str">
            <v>Нераспределенная прибыль</v>
          </cell>
          <cell r="G473" t="str">
            <v>Retained earnings</v>
          </cell>
          <cell r="H473" t="str">
            <v>Прибыль текущего периода</v>
          </cell>
          <cell r="I473" t="str">
            <v>Profit for the period</v>
          </cell>
        </row>
        <row r="474">
          <cell r="A474">
            <v>50211</v>
          </cell>
          <cell r="B474" t="str">
            <v>Процентные расходы по счетам ЛОРО и средствам до востребования, полученным от коммерческих банков</v>
          </cell>
          <cell r="C474" t="str">
            <v>Interest expense on current accounts, LORO and demand deposits from commercial banks</v>
          </cell>
          <cell r="D474" t="str">
            <v>Процентные расходы</v>
          </cell>
          <cell r="E474" t="str">
            <v>Interest expense</v>
          </cell>
          <cell r="F474" t="str">
            <v>Нераспределенная прибыль</v>
          </cell>
          <cell r="G474" t="str">
            <v>Retained earnings</v>
          </cell>
          <cell r="H474" t="str">
            <v>Прибыль текущего периода</v>
          </cell>
          <cell r="I474" t="str">
            <v>Profit for the period</v>
          </cell>
        </row>
        <row r="475">
          <cell r="A475">
            <v>50212</v>
          </cell>
          <cell r="B475" t="str">
            <v>Процентные расходы по счетам ЛОРО и средствам до востребования, полученным от центральных банков кроме Банка России</v>
          </cell>
          <cell r="C475" t="str">
            <v>Interest expense on current accounts, LORO and demand deposits from central banks of foreign countries</v>
          </cell>
          <cell r="D475" t="str">
            <v>Процентные расходы</v>
          </cell>
          <cell r="E475" t="str">
            <v>Interest expense</v>
          </cell>
          <cell r="F475" t="str">
            <v>Нераспределенная прибыль</v>
          </cell>
          <cell r="G475" t="str">
            <v>Retained earnings</v>
          </cell>
          <cell r="H475" t="str">
            <v>Прибыль текущего периода</v>
          </cell>
          <cell r="I475" t="str">
            <v>Profit for the period</v>
          </cell>
        </row>
        <row r="476">
          <cell r="A476">
            <v>50213</v>
          </cell>
          <cell r="B476" t="str">
            <v>Процентные расходы по счетам ЛОРО и средствам до востребования, полученным от наднациональных финансовых организаций</v>
          </cell>
          <cell r="C476" t="str">
            <v>Interest expense on current accounts, LORO and demand deposits from supranational institutions</v>
          </cell>
          <cell r="D476" t="str">
            <v>Процентные расходы</v>
          </cell>
          <cell r="E476" t="str">
            <v>Interest expense</v>
          </cell>
          <cell r="F476" t="str">
            <v>Нераспределенная прибыль</v>
          </cell>
          <cell r="G476" t="str">
            <v>Retained earnings</v>
          </cell>
          <cell r="H476" t="str">
            <v>Прибыль текущего периода</v>
          </cell>
          <cell r="I476" t="str">
            <v>Profit for the period</v>
          </cell>
        </row>
        <row r="477">
          <cell r="A477">
            <v>50220</v>
          </cell>
          <cell r="B477" t="str">
            <v>Процентные расходы по срочным средствам, полученным от Банка России</v>
          </cell>
          <cell r="C477" t="str">
            <v>Interest expense on term deposits from the Central Bank of the Russian Federation and direct REPO deals</v>
          </cell>
          <cell r="D477" t="str">
            <v>Процентные расходы</v>
          </cell>
          <cell r="E477" t="str">
            <v>Interest expense</v>
          </cell>
          <cell r="F477" t="str">
            <v>Нераспределенная прибыль</v>
          </cell>
          <cell r="G477" t="str">
            <v>Retained earnings</v>
          </cell>
          <cell r="H477" t="str">
            <v>Прибыль текущего периода</v>
          </cell>
          <cell r="I477" t="str">
            <v>Profit for the period</v>
          </cell>
        </row>
        <row r="478">
          <cell r="A478">
            <v>50221</v>
          </cell>
          <cell r="B478" t="str">
            <v>Процентные расходы по срочным средствам, полученным от коммерческих банков</v>
          </cell>
          <cell r="C478" t="str">
            <v>Interest expense on term deposits from commercial banks and direct REPO deals</v>
          </cell>
          <cell r="D478" t="str">
            <v>Процентные расходы</v>
          </cell>
          <cell r="E478" t="str">
            <v>Interest expense</v>
          </cell>
          <cell r="F478" t="str">
            <v>Нераспределенная прибыль</v>
          </cell>
          <cell r="G478" t="str">
            <v>Retained earnings</v>
          </cell>
          <cell r="H478" t="str">
            <v>Прибыль текущего периода</v>
          </cell>
          <cell r="I478" t="str">
            <v>Profit for the period</v>
          </cell>
        </row>
        <row r="479">
          <cell r="A479">
            <v>50222</v>
          </cell>
          <cell r="B479" t="str">
            <v>Процентные расходы по срочным средствам, полученным от центральных банков кроме Банка России</v>
          </cell>
          <cell r="C479" t="str">
            <v>Interest expense on term deposits from central banks of foreign countries and direct REPO deals</v>
          </cell>
          <cell r="D479" t="str">
            <v>Процентные расходы</v>
          </cell>
          <cell r="E479" t="str">
            <v>Interest expense</v>
          </cell>
          <cell r="F479" t="str">
            <v>Нераспределенная прибыль</v>
          </cell>
          <cell r="G479" t="str">
            <v>Retained earnings</v>
          </cell>
          <cell r="H479" t="str">
            <v>Прибыль текущего периода</v>
          </cell>
          <cell r="I479" t="str">
            <v>Profit for the period</v>
          </cell>
        </row>
        <row r="480">
          <cell r="A480">
            <v>50223</v>
          </cell>
          <cell r="B480" t="str">
            <v>Процентные расходы по срочным средствам, полученным от наднациональных финансовых организаций</v>
          </cell>
          <cell r="C480" t="str">
            <v>Interest expense on term deposits from supranational institutions and direct REPO deals</v>
          </cell>
          <cell r="D480" t="str">
            <v>Процентные расходы</v>
          </cell>
          <cell r="E480" t="str">
            <v>Interest expense</v>
          </cell>
          <cell r="F480" t="str">
            <v>Нераспределенная прибыль</v>
          </cell>
          <cell r="G480" t="str">
            <v>Retained earnings</v>
          </cell>
          <cell r="H480" t="str">
            <v>Прибыль текущего периода</v>
          </cell>
          <cell r="I480" t="str">
            <v>Profit for the period</v>
          </cell>
        </row>
        <row r="481">
          <cell r="A481">
            <v>50611</v>
          </cell>
          <cell r="B481" t="str">
            <v>Процентные расходы по прочим заемным средствам, полученным от коммерческих организаций</v>
          </cell>
          <cell r="C481" t="str">
            <v>Interest expense on other borrowed funds from commercial banks</v>
          </cell>
          <cell r="D481" t="str">
            <v>Процентные расходы</v>
          </cell>
          <cell r="E481" t="str">
            <v>Interest expense</v>
          </cell>
          <cell r="F481" t="str">
            <v>Нераспределенная прибыль</v>
          </cell>
          <cell r="G481" t="str">
            <v>Retained earnings</v>
          </cell>
          <cell r="H481" t="str">
            <v>Прибыль текущего периода</v>
          </cell>
          <cell r="I481" t="str">
            <v>Profit for the period</v>
          </cell>
        </row>
        <row r="482">
          <cell r="A482">
            <v>50613</v>
          </cell>
          <cell r="B482" t="str">
            <v>Процентные расходы по прочим заемным средствам, полученным от наднациональных финансовых организаций</v>
          </cell>
          <cell r="C482" t="str">
            <v>Interest expense on other borrowed funds from supranational institutions</v>
          </cell>
          <cell r="D482" t="str">
            <v>Процентные расходы</v>
          </cell>
          <cell r="E482" t="str">
            <v>Interest expense</v>
          </cell>
          <cell r="F482" t="str">
            <v>Нераспределенная прибыль</v>
          </cell>
          <cell r="G482" t="str">
            <v>Retained earnings</v>
          </cell>
          <cell r="H482" t="str">
            <v>Прибыль текущего периода</v>
          </cell>
          <cell r="I482" t="str">
            <v>Profit for the period</v>
          </cell>
        </row>
        <row r="483">
          <cell r="A483">
            <v>50614</v>
          </cell>
          <cell r="B483" t="str">
            <v>Процентные расходы по прочим заемным средствам, полученным от небанковских финансовых организаций</v>
          </cell>
          <cell r="C483" t="str">
            <v>Interest expense on other borrowed funds from non-banking financial organizations</v>
          </cell>
          <cell r="D483" t="str">
            <v>Процентные расходы</v>
          </cell>
          <cell r="E483" t="str">
            <v>Interest expense</v>
          </cell>
          <cell r="F483" t="str">
            <v>Нераспределенная прибыль</v>
          </cell>
          <cell r="G483" t="str">
            <v>Retained earnings</v>
          </cell>
          <cell r="H483" t="str">
            <v>Прибыль текущего периода</v>
          </cell>
          <cell r="I483" t="str">
            <v>Profit for the period</v>
          </cell>
        </row>
        <row r="484">
          <cell r="A484">
            <v>50810</v>
          </cell>
          <cell r="B484" t="str">
            <v>Процентные расходы по субординированным займам от Банка России</v>
          </cell>
          <cell r="C484" t="str">
            <v>Interest expense on subordinated loans from the Central Bank of the Russian Federation</v>
          </cell>
          <cell r="D484" t="str">
            <v>Процентные расходы</v>
          </cell>
          <cell r="E484" t="str">
            <v>Interest expense</v>
          </cell>
          <cell r="F484" t="str">
            <v>Нераспределенная прибыль</v>
          </cell>
          <cell r="G484" t="str">
            <v>Retained earnings</v>
          </cell>
          <cell r="H484" t="str">
            <v>Прибыль текущего периода</v>
          </cell>
          <cell r="I484" t="str">
            <v>Profit for the period</v>
          </cell>
        </row>
        <row r="485">
          <cell r="A485">
            <v>50811</v>
          </cell>
          <cell r="B485" t="str">
            <v>Процентные расходы по субординированным займам от коммерческих банков</v>
          </cell>
          <cell r="C485" t="str">
            <v>Interest expense on subordinated loans from commercial banks</v>
          </cell>
          <cell r="D485" t="str">
            <v>Процентные расходы</v>
          </cell>
          <cell r="E485" t="str">
            <v>Interest expense</v>
          </cell>
          <cell r="F485" t="str">
            <v>Нераспределенная прибыль</v>
          </cell>
          <cell r="G485" t="str">
            <v>Retained earnings</v>
          </cell>
          <cell r="H485" t="str">
            <v>Прибыль текущего периода</v>
          </cell>
          <cell r="I485" t="str">
            <v>Profit for the period</v>
          </cell>
        </row>
        <row r="486">
          <cell r="A486">
            <v>50812</v>
          </cell>
          <cell r="B486" t="str">
            <v>Процентные расходы по субординированным займам от центральных банков кроме Банка России</v>
          </cell>
          <cell r="C486" t="str">
            <v>Interest expense on subordinated loans from central banks of other countries</v>
          </cell>
          <cell r="D486" t="str">
            <v>Процентные расходы</v>
          </cell>
          <cell r="E486" t="str">
            <v>Interest expense</v>
          </cell>
          <cell r="F486" t="str">
            <v>Нераспределенная прибыль</v>
          </cell>
          <cell r="G486" t="str">
            <v>Retained earnings</v>
          </cell>
          <cell r="H486" t="str">
            <v>Прибыль текущего периода</v>
          </cell>
          <cell r="I486" t="str">
            <v>Profit for the period</v>
          </cell>
        </row>
        <row r="487">
          <cell r="A487">
            <v>50813</v>
          </cell>
          <cell r="B487" t="str">
            <v>Процентные расходы по субординированным займам от наднациональных финансовых организаций</v>
          </cell>
          <cell r="C487" t="str">
            <v>Interest expense on subordinated loans from supranational institutions</v>
          </cell>
          <cell r="D487" t="str">
            <v>Процентные расходы</v>
          </cell>
          <cell r="E487" t="str">
            <v>Interest expense</v>
          </cell>
          <cell r="F487" t="str">
            <v>Нераспределенная прибыль</v>
          </cell>
          <cell r="G487" t="str">
            <v>Retained earnings</v>
          </cell>
          <cell r="H487" t="str">
            <v>Прибыль текущего периода</v>
          </cell>
          <cell r="I487" t="str">
            <v>Profit for the period</v>
          </cell>
        </row>
        <row r="488">
          <cell r="A488">
            <v>50815</v>
          </cell>
          <cell r="B488" t="str">
            <v>Процентные расходы по субординированным облигациям</v>
          </cell>
          <cell r="C488" t="str">
            <v>Interest expense on subordinated bonds issued</v>
          </cell>
          <cell r="D488" t="str">
            <v>Процентные расходы</v>
          </cell>
          <cell r="E488" t="str">
            <v>Interest expense</v>
          </cell>
          <cell r="F488" t="str">
            <v>Нераспределенная прибыль</v>
          </cell>
          <cell r="G488" t="str">
            <v>Retained earnings</v>
          </cell>
          <cell r="H488" t="str">
            <v>Прибыль текущего периода</v>
          </cell>
          <cell r="I488" t="str">
            <v>Profit for the period</v>
          </cell>
        </row>
        <row r="489">
          <cell r="A489">
            <v>50941</v>
          </cell>
          <cell r="B489" t="str">
            <v>Процентные расходы от хеджирования денежных потоков</v>
          </cell>
          <cell r="C489" t="str">
            <v>Interest expense on cash flow hedge</v>
          </cell>
          <cell r="D489" t="str">
            <v>Процентные расходы</v>
          </cell>
          <cell r="E489" t="str">
            <v>Interest expense</v>
          </cell>
          <cell r="F489" t="str">
            <v>Нераспределенная прибыль</v>
          </cell>
          <cell r="G489" t="str">
            <v>Retained earnings</v>
          </cell>
          <cell r="H489" t="str">
            <v>Прибыль текущего периода</v>
          </cell>
          <cell r="I489" t="str">
            <v>Profit for the period</v>
          </cell>
        </row>
        <row r="490">
          <cell r="A490">
            <v>50942</v>
          </cell>
          <cell r="B490" t="str">
            <v>Процентные расходы от хеджирования справедливой стоимости</v>
          </cell>
          <cell r="C490" t="str">
            <v>Interest expense on fair value hedge</v>
          </cell>
          <cell r="D490" t="str">
            <v>Процентные расходы</v>
          </cell>
          <cell r="E490" t="str">
            <v>Interest expense</v>
          </cell>
          <cell r="F490" t="str">
            <v>Нераспределенная прибыль</v>
          </cell>
          <cell r="G490" t="str">
            <v>Retained earnings</v>
          </cell>
          <cell r="H490" t="str">
            <v>Прибыль текущего периода</v>
          </cell>
          <cell r="I490" t="str">
            <v>Profit for the period</v>
          </cell>
        </row>
        <row r="491">
          <cell r="A491">
            <v>51010</v>
          </cell>
          <cell r="B491" t="str">
            <v>Комиссия по расчетным и кассовым операциям</v>
          </cell>
          <cell r="C491" t="str">
            <v>Fee and commission expense on cash and settlements transactions</v>
          </cell>
          <cell r="D491" t="str">
            <v>Комиссионные расходы</v>
          </cell>
          <cell r="E491" t="str">
            <v>Fee and commision expense</v>
          </cell>
          <cell r="F491" t="str">
            <v>Нераспределенная прибыль</v>
          </cell>
          <cell r="G491" t="str">
            <v>Retained earnings</v>
          </cell>
          <cell r="H491" t="str">
            <v>Прибыль текущего периода</v>
          </cell>
          <cell r="I491" t="str">
            <v>Profit for the period</v>
          </cell>
        </row>
        <row r="492">
          <cell r="A492">
            <v>51030</v>
          </cell>
          <cell r="B492" t="str">
            <v>Комиссия за инкассацию</v>
          </cell>
          <cell r="C492" t="str">
            <v>Fee and commission expense on cash collection</v>
          </cell>
          <cell r="D492" t="str">
            <v>Комиссионные расходы</v>
          </cell>
          <cell r="E492" t="str">
            <v>Fee and commision expense</v>
          </cell>
          <cell r="F492" t="str">
            <v>Нераспределенная прибыль</v>
          </cell>
          <cell r="G492" t="str">
            <v>Retained earnings</v>
          </cell>
          <cell r="H492" t="str">
            <v>Прибыль текущего периода</v>
          </cell>
          <cell r="I492" t="str">
            <v>Profit for the period</v>
          </cell>
        </row>
        <row r="493">
          <cell r="A493">
            <v>51040</v>
          </cell>
          <cell r="B493" t="str">
            <v>Комиссия по операциям с ценными бумагами</v>
          </cell>
          <cell r="C493" t="str">
            <v>Fee and commission expense on transactions with securities</v>
          </cell>
          <cell r="D493" t="str">
            <v>Комиссионные расходы</v>
          </cell>
          <cell r="E493" t="str">
            <v>Fee and commision expense</v>
          </cell>
          <cell r="F493" t="str">
            <v>Нераспределенная прибыль</v>
          </cell>
          <cell r="G493" t="str">
            <v>Retained earnings</v>
          </cell>
          <cell r="H493" t="str">
            <v>Прибыль текущего периода</v>
          </cell>
          <cell r="I493" t="str">
            <v>Profit for the period</v>
          </cell>
        </row>
        <row r="494">
          <cell r="A494">
            <v>51050</v>
          </cell>
          <cell r="B494" t="str">
            <v>Комиссия по полученным гарантиям</v>
          </cell>
          <cell r="C494" t="str">
            <v>Fee and commission expense on guarantees received</v>
          </cell>
          <cell r="D494" t="str">
            <v>Комиссионные расходы</v>
          </cell>
          <cell r="E494" t="str">
            <v>Fee and commision expense</v>
          </cell>
          <cell r="F494" t="str">
            <v>Нераспределенная прибыль</v>
          </cell>
          <cell r="G494" t="str">
            <v>Retained earnings</v>
          </cell>
          <cell r="H494" t="str">
            <v>Прибыль текущего периода</v>
          </cell>
          <cell r="I494" t="str">
            <v>Profit for the period</v>
          </cell>
        </row>
        <row r="495">
          <cell r="A495">
            <v>51055</v>
          </cell>
          <cell r="B495" t="str">
            <v>Комиссия по операциям с пластиковыми картами</v>
          </cell>
          <cell r="C495" t="str">
            <v>Fee and commission expense from banking  cards operations</v>
          </cell>
          <cell r="D495" t="str">
            <v>Комиссионные расходы</v>
          </cell>
          <cell r="E495" t="str">
            <v>Fee and commision expense</v>
          </cell>
          <cell r="F495" t="str">
            <v>Нераспределенная прибыль</v>
          </cell>
          <cell r="G495" t="str">
            <v>Retained earnings</v>
          </cell>
          <cell r="H495" t="str">
            <v>Прибыль текущего периода</v>
          </cell>
          <cell r="I495" t="str">
            <v>Profit for the period</v>
          </cell>
        </row>
        <row r="496">
          <cell r="A496">
            <v>51060</v>
          </cell>
          <cell r="B496" t="str">
            <v>Комиссия по операциям с иностранной валютой</v>
          </cell>
          <cell r="C496" t="str">
            <v>Fee and commission expense on operations with foreign currencies</v>
          </cell>
          <cell r="D496" t="str">
            <v>Комиссионные расходы</v>
          </cell>
          <cell r="E496" t="str">
            <v>Fee and commision expense</v>
          </cell>
          <cell r="F496" t="str">
            <v>Нераспределенная прибыль</v>
          </cell>
          <cell r="G496" t="str">
            <v>Retained earnings</v>
          </cell>
          <cell r="H496" t="str">
            <v>Прибыль текущего периода</v>
          </cell>
          <cell r="I496" t="str">
            <v>Profit for the period</v>
          </cell>
        </row>
        <row r="497">
          <cell r="A497">
            <v>51095</v>
          </cell>
          <cell r="B497" t="str">
            <v>Прочие комиссионные расходы</v>
          </cell>
          <cell r="C497" t="str">
            <v>Other fee and commission expenses</v>
          </cell>
          <cell r="D497" t="str">
            <v>Комиссионные расходы</v>
          </cell>
          <cell r="E497" t="str">
            <v>Fee and commision expense</v>
          </cell>
          <cell r="F497" t="str">
            <v>Нераспределенная прибыль</v>
          </cell>
          <cell r="G497" t="str">
            <v>Retained earnings</v>
          </cell>
          <cell r="H497" t="str">
            <v>Прибыль текущего периода</v>
          </cell>
          <cell r="I497" t="str">
            <v>Profit for the period</v>
          </cell>
        </row>
        <row r="498">
          <cell r="A498">
            <v>52010</v>
          </cell>
          <cell r="B498" t="str">
            <v>Расходы за пользование объектами интеллектуальной собственности</v>
          </cell>
          <cell r="C498" t="str">
            <v>Expenses  on use of intellectual property</v>
          </cell>
          <cell r="D498" t="str">
            <v>Операционные расходы</v>
          </cell>
          <cell r="E498" t="str">
            <v>Operating expenses</v>
          </cell>
          <cell r="F498" t="str">
            <v>Нераспределенная прибыль</v>
          </cell>
          <cell r="G498" t="str">
            <v>Retained earnings</v>
          </cell>
          <cell r="H498" t="str">
            <v>Прибыль текущего периода</v>
          </cell>
          <cell r="I498" t="str">
            <v>Profit for the period</v>
          </cell>
        </row>
        <row r="499">
          <cell r="A499">
            <v>52020</v>
          </cell>
          <cell r="B499" t="str">
            <v>Реклама и маркетинг</v>
          </cell>
          <cell r="C499" t="str">
            <v>Advertising and marketing services</v>
          </cell>
          <cell r="D499" t="str">
            <v>Операционные расходы</v>
          </cell>
          <cell r="E499" t="str">
            <v>Operating expenses</v>
          </cell>
          <cell r="F499" t="str">
            <v>Нераспределенная прибыль</v>
          </cell>
          <cell r="G499" t="str">
            <v>Retained earnings</v>
          </cell>
          <cell r="H499" t="str">
            <v>Прибыль текущего периода</v>
          </cell>
          <cell r="I499" t="str">
            <v>Profit for the period</v>
          </cell>
        </row>
        <row r="500">
          <cell r="A500">
            <v>52021</v>
          </cell>
          <cell r="B500" t="str">
            <v>Прочие коммерческие расходы на реализацию товаров и услуг</v>
          </cell>
          <cell r="C500" t="str">
            <v>Taxes on oil production</v>
          </cell>
          <cell r="D500" t="str">
            <v>Операционные расходы</v>
          </cell>
          <cell r="E500" t="str">
            <v>Operating expenses</v>
          </cell>
          <cell r="F500" t="str">
            <v>Нераспределенная прибыль</v>
          </cell>
          <cell r="G500" t="str">
            <v>Retained earnings</v>
          </cell>
          <cell r="H500" t="str">
            <v>Прибыль текущего периода</v>
          </cell>
          <cell r="I500" t="str">
            <v>Profit for the period</v>
          </cell>
        </row>
        <row r="501">
          <cell r="A501">
            <v>52022</v>
          </cell>
          <cell r="B501" t="str">
            <v>Расходы по кобрендинговым программам с банковскими картами</v>
          </cell>
          <cell r="C501" t="str">
            <v xml:space="preserve">Expenses on co-branding bank cards programs </v>
          </cell>
          <cell r="D501" t="str">
            <v>Операционные расходы</v>
          </cell>
          <cell r="E501" t="str">
            <v>Operating expenses</v>
          </cell>
          <cell r="F501" t="str">
            <v>Нераспределенная прибыль</v>
          </cell>
          <cell r="G501" t="str">
            <v>Retained earnings</v>
          </cell>
          <cell r="H501" t="str">
            <v>Прибыль текущего периода</v>
          </cell>
          <cell r="I501" t="str">
            <v>Profit for the period</v>
          </cell>
        </row>
        <row r="502">
          <cell r="A502">
            <v>52030</v>
          </cell>
          <cell r="B502" t="str">
            <v>Информационные услуги и услуги связи</v>
          </cell>
          <cell r="C502" t="str">
            <v>Communication expenses</v>
          </cell>
          <cell r="D502" t="str">
            <v>Операционные расходы</v>
          </cell>
          <cell r="E502" t="str">
            <v>Operating expenses</v>
          </cell>
          <cell r="F502" t="str">
            <v>Нераспределенная прибыль</v>
          </cell>
          <cell r="G502" t="str">
            <v>Retained earnings</v>
          </cell>
          <cell r="H502" t="str">
            <v>Прибыль текущего периода</v>
          </cell>
          <cell r="I502" t="str">
            <v>Profit for the period</v>
          </cell>
        </row>
        <row r="503">
          <cell r="A503">
            <v>52035</v>
          </cell>
          <cell r="B503" t="str">
            <v>Консультационные и аудиторские услуги</v>
          </cell>
          <cell r="C503" t="str">
            <v>Consulting and assurance services (and other professional services)</v>
          </cell>
          <cell r="D503" t="str">
            <v>Операционные расходы</v>
          </cell>
          <cell r="E503" t="str">
            <v>Operating expenses</v>
          </cell>
          <cell r="F503" t="str">
            <v>Нераспределенная прибыль</v>
          </cell>
          <cell r="G503" t="str">
            <v>Retained earnings</v>
          </cell>
          <cell r="H503" t="str">
            <v>Прибыль текущего периода</v>
          </cell>
          <cell r="I503" t="str">
            <v>Profit for the period</v>
          </cell>
        </row>
        <row r="504">
          <cell r="A504">
            <v>52040</v>
          </cell>
          <cell r="B504" t="str">
            <v>Административные расходы</v>
          </cell>
          <cell r="C504" t="str">
            <v>Administrative expenses</v>
          </cell>
          <cell r="D504" t="str">
            <v>Операционные расходы</v>
          </cell>
          <cell r="E504" t="str">
            <v>Operating expenses</v>
          </cell>
          <cell r="F504" t="str">
            <v>Нераспределенная прибыль</v>
          </cell>
          <cell r="G504" t="str">
            <v>Retained earnings</v>
          </cell>
          <cell r="H504" t="str">
            <v>Прибыль текущего периода</v>
          </cell>
          <cell r="I504" t="str">
            <v>Profit for the period</v>
          </cell>
        </row>
        <row r="505">
          <cell r="A505">
            <v>52050</v>
          </cell>
          <cell r="B505" t="str">
            <v>Налоги, относимые на расходы, кроме налога на прибыль</v>
          </cell>
          <cell r="C505" t="str">
            <v>Taxes other than on income</v>
          </cell>
          <cell r="D505" t="str">
            <v>Операционные расходы</v>
          </cell>
          <cell r="E505" t="str">
            <v>Operating expenses</v>
          </cell>
          <cell r="F505" t="str">
            <v>Нераспределенная прибыль</v>
          </cell>
          <cell r="G505" t="str">
            <v>Retained earnings</v>
          </cell>
          <cell r="H505" t="str">
            <v>Прибыль текущего периода</v>
          </cell>
          <cell r="I505" t="str">
            <v>Profit for the period</v>
          </cell>
        </row>
        <row r="506">
          <cell r="A506">
            <v>52060</v>
          </cell>
          <cell r="B506" t="str">
            <v>Социальные расходы и благотворительность</v>
          </cell>
          <cell r="C506" t="str">
            <v>Charity</v>
          </cell>
          <cell r="D506" t="str">
            <v>Операционные расходы</v>
          </cell>
          <cell r="E506" t="str">
            <v>Operating expenses</v>
          </cell>
          <cell r="F506" t="str">
            <v>Нераспределенная прибыль</v>
          </cell>
          <cell r="G506" t="str">
            <v>Retained earnings</v>
          </cell>
          <cell r="H506" t="str">
            <v>Прибыль текущего периода</v>
          </cell>
          <cell r="I506" t="str">
            <v>Profit for the period</v>
          </cell>
        </row>
        <row r="507">
          <cell r="A507">
            <v>52070</v>
          </cell>
          <cell r="B507" t="str">
            <v>Штрафы, пени и неустойки</v>
          </cell>
          <cell r="C507" t="str">
            <v>Fines and penalties</v>
          </cell>
          <cell r="D507" t="str">
            <v>Операционные расходы</v>
          </cell>
          <cell r="E507" t="str">
            <v>Operating expenses</v>
          </cell>
          <cell r="F507" t="str">
            <v>Нераспределенная прибыль</v>
          </cell>
          <cell r="G507" t="str">
            <v>Retained earnings</v>
          </cell>
          <cell r="H507" t="str">
            <v>Прибыль текущего периода</v>
          </cell>
          <cell r="I507" t="str">
            <v>Profit for the period</v>
          </cell>
        </row>
        <row r="508">
          <cell r="A508">
            <v>52080</v>
          </cell>
          <cell r="B508" t="str">
            <v>Расходы по операционной аренде</v>
          </cell>
          <cell r="C508" t="str">
            <v>Operating lease expenses</v>
          </cell>
          <cell r="D508" t="str">
            <v>Операционные расходы</v>
          </cell>
          <cell r="E508" t="str">
            <v>Operating expenses</v>
          </cell>
          <cell r="F508" t="str">
            <v>Нераспределенная прибыль</v>
          </cell>
          <cell r="G508" t="str">
            <v>Retained earnings</v>
          </cell>
          <cell r="H508" t="str">
            <v>Прибыль текущего периода</v>
          </cell>
          <cell r="I508" t="str">
            <v>Profit for the period</v>
          </cell>
        </row>
        <row r="509">
          <cell r="A509">
            <v>52089</v>
          </cell>
          <cell r="B509" t="str">
            <v>Расходы на содержание недвижимости</v>
          </cell>
          <cell r="C509" t="str">
            <v>Expenses related to maintenance of fixed assets</v>
          </cell>
          <cell r="D509" t="str">
            <v>Операционные расходы</v>
          </cell>
          <cell r="E509" t="str">
            <v>Operating expenses</v>
          </cell>
          <cell r="F509" t="str">
            <v>Нераспределенная прибыль</v>
          </cell>
          <cell r="G509" t="str">
            <v>Retained earnings</v>
          </cell>
          <cell r="H509" t="str">
            <v>Прибыль текущего периода</v>
          </cell>
          <cell r="I509" t="str">
            <v>Profit for the period</v>
          </cell>
        </row>
        <row r="510">
          <cell r="A510">
            <v>52090</v>
          </cell>
          <cell r="B510" t="str">
            <v>Ремонт основных средств</v>
          </cell>
          <cell r="C510" t="str">
            <v>Repair of fixed assets</v>
          </cell>
          <cell r="D510" t="str">
            <v>Операционные расходы</v>
          </cell>
          <cell r="E510" t="str">
            <v>Operating expenses</v>
          </cell>
          <cell r="F510" t="str">
            <v>Нераспределенная прибыль</v>
          </cell>
          <cell r="G510" t="str">
            <v>Retained earnings</v>
          </cell>
          <cell r="H510" t="str">
            <v>Прибыль текущего периода</v>
          </cell>
          <cell r="I510" t="str">
            <v>Profit for the period</v>
          </cell>
        </row>
        <row r="511">
          <cell r="A511">
            <v>52095</v>
          </cell>
          <cell r="B511" t="str">
            <v>Прочие операционные расходы</v>
          </cell>
          <cell r="C511" t="str">
            <v>Other operating expenses</v>
          </cell>
          <cell r="D511" t="str">
            <v>Операционные расходы</v>
          </cell>
          <cell r="E511" t="str">
            <v>Operating expenses</v>
          </cell>
          <cell r="F511" t="str">
            <v>Нераспределенная прибыль</v>
          </cell>
          <cell r="G511" t="str">
            <v>Retained earnings</v>
          </cell>
          <cell r="H511" t="str">
            <v>Прибыль текущего периода</v>
          </cell>
          <cell r="I511" t="str">
            <v>Profit for the period</v>
          </cell>
        </row>
        <row r="512">
          <cell r="A512">
            <v>52096</v>
          </cell>
          <cell r="B512" t="str">
            <v>Расходы по обязательным платежам в систему страхования вкладов</v>
          </cell>
          <cell r="C512" t="str">
            <v>Mandatory deposit insurance expenses</v>
          </cell>
          <cell r="D512" t="str">
            <v>Расходы по платежам в систему страхования вкладов</v>
          </cell>
          <cell r="E512" t="str">
            <v>Deposit insurance expenses</v>
          </cell>
          <cell r="F512" t="str">
            <v>Нераспределенная прибыль</v>
          </cell>
          <cell r="G512" t="str">
            <v>Retained earnings</v>
          </cell>
          <cell r="H512" t="str">
            <v>Прибыль текущего периода</v>
          </cell>
          <cell r="I512" t="str">
            <v>Profit for the period</v>
          </cell>
        </row>
        <row r="513">
          <cell r="A513">
            <v>52110</v>
          </cell>
          <cell r="B513" t="str">
            <v>Заработная плата и премиальные выплаты</v>
          </cell>
          <cell r="C513" t="str">
            <v>Salaries &amp; bonuses</v>
          </cell>
          <cell r="D513" t="str">
            <v>Операционные расходы</v>
          </cell>
          <cell r="E513" t="str">
            <v>Operating expenses</v>
          </cell>
          <cell r="F513" t="str">
            <v>Нераспределенная прибыль</v>
          </cell>
          <cell r="G513" t="str">
            <v>Retained earnings</v>
          </cell>
          <cell r="H513" t="str">
            <v>Прибыль текущего периода</v>
          </cell>
          <cell r="I513" t="str">
            <v>Profit for the period</v>
          </cell>
        </row>
        <row r="514">
          <cell r="A514">
            <v>52111</v>
          </cell>
          <cell r="B514" t="str">
            <v>Начисленные расходы по неиспользованным отпускам</v>
          </cell>
          <cell r="C514" t="str">
            <v>Expenses on unused vacations</v>
          </cell>
          <cell r="D514" t="str">
            <v>Операционные расходы</v>
          </cell>
          <cell r="E514" t="str">
            <v>Operating expenses</v>
          </cell>
          <cell r="F514" t="str">
            <v>Нераспределенная прибыль</v>
          </cell>
          <cell r="G514" t="str">
            <v>Retained earnings</v>
          </cell>
          <cell r="H514" t="str">
            <v>Прибыль текущего периода</v>
          </cell>
          <cell r="I514" t="str">
            <v>Profit for the period</v>
          </cell>
        </row>
        <row r="515">
          <cell r="A515">
            <v>52112</v>
          </cell>
          <cell r="B515" t="str">
            <v>Расходы по корпоративной пенсионной программе</v>
          </cell>
          <cell r="C515" t="str">
            <v>Expenses on pension obligations (IAS 19)</v>
          </cell>
          <cell r="D515" t="str">
            <v>Операционные расходы</v>
          </cell>
          <cell r="E515" t="str">
            <v>Operating expenses</v>
          </cell>
          <cell r="F515" t="str">
            <v>Нераспределенная прибыль</v>
          </cell>
          <cell r="G515" t="str">
            <v>Retained earnings</v>
          </cell>
          <cell r="H515" t="str">
            <v>Прибыль текущего периода</v>
          </cell>
          <cell r="I515" t="str">
            <v>Profit for the period</v>
          </cell>
        </row>
        <row r="516">
          <cell r="A516">
            <v>52113</v>
          </cell>
          <cell r="B516" t="str">
            <v>Прочие расходы на персонал</v>
          </cell>
          <cell r="C516" t="str">
            <v>Other common staff expenses</v>
          </cell>
          <cell r="D516" t="str">
            <v>Операционные расходы</v>
          </cell>
          <cell r="E516" t="str">
            <v>Operating expenses</v>
          </cell>
          <cell r="F516" t="str">
            <v>Нераспределенная прибыль</v>
          </cell>
          <cell r="G516" t="str">
            <v>Retained earnings</v>
          </cell>
          <cell r="H516" t="str">
            <v>Прибыль текущего периода</v>
          </cell>
          <cell r="I516" t="str">
            <v>Profit for the period</v>
          </cell>
        </row>
        <row r="517">
          <cell r="A517">
            <v>52150</v>
          </cell>
          <cell r="B517" t="str">
            <v>Социальные налоги на фонд оплаты труда</v>
          </cell>
          <cell r="C517" t="str">
            <v>Social taxes</v>
          </cell>
          <cell r="D517" t="str">
            <v>Операционные расходы</v>
          </cell>
          <cell r="E517" t="str">
            <v>Operating expenses</v>
          </cell>
          <cell r="F517" t="str">
            <v>Нераспределенная прибыль</v>
          </cell>
          <cell r="G517" t="str">
            <v>Retained earnings</v>
          </cell>
          <cell r="H517" t="str">
            <v>Прибыль текущего периода</v>
          </cell>
          <cell r="I517" t="str">
            <v>Profit for the period</v>
          </cell>
        </row>
        <row r="518">
          <cell r="A518">
            <v>52200</v>
          </cell>
          <cell r="B518" t="str">
            <v>Амортизация основных средств</v>
          </cell>
          <cell r="C518" t="str">
            <v>Depreciation of premises and equipment</v>
          </cell>
          <cell r="D518" t="str">
            <v>Операционные расходы</v>
          </cell>
          <cell r="E518" t="str">
            <v>Operating expenses</v>
          </cell>
          <cell r="F518" t="str">
            <v>Нераспределенная прибыль</v>
          </cell>
          <cell r="G518" t="str">
            <v>Retained earnings</v>
          </cell>
          <cell r="H518" t="str">
            <v>Прибыль текущего периода</v>
          </cell>
          <cell r="I518" t="str">
            <v>Profit for the period</v>
          </cell>
        </row>
        <row r="519">
          <cell r="A519">
            <v>52210</v>
          </cell>
          <cell r="B519" t="str">
            <v>Амортизация нематериальных активов, полученных при приобретении компаний</v>
          </cell>
          <cell r="C519" t="str">
            <v>Amortization of intangible assets obtained through business combination</v>
          </cell>
          <cell r="D519" t="str">
            <v>Операционные расходы</v>
          </cell>
          <cell r="E519" t="str">
            <v>Operating expenses</v>
          </cell>
          <cell r="F519" t="str">
            <v>Нераспределенная прибыль</v>
          </cell>
          <cell r="G519" t="str">
            <v>Retained earnings</v>
          </cell>
          <cell r="H519" t="str">
            <v>Прибыль текущего периода</v>
          </cell>
          <cell r="I519" t="str">
            <v>Profit for the period</v>
          </cell>
        </row>
        <row r="520">
          <cell r="A520">
            <v>52290</v>
          </cell>
          <cell r="B520" t="str">
            <v>Амортизация прочих нематериальных активов</v>
          </cell>
          <cell r="C520" t="str">
            <v>Amortization of other intangible assets</v>
          </cell>
          <cell r="D520" t="str">
            <v>Операционные расходы</v>
          </cell>
          <cell r="E520" t="str">
            <v>Operating expenses</v>
          </cell>
          <cell r="F520" t="str">
            <v>Нераспределенная прибыль</v>
          </cell>
          <cell r="G520" t="str">
            <v>Retained earnings</v>
          </cell>
          <cell r="H520" t="str">
            <v>Прибыль текущего периода</v>
          </cell>
          <cell r="I520" t="str">
            <v>Profit for the period</v>
          </cell>
        </row>
        <row r="521">
          <cell r="A521">
            <v>52501</v>
          </cell>
          <cell r="B521" t="str">
            <v>Компоненты себестоимости - Стоимость покупных товаров, сырья и материалов</v>
          </cell>
          <cell r="C521" t="str">
            <v>Components of cost - cost of purchased goods and raw materials</v>
          </cell>
          <cell r="D521" t="str">
            <v>Себестоимость реализованной продукции нефинансовых дочерних компаний</v>
          </cell>
          <cell r="E521" t="str">
            <v>Cost of sales of non-financial subsidiries</v>
          </cell>
          <cell r="F521" t="str">
            <v>Нераспределенная прибыль</v>
          </cell>
          <cell r="G521" t="str">
            <v>Retained earnings</v>
          </cell>
          <cell r="H521" t="str">
            <v>Прибыль текущего периода</v>
          </cell>
          <cell r="I521" t="str">
            <v>Profit for the period</v>
          </cell>
        </row>
        <row r="522">
          <cell r="A522">
            <v>52502</v>
          </cell>
          <cell r="B522" t="str">
            <v>Компоненты себестоимости - Затраты на оплату труда основного персонала (без ЕСН)</v>
          </cell>
          <cell r="C522" t="str">
            <v>Components of cost - labour cost (excluding social taxes)</v>
          </cell>
          <cell r="D522" t="str">
            <v>Себестоимость реализованной продукции нефинансовых дочерних компаний</v>
          </cell>
          <cell r="E522" t="str">
            <v>Cost of sales of non-financial subsidiries</v>
          </cell>
          <cell r="F522" t="str">
            <v>Нераспределенная прибыль</v>
          </cell>
          <cell r="G522" t="str">
            <v>Retained earnings</v>
          </cell>
          <cell r="H522" t="str">
            <v>Прибыль текущего периода</v>
          </cell>
          <cell r="I522" t="str">
            <v>Profit for the period</v>
          </cell>
        </row>
        <row r="523">
          <cell r="A523">
            <v>52503</v>
          </cell>
          <cell r="B523" t="str">
            <v>Компоненты себестоимости - Социальные налоги по заработной плате</v>
          </cell>
          <cell r="C523" t="str">
            <v>Components of cost - social taxes payable on wage fund</v>
          </cell>
          <cell r="D523" t="str">
            <v>Себестоимость реализованной продукции нефинансовых дочерних компаний</v>
          </cell>
          <cell r="E523" t="str">
            <v>Cost of sales of non-financial subsidiries</v>
          </cell>
          <cell r="F523" t="str">
            <v>Нераспределенная прибыль</v>
          </cell>
          <cell r="G523" t="str">
            <v>Retained earnings</v>
          </cell>
          <cell r="H523" t="str">
            <v>Прибыль текущего периода</v>
          </cell>
          <cell r="I523" t="str">
            <v>Profit for the period</v>
          </cell>
        </row>
        <row r="524">
          <cell r="A524">
            <v>52504</v>
          </cell>
          <cell r="B524" t="str">
            <v>Компоненты себестоимости - Транспортные расходы</v>
          </cell>
          <cell r="C524" t="str">
            <v>Components of cost - Transportation costs</v>
          </cell>
          <cell r="D524" t="str">
            <v>Себестоимость реализованной продукции нефинансовых дочерних компаний</v>
          </cell>
          <cell r="E524" t="str">
            <v>Cost of sales of non-financial subsidiries</v>
          </cell>
          <cell r="F524" t="str">
            <v>Нераспределенная прибыль</v>
          </cell>
          <cell r="G524" t="str">
            <v>Retained earnings</v>
          </cell>
          <cell r="H524" t="str">
            <v>Прибыль текущего периода</v>
          </cell>
          <cell r="I524" t="str">
            <v>Profit for the period</v>
          </cell>
        </row>
        <row r="525">
          <cell r="A525">
            <v>52505</v>
          </cell>
          <cell r="B525" t="str">
            <v>Компоненты себестоимости - Аренда помещений</v>
          </cell>
          <cell r="C525" t="str">
            <v>Components of cost - operating lease of premises</v>
          </cell>
          <cell r="D525" t="str">
            <v>Себестоимость реализованной продукции нефинансовых дочерних компаний</v>
          </cell>
          <cell r="E525" t="str">
            <v>Cost of sales of non-financial subsidiries</v>
          </cell>
          <cell r="F525" t="str">
            <v>Нераспределенная прибыль</v>
          </cell>
          <cell r="G525" t="str">
            <v>Retained earnings</v>
          </cell>
          <cell r="H525" t="str">
            <v>Прибыль текущего периода</v>
          </cell>
          <cell r="I525" t="str">
            <v>Profit for the period</v>
          </cell>
        </row>
        <row r="526">
          <cell r="A526">
            <v>52506</v>
          </cell>
          <cell r="B526" t="str">
            <v>Компоненты себестоимости - Содержание помещений и оборудования</v>
          </cell>
          <cell r="C526" t="str">
            <v>Components of cost - maintenance of premises and equipment</v>
          </cell>
          <cell r="D526" t="str">
            <v>Себестоимость реализованной продукции нефинансовых дочерних компаний</v>
          </cell>
          <cell r="E526" t="str">
            <v>Cost of sales of non-financial subsidiries</v>
          </cell>
          <cell r="F526" t="str">
            <v>Нераспределенная прибыль</v>
          </cell>
          <cell r="G526" t="str">
            <v>Retained earnings</v>
          </cell>
          <cell r="H526" t="str">
            <v>Прибыль текущего периода</v>
          </cell>
          <cell r="I526" t="str">
            <v>Profit for the period</v>
          </cell>
        </row>
        <row r="527">
          <cell r="A527">
            <v>52507</v>
          </cell>
          <cell r="B527" t="str">
            <v>Компоненты себестоимости - Амортизация основных средств</v>
          </cell>
          <cell r="C527" t="str">
            <v>Components of cost - depreciation of premises and equipment</v>
          </cell>
          <cell r="D527" t="str">
            <v>Себестоимость реализованной продукции нефинансовых дочерних компаний</v>
          </cell>
          <cell r="E527" t="str">
            <v>Cost of sales of non-financial subsidiries</v>
          </cell>
          <cell r="F527" t="str">
            <v>Нераспределенная прибыль</v>
          </cell>
          <cell r="G527" t="str">
            <v>Retained earnings</v>
          </cell>
          <cell r="H527" t="str">
            <v>Прибыль текущего периода</v>
          </cell>
          <cell r="I527" t="str">
            <v>Profit for the period</v>
          </cell>
        </row>
        <row r="528">
          <cell r="A528">
            <v>52508</v>
          </cell>
          <cell r="B528" t="str">
            <v>Компоненты себестоимости - Амортизация нематериальных активов</v>
          </cell>
          <cell r="C528" t="str">
            <v>Components of cost - amortization of intangible assets</v>
          </cell>
          <cell r="D528" t="str">
            <v>Себестоимость реализованной продукции нефинансовых дочерних компаний</v>
          </cell>
          <cell r="E528" t="str">
            <v>Cost of sales of non-financial subsidiries</v>
          </cell>
          <cell r="F528" t="str">
            <v>Нераспределенная прибыль</v>
          </cell>
          <cell r="G528" t="str">
            <v>Retained earnings</v>
          </cell>
          <cell r="H528" t="str">
            <v>Прибыль текущего периода</v>
          </cell>
          <cell r="I528" t="str">
            <v>Profit for the period</v>
          </cell>
        </row>
        <row r="529">
          <cell r="A529">
            <v>52509</v>
          </cell>
          <cell r="B529" t="str">
            <v>Компоненты себестоимости - Услуги сторонних организаций</v>
          </cell>
          <cell r="C529" t="str">
            <v>Components of cost - cost of third party services</v>
          </cell>
          <cell r="D529" t="str">
            <v>Себестоимость реализованной продукции нефинансовых дочерних компаний</v>
          </cell>
          <cell r="E529" t="str">
            <v>Cost of sales of non-financial subsidiries</v>
          </cell>
          <cell r="F529" t="str">
            <v>Нераспределенная прибыль</v>
          </cell>
          <cell r="G529" t="str">
            <v>Retained earnings</v>
          </cell>
          <cell r="H529" t="str">
            <v>Прибыль текущего периода</v>
          </cell>
          <cell r="I529" t="str">
            <v>Profit for the period</v>
          </cell>
        </row>
        <row r="530">
          <cell r="A530">
            <v>52510</v>
          </cell>
          <cell r="B530" t="str">
            <v>Компоненты себестоимости - Таможенные сборы и невозмещаемые налоги</v>
          </cell>
          <cell r="C530" t="str">
            <v>Components of cost - custom fees and non-refundable taxes</v>
          </cell>
          <cell r="D530" t="str">
            <v>Себестоимость реализованной продукции нефинансовых дочерних компаний</v>
          </cell>
          <cell r="E530" t="str">
            <v>Cost of sales of non-financial subsidiries</v>
          </cell>
          <cell r="F530" t="str">
            <v>Нераспределенная прибыль</v>
          </cell>
          <cell r="G530" t="str">
            <v>Retained earnings</v>
          </cell>
          <cell r="H530" t="str">
            <v>Прибыль текущего периода</v>
          </cell>
          <cell r="I530" t="str">
            <v>Profit for the period</v>
          </cell>
        </row>
        <row r="531">
          <cell r="A531">
            <v>52511</v>
          </cell>
          <cell r="B531" t="str">
            <v>Компоненты себестоимости - Прочие прямые расходы</v>
          </cell>
          <cell r="C531" t="str">
            <v>Components of cost - other direct costs</v>
          </cell>
          <cell r="D531" t="str">
            <v>Себестоимость реализованной продукции нефинансовых дочерних компаний</v>
          </cell>
          <cell r="E531" t="str">
            <v>Cost of sales of non-financial subsidiries</v>
          </cell>
          <cell r="F531" t="str">
            <v>Нераспределенная прибыль</v>
          </cell>
          <cell r="G531" t="str">
            <v>Retained earnings</v>
          </cell>
          <cell r="H531" t="str">
            <v>Прибыль текущего периода</v>
          </cell>
          <cell r="I531" t="str">
            <v>Profit for the period</v>
          </cell>
        </row>
        <row r="532">
          <cell r="A532">
            <v>52512</v>
          </cell>
          <cell r="B532" t="str">
            <v>Компоненты себестоимости - Изменение страховых резервов</v>
          </cell>
          <cell r="C532" t="str">
            <v>Components of cost - changes in insurance provision</v>
          </cell>
          <cell r="D532" t="str">
            <v>Себестоимость реализованной продукции нефинансовых дочерних компаний</v>
          </cell>
          <cell r="E532" t="str">
            <v>Cost of sales of non-financial subsidiries</v>
          </cell>
          <cell r="F532" t="str">
            <v>Нераспределенная прибыль</v>
          </cell>
          <cell r="G532" t="str">
            <v>Retained earnings</v>
          </cell>
          <cell r="H532" t="str">
            <v>Прибыль текущего периода</v>
          </cell>
          <cell r="I532" t="str">
            <v>Profit for the period</v>
          </cell>
        </row>
        <row r="533">
          <cell r="A533">
            <v>52513</v>
          </cell>
          <cell r="B533" t="str">
            <v>Компоненты себестоимости - Аквизиционные расходы</v>
          </cell>
          <cell r="C533" t="str">
            <v>Components of cost - acquisition costs</v>
          </cell>
          <cell r="D533" t="str">
            <v>Себестоимость реализованной продукции нефинансовых дочерних компаний</v>
          </cell>
          <cell r="E533" t="str">
            <v>Cost of sales of non-financial subsidiries</v>
          </cell>
          <cell r="F533" t="str">
            <v>Нераспределенная прибыль</v>
          </cell>
          <cell r="G533" t="str">
            <v>Retained earnings</v>
          </cell>
          <cell r="H533" t="str">
            <v>Прибыль текущего периода</v>
          </cell>
          <cell r="I533" t="str">
            <v>Profit for the period</v>
          </cell>
        </row>
        <row r="534">
          <cell r="A534">
            <v>52514</v>
          </cell>
          <cell r="B534" t="str">
            <v>Компоненты себестоимости - Страховые выплаты и убытки</v>
          </cell>
          <cell r="C534" t="str">
            <v>Components of cost - insurance claims paid</v>
          </cell>
          <cell r="D534" t="str">
            <v>Себестоимость реализованной продукции нефинансовых дочерних компаний</v>
          </cell>
          <cell r="E534" t="str">
            <v>Cost of sales of non-financial subsidiries</v>
          </cell>
          <cell r="F534" t="str">
            <v>Нераспределенная прибыль</v>
          </cell>
          <cell r="G534" t="str">
            <v>Retained earnings</v>
          </cell>
          <cell r="H534" t="str">
            <v>Прибыль текущего периода</v>
          </cell>
          <cell r="I534" t="str">
            <v>Profit for the period</v>
          </cell>
        </row>
        <row r="535">
          <cell r="A535">
            <v>57010</v>
          </cell>
          <cell r="B535" t="str">
            <v>NMP Гиперинфляция основных средств</v>
          </cell>
          <cell r="C535" t="str">
            <v>NMP hyperinflation (impact of non-current assets)</v>
          </cell>
          <cell r="D535" t="str">
            <v>Прочие операционные доходы</v>
          </cell>
          <cell r="E535" t="str">
            <v>Other operating income</v>
          </cell>
          <cell r="F535" t="str">
            <v>Нераспределенная прибыль</v>
          </cell>
          <cell r="G535" t="str">
            <v>Retained earnings</v>
          </cell>
          <cell r="H535" t="str">
            <v>Прибыль текущего периода</v>
          </cell>
          <cell r="I535" t="str">
            <v>Profit for the period</v>
          </cell>
        </row>
        <row r="536">
          <cell r="A536">
            <v>57020</v>
          </cell>
          <cell r="B536" t="str">
            <v>NMP Гиперинфляция уставного капитала</v>
          </cell>
          <cell r="C536" t="str">
            <v>NMP hyperinflation (impact of share capital)</v>
          </cell>
          <cell r="D536" t="str">
            <v>Прочие операционные доходы</v>
          </cell>
          <cell r="E536" t="str">
            <v>Other operating income</v>
          </cell>
          <cell r="F536" t="str">
            <v>Нераспределенная прибыль</v>
          </cell>
          <cell r="G536" t="str">
            <v>Retained earnings</v>
          </cell>
          <cell r="H536" t="str">
            <v>Прибыль текущего периода</v>
          </cell>
          <cell r="I536" t="str">
            <v>Profit for the period</v>
          </cell>
        </row>
        <row r="537">
          <cell r="A537">
            <v>57030</v>
          </cell>
          <cell r="B537" t="str">
            <v>NMP Гиперинфляция статей ОПУ</v>
          </cell>
          <cell r="C537" t="str">
            <v>NMP hyperinflation (impact of income statement)</v>
          </cell>
          <cell r="D537" t="str">
            <v>Прочие операционные доходы</v>
          </cell>
          <cell r="E537" t="str">
            <v>Other operating income</v>
          </cell>
          <cell r="F537" t="str">
            <v>Нераспределенная прибыль</v>
          </cell>
          <cell r="G537" t="str">
            <v>Retained earnings</v>
          </cell>
          <cell r="H537" t="str">
            <v>Прибыль текущего периода</v>
          </cell>
          <cell r="I537" t="str">
            <v>Profit for the period</v>
          </cell>
        </row>
        <row r="538">
          <cell r="A538">
            <v>57040</v>
          </cell>
          <cell r="B538" t="str">
            <v>NMP Гиперинфляция фондов</v>
          </cell>
          <cell r="C538" t="str">
            <v>NMP hyperinflation (impact of reserves)</v>
          </cell>
          <cell r="D538" t="str">
            <v>Прочие операционные доходы</v>
          </cell>
          <cell r="E538" t="str">
            <v>Other operating income</v>
          </cell>
          <cell r="F538" t="str">
            <v>Нераспределенная прибыль</v>
          </cell>
          <cell r="G538" t="str">
            <v>Retained earnings</v>
          </cell>
          <cell r="H538" t="str">
            <v>Прибыль текущего периода</v>
          </cell>
          <cell r="I538" t="str">
            <v>Profit for the period</v>
          </cell>
        </row>
        <row r="539">
          <cell r="A539">
            <v>57050</v>
          </cell>
          <cell r="B539" t="str">
            <v>NMP Гиперинфляция долевых инвестиций</v>
          </cell>
          <cell r="C539" t="str">
            <v>NMP hyperinflation of equity investments</v>
          </cell>
          <cell r="D539" t="str">
            <v>Прочие операционные доходы</v>
          </cell>
          <cell r="E539" t="str">
            <v>Other operating income</v>
          </cell>
          <cell r="F539" t="str">
            <v>Нераспределенная прибыль</v>
          </cell>
          <cell r="G539" t="str">
            <v>Retained earnings</v>
          </cell>
          <cell r="H539" t="str">
            <v>Прибыль текущего периода</v>
          </cell>
          <cell r="I539" t="str">
            <v>Profit for the period</v>
          </cell>
        </row>
        <row r="540">
          <cell r="A540">
            <v>59010</v>
          </cell>
          <cell r="B540" t="str">
            <v>Чистый расход по текущему налогу на прибыль</v>
          </cell>
          <cell r="C540" t="str">
            <v>Current income tax expenses</v>
          </cell>
          <cell r="D540" t="str">
            <v>Расход по налогу на прибыль</v>
          </cell>
          <cell r="E540" t="str">
            <v>Income tax expense</v>
          </cell>
          <cell r="F540" t="str">
            <v>Нераспределенная прибыль</v>
          </cell>
          <cell r="G540" t="str">
            <v>Retained earnings</v>
          </cell>
          <cell r="H540" t="str">
            <v>Прибыль текущего периода</v>
          </cell>
          <cell r="I540" t="str">
            <v>Profit for the period</v>
          </cell>
        </row>
        <row r="541">
          <cell r="A541">
            <v>59011</v>
          </cell>
          <cell r="B541" t="str">
            <v>Текущий налог на прибыль по чистым доходам / расходам групп активов, удерживаемых для продажи</v>
          </cell>
          <cell r="C541" t="str">
            <v>Current income tax expenses on income/expense from/on the group of asset held for sale</v>
          </cell>
          <cell r="D541" t="str">
            <v>Расход по налогу на прибыль</v>
          </cell>
          <cell r="E541" t="str">
            <v>Income tax expense</v>
          </cell>
          <cell r="F541" t="str">
            <v>Нераспределенная прибыль</v>
          </cell>
          <cell r="G541" t="str">
            <v>Retained earnings</v>
          </cell>
          <cell r="H541" t="str">
            <v>Прибыль текущего периода</v>
          </cell>
          <cell r="I541" t="str">
            <v>Profit for the period</v>
          </cell>
        </row>
        <row r="542">
          <cell r="A542">
            <v>59020</v>
          </cell>
          <cell r="B542" t="str">
            <v>Чистый расход по отложенному налогу на прибыль</v>
          </cell>
          <cell r="C542" t="str">
            <v>Deferred income tax expenses</v>
          </cell>
          <cell r="D542" t="str">
            <v>Расход по налогу на прибыль</v>
          </cell>
          <cell r="E542" t="str">
            <v>Income tax expense</v>
          </cell>
          <cell r="F542" t="str">
            <v>Нераспределенная прибыль</v>
          </cell>
          <cell r="G542" t="str">
            <v>Retained earnings</v>
          </cell>
          <cell r="H542" t="str">
            <v>Прибыль текущего периода</v>
          </cell>
          <cell r="I542" t="str">
            <v>Profit for the period</v>
          </cell>
        </row>
        <row r="543">
          <cell r="A543">
            <v>59050</v>
          </cell>
          <cell r="B543" t="str">
            <v>Отложенный налог на прибыль по чистым доходам / расходам от активов (групп активов), удерживаемых для продажи, прекращенной деятельности (IFRS 5)</v>
          </cell>
          <cell r="C543" t="str">
            <v xml:space="preserve">Deferred income tax expenses on net income/expense from/on non-current assets (groups of non-current assets) held for sale and discontinued operations </v>
          </cell>
          <cell r="D543" t="str">
            <v>Расход по налогу на прибыль</v>
          </cell>
          <cell r="E543" t="str">
            <v>Income tax expense</v>
          </cell>
          <cell r="F543" t="str">
            <v>Нераспределенная прибыль</v>
          </cell>
          <cell r="G543" t="str">
            <v>Retained earnings</v>
          </cell>
          <cell r="H543" t="str">
            <v>Прибыль текущего периода</v>
          </cell>
          <cell r="I543" t="str">
            <v>Profit for the period</v>
          </cell>
        </row>
        <row r="544">
          <cell r="A544">
            <v>59051</v>
          </cell>
          <cell r="B544" t="str">
            <v>Отложенный налог на прибыль по финансовому результату от выбытия активов (групп активов), удерживаемых для продажи, или прекращенной деятельности (IFRS 5)</v>
          </cell>
          <cell r="C544" t="str">
            <v>Deferred income tax expenses on financial result from sale non-current assets (groups of non-current assets) held for sale,  fair valuation and disposal</v>
          </cell>
          <cell r="D544" t="str">
            <v>Расход по налогу на прибыль</v>
          </cell>
          <cell r="E544" t="str">
            <v>Income tax expense</v>
          </cell>
          <cell r="F544" t="str">
            <v>Нераспределенная прибыль</v>
          </cell>
          <cell r="G544" t="str">
            <v>Retained earnings</v>
          </cell>
          <cell r="H544" t="str">
            <v>Прибыль текущего периода</v>
          </cell>
          <cell r="I544" t="str">
            <v>Profit for the period</v>
          </cell>
        </row>
        <row r="545">
          <cell r="A545">
            <v>70110</v>
          </cell>
          <cell r="B545" t="str">
            <v>Переоценка долговых ценных бумаг, имеющихся в наличии для продажи</v>
          </cell>
          <cell r="C545" t="str">
            <v>Fair valuation of debt securities available for sale</v>
          </cell>
          <cell r="D545" t="str">
            <v>Переоценка ценных бумаг, имеющихся в наличии для продажи</v>
          </cell>
          <cell r="E545" t="str">
            <v>Revalutaion of investment securities available for sale</v>
          </cell>
          <cell r="F545" t="str">
            <v>Фонд переоценки ценных бумаг, имеющихся в наличии для продажи</v>
          </cell>
          <cell r="G545" t="str">
            <v>Fair value reserve for investment securities available for sale</v>
          </cell>
          <cell r="H545" t="str">
            <v>Прочий совокупный доход текущего периода</v>
          </cell>
          <cell r="I545" t="str">
            <v>Other comprehensive income for the period</v>
          </cell>
        </row>
        <row r="546">
          <cell r="A546">
            <v>70111</v>
          </cell>
          <cell r="B546" t="str">
            <v>Переоценка долевых ценных бумаг, имеющихся в наличии для продажи</v>
          </cell>
          <cell r="C546" t="str">
            <v>Fair valuation of equity securities available for sale</v>
          </cell>
          <cell r="D546" t="str">
            <v>Переоценка ценных бумаг, имеющихся в наличии для продажи</v>
          </cell>
          <cell r="E546" t="str">
            <v>Revalutaion of investment securities available for sale</v>
          </cell>
          <cell r="F546" t="str">
            <v>Фонд переоценки ценных бумаг, имеющихся в наличии для продажи</v>
          </cell>
          <cell r="G546" t="str">
            <v>Fair value reserve for investment securities available for sale</v>
          </cell>
          <cell r="H546" t="str">
            <v>Прочий совокупный доход текущего периода</v>
          </cell>
          <cell r="I546" t="str">
            <v>Other comprehensive income for the period</v>
          </cell>
        </row>
        <row r="547">
          <cell r="A547">
            <v>70199</v>
          </cell>
          <cell r="B547" t="str">
            <v>Отложенный налог по переоценке ценных бумаг, имеющихся в наличии для продажи</v>
          </cell>
          <cell r="C547" t="str">
            <v>Deferred income tax on fair valuation of securities available for sale</v>
          </cell>
          <cell r="D547" t="str">
            <v>Налог на прибыль по переоценке ценных бумаг, имеющихся в наличии для продажи</v>
          </cell>
          <cell r="E547" t="str">
            <v>Deferred income tax relating to revaluation of investment securities available for sale</v>
          </cell>
          <cell r="F547" t="str">
            <v>Фонд переоценки ценных бумаг, имеющихся в наличии для продажи</v>
          </cell>
          <cell r="G547" t="str">
            <v>Fair value reserve for investment securities available for sale</v>
          </cell>
          <cell r="H547" t="str">
            <v>Прочий совокупный доход текущего периода</v>
          </cell>
          <cell r="I547" t="str">
            <v>Other comprehensive income for the period</v>
          </cell>
        </row>
        <row r="548">
          <cell r="A548">
            <v>71001</v>
          </cell>
          <cell r="B548" t="str">
            <v>Переоценка основных средств</v>
          </cell>
          <cell r="C548" t="str">
            <v>Revaluation of office premises</v>
          </cell>
          <cell r="D548" t="str">
            <v>Переоценка основных средств</v>
          </cell>
          <cell r="E548" t="str">
            <v>Revaluation of property, plant and equipment</v>
          </cell>
          <cell r="F548" t="str">
            <v>Фонд переоценки основных средств</v>
          </cell>
          <cell r="G548" t="str">
            <v>Revaluation reserve for office premises</v>
          </cell>
          <cell r="H548" t="str">
            <v>Прочий совокупный доход текущего периода</v>
          </cell>
          <cell r="I548" t="str">
            <v>Other comprehensive income for the period</v>
          </cell>
        </row>
        <row r="549">
          <cell r="A549">
            <v>71099</v>
          </cell>
          <cell r="B549" t="str">
            <v>Отложенный налог по переоценке основных средств</v>
          </cell>
          <cell r="C549" t="str">
            <v>Deferred income tax on revaluation of office premises</v>
          </cell>
          <cell r="D549" t="str">
            <v>Переоценка основных средств</v>
          </cell>
          <cell r="E549" t="str">
            <v>Revaluation of property, plant and equipment</v>
          </cell>
          <cell r="F549" t="str">
            <v>Фонд переоценки основных средств</v>
          </cell>
          <cell r="G549" t="str">
            <v>Revaluation reserve for office premises</v>
          </cell>
          <cell r="H549" t="str">
            <v>Прочий совокупный доход текущего периода</v>
          </cell>
          <cell r="I549" t="str">
            <v>Other comprehensive income for the period</v>
          </cell>
        </row>
        <row r="550">
          <cell r="A550">
            <v>72000</v>
          </cell>
          <cell r="B550" t="str">
            <v>Валютная переоценка дочерних компаний</v>
          </cell>
          <cell r="C550" t="str">
            <v>Net foreign currency translation gain less losses</v>
          </cell>
          <cell r="D550" t="str">
            <v>Валютная переоценка дочерних компаний</v>
          </cell>
          <cell r="E550" t="str">
            <v>Net foreign currency translation result</v>
          </cell>
          <cell r="F550" t="str">
            <v>Фонд валютной переоценки дочерних компаний</v>
          </cell>
          <cell r="G550" t="str">
            <v>Foreign currency translation reserve</v>
          </cell>
          <cell r="H550" t="str">
            <v>Прочий совокупный доход текущего периода</v>
          </cell>
          <cell r="I550" t="str">
            <v>Other comprehensive income for the period</v>
          </cell>
        </row>
        <row r="551">
          <cell r="A551">
            <v>74000</v>
          </cell>
          <cell r="B551" t="str">
            <v>Прочий совокупный доход от активов (групп активов), удерживаемых для продажи</v>
          </cell>
          <cell r="C551" t="str">
            <v>Other comprehensive income from assets (group of assets) held for sale</v>
          </cell>
          <cell r="D551" t="str">
            <v>Прочий совокупный доход от активов (групп активов), удерживаемых для продажи</v>
          </cell>
          <cell r="E551" t="str">
            <v>Other comprehensive income arising from assets held for sale</v>
          </cell>
          <cell r="F551" t="str">
            <v>Фонд переоценки активов (групп активов), удерживаемых для продажи</v>
          </cell>
          <cell r="G551" t="str">
            <v>Revaluation reserve for assets (group of assets) available for sale</v>
          </cell>
          <cell r="H551" t="str">
            <v>Прочий совокупный доход текущего периода</v>
          </cell>
          <cell r="I551" t="str">
            <v>Other comprehensive income for the period</v>
          </cell>
        </row>
        <row r="552">
          <cell r="A552">
            <v>74099</v>
          </cell>
          <cell r="B552" t="str">
            <v>Отложенный налог по активам (группе активов), удерживаемых для продажи</v>
          </cell>
          <cell r="C552" t="str">
            <v>Deferred income tax on from assets (group of assets) held for sale</v>
          </cell>
          <cell r="D552" t="str">
            <v>Прочий совокупный доход от активов (групп активов), удерживаемых для продажи</v>
          </cell>
          <cell r="E552" t="str">
            <v>Other comprehensive income arising from assets held for sale</v>
          </cell>
          <cell r="F552" t="str">
            <v>Фонд переоценки активов (групп активов), удерживаемых для продажи</v>
          </cell>
          <cell r="G552" t="str">
            <v>Revaluation reserve for assets (group of assets) available for sale</v>
          </cell>
          <cell r="H552" t="str">
            <v>Прочий совокупный доход текущего периода</v>
          </cell>
          <cell r="I552" t="str">
            <v>Other comprehensive income for the period</v>
          </cell>
        </row>
        <row r="553">
          <cell r="A553">
            <v>75002</v>
          </cell>
          <cell r="B553" t="str">
            <v>Прочий совокупный доход зависимых компаний</v>
          </cell>
          <cell r="C553" t="str">
            <v>Other comprehensive income of subsidiaries</v>
          </cell>
          <cell r="D553" t="str">
            <v>Прочий совокупный доход зависимых компаний</v>
          </cell>
          <cell r="E553" t="str">
            <v>Other comprehensive income of associates</v>
          </cell>
          <cell r="F553" t="str">
            <v>Фонд прочего совокупного дохода зависимых компаний</v>
          </cell>
          <cell r="G553" t="str">
            <v>OCI of associates reserve</v>
          </cell>
          <cell r="H553" t="str">
            <v>Прочий совокупный доход текущего периода</v>
          </cell>
          <cell r="I553" t="str">
            <v>Other comprehensive income for the period</v>
          </cell>
        </row>
        <row r="554">
          <cell r="A554">
            <v>75004</v>
          </cell>
          <cell r="B554" t="str">
            <v>Налог на прочий совокупный доход зависимых компаний</v>
          </cell>
          <cell r="C554" t="str">
            <v>Tax on other comprehensive income of subsidiaries</v>
          </cell>
          <cell r="D554" t="str">
            <v>Прочий совокупный доход зависимых компаний</v>
          </cell>
          <cell r="E554" t="str">
            <v>Other comprehensive income of associates</v>
          </cell>
          <cell r="F554" t="str">
            <v>Фонд прочего совокупного дохода зависимых компаний</v>
          </cell>
          <cell r="G554" t="str">
            <v>OCI of associates reserve</v>
          </cell>
          <cell r="H554" t="str">
            <v>Прочий совокупный доход текущего периода</v>
          </cell>
          <cell r="I554" t="str">
            <v>Other comprehensive income for the period</v>
          </cell>
        </row>
        <row r="555">
          <cell r="A555">
            <v>76000</v>
          </cell>
          <cell r="B555" t="str">
            <v>Переоценка кэшфло хедж</v>
          </cell>
          <cell r="C555" t="str">
            <v>Cashflow hedge revaluation</v>
          </cell>
          <cell r="D555" t="str">
            <v>Переоценка кэшфло хедж</v>
          </cell>
          <cell r="E555" t="str">
            <v>Cashflow hedge revaluation</v>
          </cell>
          <cell r="F555" t="str">
            <v>Фонд переоценки кэшфло хедж</v>
          </cell>
          <cell r="G555" t="str">
            <v>Cashflow hedge revaluation reserve</v>
          </cell>
          <cell r="H555" t="str">
            <v>Прочий совокупный доход текущего периода</v>
          </cell>
          <cell r="I555" t="str">
            <v>Other comprehensive income for the period</v>
          </cell>
        </row>
        <row r="556">
          <cell r="A556">
            <v>76099</v>
          </cell>
          <cell r="B556" t="str">
            <v>Отложенный налог по переоценке кэшфло хедж</v>
          </cell>
          <cell r="C556" t="str">
            <v>Deferred tax on cashflow hedge revaluation</v>
          </cell>
          <cell r="D556" t="str">
            <v>Переоценка кэшфло хедж</v>
          </cell>
          <cell r="E556" t="str">
            <v>Cashflow hedge revaluation</v>
          </cell>
          <cell r="F556" t="str">
            <v>Фонд переоценки кэшфло хедж</v>
          </cell>
          <cell r="G556" t="str">
            <v>Cashflow hedge revaluation reserve</v>
          </cell>
          <cell r="H556" t="str">
            <v>Прочий совокупный доход текущего периода</v>
          </cell>
          <cell r="I556" t="str">
            <v>Other comprehensive income for the period</v>
          </cell>
        </row>
        <row r="557">
          <cell r="A557">
            <v>78000</v>
          </cell>
          <cell r="B557" t="str">
            <v>Актуарные доходы/расходы по пенсионным обязательствам</v>
          </cell>
          <cell r="C557" t="str">
            <v>Acturial gains/losses on defined benefit obligations</v>
          </cell>
          <cell r="D557" t="str">
            <v>Актуарные доходы/расходы по пенсионным обязательствам</v>
          </cell>
          <cell r="E557" t="str">
            <v>Acturial gains/losses on defined benefit obligations</v>
          </cell>
          <cell r="F557" t="str">
            <v>Фонд актуарных доходов/расходов по пенсионным обязательствам</v>
          </cell>
          <cell r="G557" t="str">
            <v>Reserve of acturial gains/losses</v>
          </cell>
          <cell r="H557" t="str">
            <v>Прочий совокупный доход текущего периода</v>
          </cell>
          <cell r="I557" t="str">
            <v>Other comprehensive income for the period</v>
          </cell>
        </row>
        <row r="558">
          <cell r="A558">
            <v>78099</v>
          </cell>
          <cell r="B558" t="str">
            <v>Отложенный налог по актуарным доходам/расходам по пенсионным обязательствам</v>
          </cell>
          <cell r="C558" t="str">
            <v>Deferred tax on acturial gains/losses on defined benefit obligations</v>
          </cell>
          <cell r="D558" t="str">
            <v>Актуарные доходы/расходы по пенсионным обязательствам</v>
          </cell>
          <cell r="E558" t="str">
            <v>Acturial gains/losses on defined benefit obligations</v>
          </cell>
          <cell r="F558" t="str">
            <v>Фонд актуарных доходов/расходов по пенсионным обязательствам</v>
          </cell>
          <cell r="G558" t="str">
            <v>Reserve of acturial gains/losses</v>
          </cell>
          <cell r="H558" t="str">
            <v>Прочий совокупный доход текущего периода</v>
          </cell>
          <cell r="I558" t="str">
            <v>Other comprehensive income for the period</v>
          </cell>
        </row>
        <row r="559">
          <cell r="A559">
            <v>80101</v>
          </cell>
          <cell r="B559" t="str">
            <v>Гарантии выданные</v>
          </cell>
          <cell r="C559" t="str">
            <v>Guarantees issued</v>
          </cell>
          <cell r="H559" t="str">
            <v>Условные обязательства</v>
          </cell>
          <cell r="I559" t="str">
            <v>Contingent liabilities</v>
          </cell>
        </row>
        <row r="560">
          <cell r="A560">
            <v>80102</v>
          </cell>
          <cell r="B560" t="str">
            <v>Неиспользованные кредитные линии клиентов</v>
          </cell>
          <cell r="C560" t="str">
            <v>Undrawn credit lines</v>
          </cell>
          <cell r="H560" t="str">
            <v>Условные обязательства</v>
          </cell>
          <cell r="I560" t="str">
            <v>Contingent liabilities</v>
          </cell>
        </row>
        <row r="561">
          <cell r="A561">
            <v>80103</v>
          </cell>
          <cell r="B561" t="str">
            <v>Невыбранные кредитные лимитам клиентов</v>
          </cell>
          <cell r="C561" t="str">
            <v>Commitments to extend credit</v>
          </cell>
          <cell r="H561" t="str">
            <v>Условные обязательства</v>
          </cell>
          <cell r="I561" t="str">
            <v>Contingent liabilities</v>
          </cell>
        </row>
        <row r="562">
          <cell r="A562">
            <v>80104</v>
          </cell>
          <cell r="B562" t="str">
            <v>Выпущенные непокрытые экспортные аккредитивы</v>
          </cell>
          <cell r="C562" t="str">
            <v>Unpaid export letters of credit issued</v>
          </cell>
          <cell r="H562" t="str">
            <v>Условные обязательства</v>
          </cell>
          <cell r="I562" t="str">
            <v>Contingent liabilities</v>
          </cell>
        </row>
        <row r="563">
          <cell r="A563">
            <v>80105</v>
          </cell>
          <cell r="B563" t="str">
            <v>Выпущенные непокрытые импортные аккредитивы и аккредитивы по внутренним расчетам</v>
          </cell>
          <cell r="C563" t="str">
            <v>Unpaid import letters of credit and letters of credit for domestic settlements issued</v>
          </cell>
          <cell r="H563" t="str">
            <v>Условные обязательства</v>
          </cell>
          <cell r="I563" t="str">
            <v>Contingent liabilities</v>
          </cell>
        </row>
        <row r="564">
          <cell r="A564">
            <v>80106</v>
          </cell>
          <cell r="B564" t="str">
            <v>Покрытые экспортные аккредитивы</v>
          </cell>
          <cell r="C564" t="str">
            <v>Paid export letters of credit issued</v>
          </cell>
          <cell r="H564" t="str">
            <v>Условные обязательства</v>
          </cell>
          <cell r="I564" t="str">
            <v>Contingent liabilities</v>
          </cell>
        </row>
        <row r="565">
          <cell r="A565">
            <v>80107</v>
          </cell>
          <cell r="B565" t="str">
            <v>Покрытые импортные аккредитивы и аккредитивы по внутренним расчетам</v>
          </cell>
          <cell r="C565" t="str">
            <v>Paid import letters of credit and letters of credit for domestic settlements issued</v>
          </cell>
          <cell r="H565" t="str">
            <v>Условные обязательства</v>
          </cell>
          <cell r="I565" t="str">
            <v>Contingent liabilities</v>
          </cell>
        </row>
        <row r="566">
          <cell r="A566">
            <v>80199</v>
          </cell>
          <cell r="B566" t="str">
            <v>Прочие обязательства кредитного характера</v>
          </cell>
          <cell r="C566" t="str">
            <v>Other credit related commitments</v>
          </cell>
          <cell r="H566" t="str">
            <v>Условные обязательства</v>
          </cell>
          <cell r="I566" t="str">
            <v>Contingent liabilities</v>
          </cell>
        </row>
        <row r="567">
          <cell r="A567">
            <v>80201</v>
          </cell>
          <cell r="B567" t="str">
            <v>Потенциальные расходы в связи с судебными исками, штрафы и пени</v>
          </cell>
          <cell r="C567" t="str">
            <v>Potential legal preceeding losses, fines and penalties</v>
          </cell>
          <cell r="H567" t="str">
            <v>Условные обязательства</v>
          </cell>
          <cell r="I567" t="str">
            <v>Contingent liabilities</v>
          </cell>
        </row>
        <row r="568">
          <cell r="A568">
            <v>80202</v>
          </cell>
          <cell r="B568" t="str">
            <v>Обязательства капитального характера по договорам реконструкции зданий и приобретения оборудования</v>
          </cell>
          <cell r="C568" t="str">
            <v>Capital expenditure commitments in respect of premises and equipment</v>
          </cell>
          <cell r="H568" t="str">
            <v>Условные обязательства</v>
          </cell>
          <cell r="I568" t="str">
            <v>Contingent liabilities</v>
          </cell>
        </row>
        <row r="569">
          <cell r="A569">
            <v>80203</v>
          </cell>
          <cell r="B569" t="str">
            <v>Обязательства капитального характера по договорам приобретения компьютерного оборудования</v>
          </cell>
          <cell r="C569" t="str">
            <v>Capital expenditure commitments in respect of computers</v>
          </cell>
          <cell r="H569" t="str">
            <v>Условные обязательства</v>
          </cell>
          <cell r="I569" t="str">
            <v>Contingent liabilities</v>
          </cell>
        </row>
        <row r="570">
          <cell r="A570">
            <v>80299</v>
          </cell>
          <cell r="B570" t="str">
            <v>Прочие условные обязательства</v>
          </cell>
          <cell r="C570" t="str">
            <v>Other contingent liabilities</v>
          </cell>
          <cell r="H570" t="str">
            <v>Условные обязательства</v>
          </cell>
          <cell r="I570" t="str">
            <v>Contingent liabilities</v>
          </cell>
        </row>
        <row r="571">
          <cell r="A571">
            <v>80501</v>
          </cell>
          <cell r="B571" t="str">
            <v>Ценные бумаги на ответственном хранении</v>
          </cell>
          <cell r="C571" t="str">
            <v>Fiduciary assets (securities)</v>
          </cell>
          <cell r="H571" t="str">
            <v>Условные активы</v>
          </cell>
          <cell r="I571" t="str">
            <v>Contingent assets</v>
          </cell>
        </row>
        <row r="572">
          <cell r="A572">
            <v>80510</v>
          </cell>
          <cell r="B572" t="str">
            <v>Ценные бумаги, полученные в залог по договорам РЕПО</v>
          </cell>
          <cell r="C572" t="str">
            <v>Securities taken as collateral under repurchase agreements</v>
          </cell>
          <cell r="H572" t="str">
            <v>Условные активы</v>
          </cell>
          <cell r="I572" t="str">
            <v>Contingent assets</v>
          </cell>
        </row>
        <row r="573">
          <cell r="A573">
            <v>80520</v>
          </cell>
          <cell r="B573" t="str">
            <v>Неиспользованные кредитные линии (актив)</v>
          </cell>
          <cell r="C573" t="str">
            <v>Undrawn credit lines</v>
          </cell>
          <cell r="H573" t="str">
            <v>Условные активы</v>
          </cell>
          <cell r="I573" t="str">
            <v>Contingent assets</v>
          </cell>
        </row>
        <row r="574">
          <cell r="A574">
            <v>80521</v>
          </cell>
          <cell r="B574" t="str">
            <v>Невыбранные кредитные лимиты (актив)</v>
          </cell>
          <cell r="C574" t="str">
            <v>Commitments to extend credit</v>
          </cell>
          <cell r="H574" t="str">
            <v>Условные активы</v>
          </cell>
          <cell r="I574" t="str">
            <v>Contingent assets</v>
          </cell>
        </row>
        <row r="575">
          <cell r="A575">
            <v>80522</v>
          </cell>
          <cell r="B575" t="str">
            <v>Полученные экспортные аккредитивы</v>
          </cell>
          <cell r="C575" t="str">
            <v>Unpaid export letters of credit</v>
          </cell>
          <cell r="H575" t="str">
            <v>Условные активы</v>
          </cell>
          <cell r="I575" t="str">
            <v>Contingent assets</v>
          </cell>
        </row>
        <row r="576">
          <cell r="A576">
            <v>80523</v>
          </cell>
          <cell r="B576" t="str">
            <v>Полученные импортные аккредитивы и аккредитивы по внутренним расчетам</v>
          </cell>
          <cell r="C576" t="str">
            <v>Unpaid import letters of credit and letters of credit for domestic settlements</v>
          </cell>
          <cell r="H576" t="str">
            <v>Условные активы</v>
          </cell>
          <cell r="I576" t="str">
            <v>Contingent assets</v>
          </cell>
        </row>
        <row r="577">
          <cell r="A577">
            <v>80524</v>
          </cell>
          <cell r="B577" t="str">
            <v>Гарантии полученные</v>
          </cell>
          <cell r="C577" t="str">
            <v>Guarantees received</v>
          </cell>
          <cell r="H577" t="str">
            <v>Условные активы</v>
          </cell>
          <cell r="I577" t="str">
            <v>Contingent assets</v>
          </cell>
        </row>
        <row r="578">
          <cell r="A578">
            <v>80525</v>
          </cell>
          <cell r="B578" t="str">
            <v>Прочее</v>
          </cell>
          <cell r="C578" t="str">
            <v>Other</v>
          </cell>
          <cell r="H578" t="str">
            <v>Условные активы</v>
          </cell>
          <cell r="I578" t="str">
            <v>Contingent assets</v>
          </cell>
        </row>
        <row r="579">
          <cell r="A579">
            <v>80526</v>
          </cell>
          <cell r="B579" t="str">
            <v>Покрытые экспортные аккредитивы</v>
          </cell>
          <cell r="C579" t="str">
            <v>Paid export letters of credit received</v>
          </cell>
          <cell r="H579" t="str">
            <v>Условные активы</v>
          </cell>
          <cell r="I579" t="str">
            <v>Contingent assets</v>
          </cell>
        </row>
        <row r="580">
          <cell r="A580">
            <v>80527</v>
          </cell>
          <cell r="B580" t="str">
            <v>Покрытые импортные аккредитивы и аккредитивы по внутренним расчетам</v>
          </cell>
          <cell r="C580" t="str">
            <v>Paid import letters of credit and letters of credit for domestic settlements received</v>
          </cell>
          <cell r="H580" t="str">
            <v>Условные активы</v>
          </cell>
          <cell r="I580" t="str">
            <v>Contingent assets</v>
          </cell>
        </row>
        <row r="581">
          <cell r="A581">
            <v>82110</v>
          </cell>
          <cell r="B581" t="str">
            <v>Списание резерва по кредитам физическим лицам</v>
          </cell>
          <cell r="C581" t="str">
            <v>Write-off of provision for loans to individuals impairment</v>
          </cell>
          <cell r="H581" t="str">
            <v>Информация о движении резервов</v>
          </cell>
          <cell r="I581" t="str">
            <v>PLI movement</v>
          </cell>
        </row>
        <row r="582">
          <cell r="A582">
            <v>82110</v>
          </cell>
          <cell r="B582" t="str">
            <v>Списание резерва по кредитам физическим лицам</v>
          </cell>
          <cell r="C582" t="str">
            <v>Write-off of provision for loans to individuals impairment</v>
          </cell>
          <cell r="H582" t="str">
            <v>Информация о движении резервов</v>
          </cell>
          <cell r="I582" t="str">
            <v>PLI movement</v>
          </cell>
        </row>
        <row r="583">
          <cell r="A583">
            <v>82110</v>
          </cell>
          <cell r="B583" t="str">
            <v>Списание резерва по кредитам физическим лицам</v>
          </cell>
          <cell r="C583" t="str">
            <v>Write-off of provision for loans to individuals impairment</v>
          </cell>
          <cell r="H583" t="str">
            <v>Информация о движении резервов</v>
          </cell>
          <cell r="I583" t="str">
            <v>PLI movement</v>
          </cell>
        </row>
        <row r="584">
          <cell r="A584">
            <v>82120</v>
          </cell>
          <cell r="B584" t="str">
            <v>Списание резерва по кредитам юридическим лицам</v>
          </cell>
          <cell r="C584" t="str">
            <v>Write-off of provision for loans to corporate customers impairment</v>
          </cell>
          <cell r="H584" t="str">
            <v>Информация о движении резервов</v>
          </cell>
          <cell r="I584" t="str">
            <v>PLI movement</v>
          </cell>
        </row>
        <row r="585">
          <cell r="A585">
            <v>82120</v>
          </cell>
          <cell r="B585" t="str">
            <v>Списание резерва по кредитам юридическим лицам</v>
          </cell>
          <cell r="C585" t="str">
            <v>Write-off of provision for loans to corporate customers impairment</v>
          </cell>
          <cell r="H585" t="str">
            <v>Информация о движении резервов</v>
          </cell>
          <cell r="I585" t="str">
            <v>PLI movement</v>
          </cell>
        </row>
        <row r="586">
          <cell r="A586">
            <v>83110</v>
          </cell>
          <cell r="B586" t="str">
            <v>Пересчет в валюту презентации резерва по кредитам физическим лицам</v>
          </cell>
          <cell r="C586" t="str">
            <v>Recalculation of provision for loans  to individuals impairment in roubles</v>
          </cell>
          <cell r="H586" t="str">
            <v>Информация о движении резервов</v>
          </cell>
          <cell r="I586" t="str">
            <v>PLI movement</v>
          </cell>
        </row>
        <row r="587">
          <cell r="A587">
            <v>83110</v>
          </cell>
          <cell r="B587" t="str">
            <v>Пересчет в валюту презентации резерва по кредитам физическим лицам</v>
          </cell>
          <cell r="C587" t="str">
            <v>Recalculation of provision for loans  to individuals impairment in roubles</v>
          </cell>
          <cell r="H587" t="str">
            <v>Информация о движении резервов</v>
          </cell>
          <cell r="I587" t="str">
            <v>PLI movement</v>
          </cell>
        </row>
        <row r="588">
          <cell r="A588">
            <v>83110</v>
          </cell>
          <cell r="B588" t="str">
            <v>Пересчет в валюту презентации резерва по кредитам физическим лицам</v>
          </cell>
          <cell r="C588" t="str">
            <v>Recalculation of provision for loans  to individuals impairment in roubles</v>
          </cell>
          <cell r="H588" t="str">
            <v>Информация о движении резервов</v>
          </cell>
          <cell r="I588" t="str">
            <v>PLI movement</v>
          </cell>
        </row>
        <row r="589">
          <cell r="A589">
            <v>83120</v>
          </cell>
          <cell r="B589" t="str">
            <v>Пересчет в валюту презентации резерва по кредитам юридическим лицам</v>
          </cell>
          <cell r="C589" t="str">
            <v>Recalculation of provision for loans to corporate customers impairment in roubles</v>
          </cell>
          <cell r="H589" t="str">
            <v>Информация о движении резервов</v>
          </cell>
          <cell r="I589" t="str">
            <v>PLI movement</v>
          </cell>
        </row>
        <row r="590">
          <cell r="A590">
            <v>83120</v>
          </cell>
          <cell r="B590" t="str">
            <v>Пересчет в валюту презентации резерва по кредитам юридическим лицам</v>
          </cell>
          <cell r="C590" t="str">
            <v>Recalculation of provision for loans to corporate customers impairment in roubles</v>
          </cell>
          <cell r="H590" t="str">
            <v>Информация о движении резервов</v>
          </cell>
          <cell r="I590" t="str">
            <v>PLI movement</v>
          </cell>
        </row>
        <row r="591">
          <cell r="A591">
            <v>85110</v>
          </cell>
          <cell r="B591" t="str">
            <v>Поступление основных средств</v>
          </cell>
          <cell r="C591" t="str">
            <v>Additions of tangible non-current assets</v>
          </cell>
          <cell r="H591" t="str">
            <v>Информация о движении внеоборотных активов</v>
          </cell>
          <cell r="I591" t="str">
            <v>Non-current assets movement</v>
          </cell>
        </row>
        <row r="592">
          <cell r="A592">
            <v>85120</v>
          </cell>
          <cell r="B592" t="str">
            <v>Поступление незавершенного строительства</v>
          </cell>
          <cell r="C592" t="str">
            <v>Additions of construction in progress</v>
          </cell>
          <cell r="H592" t="str">
            <v>Информация о движении внеоборотных активов</v>
          </cell>
          <cell r="I592" t="str">
            <v>Non-current assets movement</v>
          </cell>
        </row>
        <row r="593">
          <cell r="A593">
            <v>85504</v>
          </cell>
          <cell r="B593" t="str">
            <v>Инвестиционная собственность, полученная при приобретении компаний</v>
          </cell>
          <cell r="C593" t="str">
            <v>Investment property obtained through business combination</v>
          </cell>
          <cell r="H593" t="str">
            <v>Информация о движении внеоборотных активов</v>
          </cell>
          <cell r="I593" t="str">
            <v>Non-current assets movement</v>
          </cell>
        </row>
        <row r="594">
          <cell r="A594">
            <v>85510</v>
          </cell>
          <cell r="B594" t="str">
            <v>Основные средства, полученные при приобретении компаний</v>
          </cell>
          <cell r="C594" t="str">
            <v>Additions of tangible non-current assets in business combinations</v>
          </cell>
          <cell r="H594" t="str">
            <v>Информация о движении внеоборотных активов</v>
          </cell>
          <cell r="I594" t="str">
            <v>Non-current assets movement</v>
          </cell>
        </row>
        <row r="595">
          <cell r="A595">
            <v>85520</v>
          </cell>
          <cell r="B595" t="str">
            <v>Незавершенное строительство, полученное при приобретении компаний</v>
          </cell>
          <cell r="C595" t="str">
            <v>Construction in progress obtained through business combination</v>
          </cell>
          <cell r="H595" t="str">
            <v>Информация о движении внеоборотных активов</v>
          </cell>
          <cell r="I595" t="str">
            <v>Non-current assets movement</v>
          </cell>
        </row>
        <row r="596">
          <cell r="A596">
            <v>85550</v>
          </cell>
          <cell r="B596" t="str">
            <v>Поступление нематериальных активов, полученных при приобретении компаний</v>
          </cell>
          <cell r="C596" t="str">
            <v>Additions of intangible assets obtained through business combination</v>
          </cell>
          <cell r="H596" t="str">
            <v>Информация о движении внеоборотных активов</v>
          </cell>
          <cell r="I596" t="str">
            <v>Non-current assets movement</v>
          </cell>
        </row>
        <row r="597">
          <cell r="A597">
            <v>85610</v>
          </cell>
          <cell r="B597" t="str">
            <v>Амортизация основных средств, включенная в себестоимость продукции</v>
          </cell>
          <cell r="C597" t="str">
            <v>Depreciation of premises and equipment included in production costы</v>
          </cell>
          <cell r="D597" t="str">
            <v>Амортизация, включенная в себестоимость</v>
          </cell>
          <cell r="E597" t="str">
            <v>Depreciation included in cost</v>
          </cell>
          <cell r="H597" t="str">
            <v>Информация о движении внеоборотных активов</v>
          </cell>
          <cell r="I597" t="str">
            <v>Non-current assets movement</v>
          </cell>
        </row>
        <row r="598">
          <cell r="A598">
            <v>85650</v>
          </cell>
          <cell r="B598" t="str">
            <v>Амортизация нематериальных активов, полученных при приобретении компаний, включенная в себестоимость произведенной продукции</v>
          </cell>
          <cell r="C598" t="str">
            <v>Amortisation of intangible assets obtained through business combination included in production costs</v>
          </cell>
          <cell r="H598" t="str">
            <v>Информация о движении внеоборотных активов</v>
          </cell>
          <cell r="I598" t="str">
            <v>Non-current assets movement</v>
          </cell>
        </row>
        <row r="599">
          <cell r="A599">
            <v>85690</v>
          </cell>
          <cell r="B599" t="str">
            <v>Амортизация прочих нематериальных активов, включенная в себестоимость произведенной продукции</v>
          </cell>
          <cell r="C599" t="str">
            <v>Amortisation of other intangible assets included in production costs</v>
          </cell>
          <cell r="H599" t="str">
            <v>Информация о движении внеоборотных активов</v>
          </cell>
          <cell r="I599" t="str">
            <v>Non-current assets movement</v>
          </cell>
        </row>
        <row r="600">
          <cell r="A600">
            <v>86101</v>
          </cell>
          <cell r="B600" t="str">
            <v>Крупнейший заемщик 1</v>
          </cell>
          <cell r="C600" t="str">
            <v>Largest corporate borrower 1</v>
          </cell>
          <cell r="H600" t="str">
            <v>Крупнейшие заемщики</v>
          </cell>
          <cell r="I600" t="str">
            <v>Largest borrowers</v>
          </cell>
        </row>
        <row r="601">
          <cell r="A601">
            <v>86102</v>
          </cell>
          <cell r="B601" t="str">
            <v>Крупнейший заемщик 2</v>
          </cell>
          <cell r="C601" t="str">
            <v>Largest corporate borrower 2</v>
          </cell>
          <cell r="H601" t="str">
            <v>Крупнейшие заемщики</v>
          </cell>
          <cell r="I601" t="str">
            <v>Largest borrowers</v>
          </cell>
        </row>
        <row r="602">
          <cell r="A602">
            <v>86103</v>
          </cell>
          <cell r="B602" t="str">
            <v>Крупнейший заемщик 3</v>
          </cell>
          <cell r="C602" t="str">
            <v>Largest corporate borrower 3</v>
          </cell>
          <cell r="H602" t="str">
            <v>Крупнейшие заемщики</v>
          </cell>
          <cell r="I602" t="str">
            <v>Largest borrowers</v>
          </cell>
        </row>
        <row r="603">
          <cell r="A603">
            <v>86104</v>
          </cell>
          <cell r="B603" t="str">
            <v>Крупнейший заемщик 4</v>
          </cell>
          <cell r="C603" t="str">
            <v>Largest corporate borrower 4</v>
          </cell>
          <cell r="H603" t="str">
            <v>Крупнейшие заемщики</v>
          </cell>
          <cell r="I603" t="str">
            <v>Largest borrowers</v>
          </cell>
        </row>
        <row r="604">
          <cell r="A604">
            <v>86105</v>
          </cell>
          <cell r="B604" t="str">
            <v>Крупнейший заемщик 5</v>
          </cell>
          <cell r="C604" t="str">
            <v>Largest corporate borrower 5</v>
          </cell>
          <cell r="H604" t="str">
            <v>Крупнейшие заемщики</v>
          </cell>
          <cell r="I604" t="str">
            <v>Largest borrowers</v>
          </cell>
        </row>
        <row r="605">
          <cell r="A605">
            <v>86106</v>
          </cell>
          <cell r="B605" t="str">
            <v>Крупнейший заемщик 6</v>
          </cell>
          <cell r="C605" t="str">
            <v>Largest corporate borrower 6</v>
          </cell>
          <cell r="H605" t="str">
            <v>Крупнейшие заемщики</v>
          </cell>
          <cell r="I605" t="str">
            <v>Largest borrowers</v>
          </cell>
        </row>
        <row r="606">
          <cell r="A606">
            <v>86107</v>
          </cell>
          <cell r="B606" t="str">
            <v>Крупнейший заемщик 7</v>
          </cell>
          <cell r="C606" t="str">
            <v>Largest corporate borrower 7</v>
          </cell>
          <cell r="H606" t="str">
            <v>Крупнейшие заемщики</v>
          </cell>
          <cell r="I606" t="str">
            <v>Largest borrowers</v>
          </cell>
        </row>
        <row r="607">
          <cell r="A607">
            <v>86108</v>
          </cell>
          <cell r="B607" t="str">
            <v>Крупнейший заемщик 8</v>
          </cell>
          <cell r="C607" t="str">
            <v>Largest corporate borrower 8</v>
          </cell>
          <cell r="H607" t="str">
            <v>Крупнейшие заемщики</v>
          </cell>
          <cell r="I607" t="str">
            <v>Largest borrowers</v>
          </cell>
        </row>
        <row r="608">
          <cell r="A608">
            <v>86109</v>
          </cell>
          <cell r="B608" t="str">
            <v>Крупнейший заемщик 9</v>
          </cell>
          <cell r="C608" t="str">
            <v>Largest corporate borrower 9</v>
          </cell>
          <cell r="H608" t="str">
            <v>Крупнейшие заемщики</v>
          </cell>
          <cell r="I608" t="str">
            <v>Largest borrowers</v>
          </cell>
        </row>
        <row r="609">
          <cell r="A609">
            <v>86110</v>
          </cell>
          <cell r="B609" t="str">
            <v>Крупнейший заемщик 10</v>
          </cell>
          <cell r="C609" t="str">
            <v>Largest corporate borrower 10</v>
          </cell>
          <cell r="H609" t="str">
            <v>Крупнейшие заемщики</v>
          </cell>
          <cell r="I609" t="str">
            <v>Largest borrowers</v>
          </cell>
        </row>
        <row r="610">
          <cell r="A610">
            <v>86111</v>
          </cell>
          <cell r="B610" t="str">
            <v>Крупнейший заемщик 11</v>
          </cell>
          <cell r="C610" t="str">
            <v>Largest corporate borrower 11</v>
          </cell>
          <cell r="H610" t="str">
            <v>Крупнейшие заемщики</v>
          </cell>
          <cell r="I610" t="str">
            <v>Largest borrowers</v>
          </cell>
        </row>
        <row r="611">
          <cell r="A611">
            <v>86112</v>
          </cell>
          <cell r="B611" t="str">
            <v>Крупнейший заемщик 12</v>
          </cell>
          <cell r="C611" t="str">
            <v>Largest corporate borrower 12</v>
          </cell>
          <cell r="H611" t="str">
            <v>Крупнейшие заемщики</v>
          </cell>
          <cell r="I611" t="str">
            <v>Largest borrowers</v>
          </cell>
        </row>
        <row r="612">
          <cell r="A612">
            <v>86113</v>
          </cell>
          <cell r="B612" t="str">
            <v>Крупнейший заемщик 13</v>
          </cell>
          <cell r="C612" t="str">
            <v>Largest corporate borrower 13</v>
          </cell>
          <cell r="H612" t="str">
            <v>Крупнейшие заемщики</v>
          </cell>
          <cell r="I612" t="str">
            <v>Largest borrowers</v>
          </cell>
        </row>
        <row r="613">
          <cell r="A613">
            <v>86114</v>
          </cell>
          <cell r="B613" t="str">
            <v>Крупнейший заемщик 14</v>
          </cell>
          <cell r="C613" t="str">
            <v>Largest corporate borrower 14</v>
          </cell>
          <cell r="H613" t="str">
            <v>Крупнейшие заемщики</v>
          </cell>
          <cell r="I613" t="str">
            <v>Largest borrowers</v>
          </cell>
        </row>
        <row r="614">
          <cell r="A614">
            <v>86115</v>
          </cell>
          <cell r="B614" t="str">
            <v>Крупнейший заемщик 15</v>
          </cell>
          <cell r="C614" t="str">
            <v>Largest corporate borrower 15</v>
          </cell>
          <cell r="H614" t="str">
            <v>Крупнейшие заемщики</v>
          </cell>
          <cell r="I614" t="str">
            <v>Largest borrowers</v>
          </cell>
        </row>
        <row r="615">
          <cell r="A615">
            <v>86116</v>
          </cell>
          <cell r="B615" t="str">
            <v>Крупнейший заемщик 16</v>
          </cell>
          <cell r="C615" t="str">
            <v>Largest corporate borrower 16</v>
          </cell>
          <cell r="H615" t="str">
            <v>Крупнейшие заемщики</v>
          </cell>
          <cell r="I615" t="str">
            <v>Largest borrowers</v>
          </cell>
        </row>
        <row r="616">
          <cell r="A616">
            <v>86117</v>
          </cell>
          <cell r="B616" t="str">
            <v>Крупнейший заемщик 17</v>
          </cell>
          <cell r="C616" t="str">
            <v>Largest corporate borrower 17</v>
          </cell>
          <cell r="H616" t="str">
            <v>Крупнейшие заемщики</v>
          </cell>
          <cell r="I616" t="str">
            <v>Largest borrowers</v>
          </cell>
        </row>
        <row r="617">
          <cell r="A617">
            <v>86118</v>
          </cell>
          <cell r="B617" t="str">
            <v>Крупнейший заемщик 18</v>
          </cell>
          <cell r="C617" t="str">
            <v>Largest corporate borrower 18</v>
          </cell>
          <cell r="H617" t="str">
            <v>Крупнейшие заемщики</v>
          </cell>
          <cell r="I617" t="str">
            <v>Largest borrowers</v>
          </cell>
        </row>
        <row r="618">
          <cell r="A618">
            <v>86119</v>
          </cell>
          <cell r="B618" t="str">
            <v>Крупнейший заемщик 19</v>
          </cell>
          <cell r="C618" t="str">
            <v>Largest corporate borrower 19</v>
          </cell>
          <cell r="H618" t="str">
            <v>Крупнейшие заемщики</v>
          </cell>
          <cell r="I618" t="str">
            <v>Largest borrowers</v>
          </cell>
        </row>
        <row r="619">
          <cell r="A619">
            <v>86120</v>
          </cell>
          <cell r="B619" t="str">
            <v>Крупнейший заемщик 20</v>
          </cell>
          <cell r="C619" t="str">
            <v>Largest corporate borrower 20</v>
          </cell>
          <cell r="H619" t="str">
            <v>Крупнейшие заемщики</v>
          </cell>
          <cell r="I619" t="str">
            <v>Largest borrowers</v>
          </cell>
        </row>
        <row r="620">
          <cell r="A620">
            <v>86201</v>
          </cell>
          <cell r="B620" t="str">
            <v>Крупнейший вкладчик 1</v>
          </cell>
          <cell r="C620" t="str">
            <v>Largest customer 1</v>
          </cell>
          <cell r="H620" t="str">
            <v>Крупнейшие вкладчики</v>
          </cell>
          <cell r="I620" t="str">
            <v>Largest depositors</v>
          </cell>
        </row>
        <row r="621">
          <cell r="A621">
            <v>86202</v>
          </cell>
          <cell r="B621" t="str">
            <v>Крупнейший вкладчик 2</v>
          </cell>
          <cell r="C621" t="str">
            <v>Largest customer 2</v>
          </cell>
          <cell r="H621" t="str">
            <v>Крупнейшие вкладчики</v>
          </cell>
          <cell r="I621" t="str">
            <v>Largest depositors</v>
          </cell>
        </row>
        <row r="622">
          <cell r="A622">
            <v>86203</v>
          </cell>
          <cell r="B622" t="str">
            <v>Крупнейший вкладчик 3</v>
          </cell>
          <cell r="C622" t="str">
            <v>Largest customer 3</v>
          </cell>
          <cell r="H622" t="str">
            <v>Крупнейшие вкладчики</v>
          </cell>
          <cell r="I622" t="str">
            <v>Largest depositors</v>
          </cell>
        </row>
        <row r="623">
          <cell r="A623">
            <v>86204</v>
          </cell>
          <cell r="B623" t="str">
            <v>Крупнейший вкладчик 4</v>
          </cell>
          <cell r="C623" t="str">
            <v>Largest customer 4</v>
          </cell>
          <cell r="H623" t="str">
            <v>Крупнейшие вкладчики</v>
          </cell>
          <cell r="I623" t="str">
            <v>Largest depositors</v>
          </cell>
        </row>
        <row r="624">
          <cell r="A624">
            <v>86205</v>
          </cell>
          <cell r="B624" t="str">
            <v>Крупнейший вкладчик 5</v>
          </cell>
          <cell r="C624" t="str">
            <v>Largest customer 5</v>
          </cell>
          <cell r="H624" t="str">
            <v>Крупнейшие вкладчики</v>
          </cell>
          <cell r="I624" t="str">
            <v>Largest depositors</v>
          </cell>
        </row>
        <row r="625">
          <cell r="A625">
            <v>86206</v>
          </cell>
          <cell r="B625" t="str">
            <v>Крупнейший вкладчик 6</v>
          </cell>
          <cell r="C625" t="str">
            <v>Largest customer 6</v>
          </cell>
          <cell r="H625" t="str">
            <v>Крупнейшие вкладчики</v>
          </cell>
          <cell r="I625" t="str">
            <v>Largest depositors</v>
          </cell>
        </row>
        <row r="626">
          <cell r="A626">
            <v>86207</v>
          </cell>
          <cell r="B626" t="str">
            <v>Крупнейший вкладчик 7</v>
          </cell>
          <cell r="C626" t="str">
            <v>Largest customer 7</v>
          </cell>
          <cell r="H626" t="str">
            <v>Крупнейшие вкладчики</v>
          </cell>
          <cell r="I626" t="str">
            <v>Largest depositors</v>
          </cell>
        </row>
        <row r="627">
          <cell r="A627">
            <v>86208</v>
          </cell>
          <cell r="B627" t="str">
            <v>Крупнейший вкладчик 8</v>
          </cell>
          <cell r="C627" t="str">
            <v>Largest customer 8</v>
          </cell>
          <cell r="H627" t="str">
            <v>Крупнейшие вкладчики</v>
          </cell>
          <cell r="I627" t="str">
            <v>Largest depositors</v>
          </cell>
        </row>
        <row r="628">
          <cell r="A628">
            <v>86209</v>
          </cell>
          <cell r="B628" t="str">
            <v>Крупнейший вкладчик 9</v>
          </cell>
          <cell r="C628" t="str">
            <v>Largest customer 9</v>
          </cell>
          <cell r="H628" t="str">
            <v>Крупнейшие вкладчики</v>
          </cell>
          <cell r="I628" t="str">
            <v>Largest depositors</v>
          </cell>
        </row>
        <row r="629">
          <cell r="A629">
            <v>86210</v>
          </cell>
          <cell r="B629" t="str">
            <v>Крупнейший вкладчик 10</v>
          </cell>
          <cell r="C629" t="str">
            <v>Largest customer 10</v>
          </cell>
          <cell r="H629" t="str">
            <v>Крупнейшие вкладчики</v>
          </cell>
          <cell r="I629" t="str">
            <v>Largest depositors</v>
          </cell>
        </row>
        <row r="630">
          <cell r="A630">
            <v>86211</v>
          </cell>
          <cell r="B630" t="str">
            <v>Крупнейший вкладчик 11</v>
          </cell>
          <cell r="C630" t="str">
            <v>Largest customer 11</v>
          </cell>
          <cell r="H630" t="str">
            <v>Крупнейшие вкладчики</v>
          </cell>
          <cell r="I630" t="str">
            <v>Largest depositors</v>
          </cell>
        </row>
        <row r="631">
          <cell r="A631">
            <v>86212</v>
          </cell>
          <cell r="B631" t="str">
            <v>Крупнейший вкладчик 12</v>
          </cell>
          <cell r="C631" t="str">
            <v>Largest customer 12</v>
          </cell>
          <cell r="H631" t="str">
            <v>Крупнейшие вкладчики</v>
          </cell>
          <cell r="I631" t="str">
            <v>Largest depositors</v>
          </cell>
        </row>
        <row r="632">
          <cell r="A632">
            <v>86213</v>
          </cell>
          <cell r="B632" t="str">
            <v>Крупнейший вкладчик 13</v>
          </cell>
          <cell r="C632" t="str">
            <v>Largest customer 13</v>
          </cell>
          <cell r="H632" t="str">
            <v>Крупнейшие вкладчики</v>
          </cell>
          <cell r="I632" t="str">
            <v>Largest depositors</v>
          </cell>
        </row>
        <row r="633">
          <cell r="A633">
            <v>86214</v>
          </cell>
          <cell r="B633" t="str">
            <v>Крупнейший вкладчик 14</v>
          </cell>
          <cell r="C633" t="str">
            <v>Largest customer 14</v>
          </cell>
          <cell r="H633" t="str">
            <v>Крупнейшие вкладчики</v>
          </cell>
          <cell r="I633" t="str">
            <v>Largest depositors</v>
          </cell>
        </row>
        <row r="634">
          <cell r="A634">
            <v>86215</v>
          </cell>
          <cell r="B634" t="str">
            <v>Крупнейший вкладчик 15</v>
          </cell>
          <cell r="C634" t="str">
            <v>Largest customer 15</v>
          </cell>
          <cell r="H634" t="str">
            <v>Крупнейшие вкладчики</v>
          </cell>
          <cell r="I634" t="str">
            <v>Largest depositors</v>
          </cell>
        </row>
        <row r="635">
          <cell r="A635">
            <v>86216</v>
          </cell>
          <cell r="B635" t="str">
            <v>Крупнейший вкладчик 16</v>
          </cell>
          <cell r="C635" t="str">
            <v>Largest customer 16</v>
          </cell>
          <cell r="H635" t="str">
            <v>Крупнейшие вкладчики</v>
          </cell>
          <cell r="I635" t="str">
            <v>Largest depositors</v>
          </cell>
        </row>
        <row r="636">
          <cell r="A636">
            <v>86217</v>
          </cell>
          <cell r="B636" t="str">
            <v>Крупнейший вкладчик 17</v>
          </cell>
          <cell r="C636" t="str">
            <v>Largest customer 17</v>
          </cell>
          <cell r="H636" t="str">
            <v>Крупнейшие вкладчики</v>
          </cell>
          <cell r="I636" t="str">
            <v>Largest depositors</v>
          </cell>
        </row>
        <row r="637">
          <cell r="A637">
            <v>86218</v>
          </cell>
          <cell r="B637" t="str">
            <v>Крупнейший вкладчик 18</v>
          </cell>
          <cell r="C637" t="str">
            <v>Largest customer 18</v>
          </cell>
          <cell r="H637" t="str">
            <v>Крупнейшие вкладчики</v>
          </cell>
          <cell r="I637" t="str">
            <v>Largest depositors</v>
          </cell>
        </row>
        <row r="638">
          <cell r="A638">
            <v>86219</v>
          </cell>
          <cell r="B638" t="str">
            <v>Крупнейший вкладчик 19</v>
          </cell>
          <cell r="C638" t="str">
            <v>Largest customer 19</v>
          </cell>
          <cell r="H638" t="str">
            <v>Крупнейшие вкладчики</v>
          </cell>
          <cell r="I638" t="str">
            <v>Largest depositors</v>
          </cell>
        </row>
        <row r="639">
          <cell r="A639">
            <v>86220</v>
          </cell>
          <cell r="B639" t="str">
            <v>Крупнейший вкладчик 20</v>
          </cell>
          <cell r="C639" t="str">
            <v>Largest customer 20</v>
          </cell>
          <cell r="H639" t="str">
            <v>Крупнейшие вкладчики</v>
          </cell>
          <cell r="I639" t="str">
            <v>Largest depositors</v>
          </cell>
        </row>
      </sheetData>
      <sheetData sheetId="3"/>
      <sheetData sheetId="4"/>
      <sheetData sheetId="5">
        <row r="2">
          <cell r="A2" t="str">
            <v>table12</v>
          </cell>
        </row>
      </sheetData>
      <sheetData sheetId="6"/>
      <sheetData sheetId="7"/>
      <sheetData sheetId="8"/>
      <sheetData sheetId="9"/>
      <sheetData sheetId="10"/>
      <sheetData sheetId="11"/>
      <sheetData sheetId="12">
        <row r="9">
          <cell r="D9">
            <v>41729</v>
          </cell>
        </row>
        <row r="10">
          <cell r="D10" t="str">
            <v>RUS</v>
          </cell>
        </row>
        <row r="12">
          <cell r="D12" t="str">
            <v>KZT</v>
          </cell>
        </row>
        <row r="13">
          <cell r="D13" t="str">
            <v>млн.</v>
          </cell>
        </row>
      </sheetData>
      <sheetData sheetId="13"/>
      <sheetData sheetId="14">
        <row r="10">
          <cell r="V10" t="str">
            <v>Category</v>
          </cell>
          <cell r="W10" t="str">
            <v>IFRS_Acc</v>
          </cell>
          <cell r="X10" t="str">
            <v>Title</v>
          </cell>
          <cell r="Y10" t="str">
            <v>Amount, mln fcu</v>
          </cell>
          <cell r="Z10" t="str">
            <v>Intragroup with Sberbank, mln fcu</v>
          </cell>
          <cell r="AA10" t="str">
            <v>Intragroup except Sberbank, mln fcu</v>
          </cell>
          <cell r="AB10" t="str">
            <v>BS_Line</v>
          </cell>
          <cell r="AC10" t="str">
            <v>PL_Line</v>
          </cell>
          <cell r="AD10" t="str">
            <v>Parent_NCI</v>
          </cell>
          <cell r="AE10" t="str">
            <v>Loan_class</v>
          </cell>
          <cell r="AF10" t="str">
            <v>Individual_PLI</v>
          </cell>
          <cell r="AG10" t="str">
            <v>Overdue</v>
          </cell>
          <cell r="AH10" t="str">
            <v>Restructured</v>
          </cell>
          <cell r="AI10" t="str">
            <v>Loan_group</v>
          </cell>
          <cell r="AJ10" t="str">
            <v>Security_type</v>
          </cell>
          <cell r="AK10" t="str">
            <v>Derivative</v>
          </cell>
          <cell r="AL10" t="str">
            <v>Derivative_type</v>
          </cell>
          <cell r="AM10" t="str">
            <v>PPE_class</v>
          </cell>
          <cell r="AN10" t="str">
            <v>Comment</v>
          </cell>
        </row>
      </sheetData>
      <sheetData sheetId="15">
        <row r="10">
          <cell r="M10" t="str">
            <v>IFRS_Acc</v>
          </cell>
          <cell r="N10" t="str">
            <v>Title</v>
          </cell>
          <cell r="O10" t="str">
            <v>Category</v>
          </cell>
          <cell r="P10" t="str">
            <v>Amount, mln fcu</v>
          </cell>
          <cell r="Q10" t="str">
            <v>Intragroup with Sberbank, mln fcu</v>
          </cell>
          <cell r="R10" t="str">
            <v>Intragroup except Sberbank, mln fcu</v>
          </cell>
          <cell r="S10" t="str">
            <v>Comment</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4">
          <cell r="K4">
            <v>302009000</v>
          </cell>
        </row>
      </sheetData>
      <sheetData sheetId="48"/>
      <sheetData sheetId="49"/>
      <sheetData sheetId="50"/>
      <sheetData sheetId="51"/>
      <sheetData sheetId="52"/>
      <sheetData sheetId="53"/>
      <sheetData sheetId="54"/>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ИТОГ_ОСБ"/>
      <sheetName val="итог_УФСП"/>
      <sheetName val="Обороты_УФСП(руб&amp;вал)"/>
      <sheetName val="НОВАЯ_форма_Н4"/>
      <sheetName val="Н4_нормат(старая)"/>
      <sheetName val="Отчет_свод"/>
      <sheetName val="Задолж_УФСП"/>
      <sheetName val="Задолж_ОСБ"/>
      <sheetName val="кред_пОСБ"/>
      <sheetName val="отч. кв. прил2.7"/>
      <sheetName val="кредпортф"/>
      <sheetName val="резерв на 1число"/>
      <sheetName val="График_погашения_ОСБ"/>
      <sheetName val="ГрафикПогашения"/>
      <sheetName val="вып_плана"/>
      <sheetName val="форма_Н4_для_почты"/>
      <sheetName val="Н4_нормат"/>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ow r="1">
          <cell r="I1" t="str">
            <v xml:space="preserve">Кредитный портфель по состоянию на </v>
          </cell>
          <cell r="J1">
            <v>36951</v>
          </cell>
          <cell r="N1" t="str">
            <v>Кредитный договор</v>
          </cell>
          <cell r="AN1" t="str">
            <v>Задолженность</v>
          </cell>
          <cell r="AR1" t="str">
            <v>Проценты</v>
          </cell>
          <cell r="AV1" t="str">
            <v>Проценты</v>
          </cell>
          <cell r="AX1" t="str">
            <v>Просрочка</v>
          </cell>
          <cell r="BC1" t="str">
            <v>Обеспечение</v>
          </cell>
          <cell r="BJ1" t="str">
            <v>Резерв</v>
          </cell>
          <cell r="BO1" t="str">
            <v>Примечания</v>
          </cell>
        </row>
        <row r="3">
          <cell r="A3" t="str">
            <v>№ п/п</v>
          </cell>
          <cell r="B3" t="str">
            <v xml:space="preserve">Органи-зационно-право-вая </v>
          </cell>
          <cell r="C3" t="str">
            <v>Название организации</v>
          </cell>
          <cell r="D3" t="str">
            <v xml:space="preserve">Код территории по </v>
          </cell>
          <cell r="E3" t="str">
            <v>Код отрасли по ОКОНХ</v>
          </cell>
          <cell r="F3" t="str">
            <v>Отрасль (по  клас-сификации СБ РФ)</v>
          </cell>
          <cell r="G3" t="str">
            <v>Номер группы активов</v>
          </cell>
          <cell r="H3" t="str">
            <v>Характер отношений заемщика с банком</v>
          </cell>
          <cell r="I3" t="str">
            <v>Цель кредитования</v>
          </cell>
          <cell r="J3" t="str">
            <v>Акционер СБ РФ</v>
          </cell>
          <cell r="K3" t="str">
            <v>Бюджет-ная органи-зация</v>
          </cell>
          <cell r="L3" t="str">
            <v>Инвес-тицион-ный</v>
          </cell>
          <cell r="M3" t="str">
            <v>Льготный (в соответствии с инструкцией ЦБ РФ</v>
          </cell>
          <cell r="N3" t="str">
            <v>Льготный (в соответсвии с предельными  процентными ставками</v>
          </cell>
          <cell r="O3" t="str">
            <v>Кате-гория креди-та</v>
          </cell>
          <cell r="P3" t="str">
            <v>Кем разрешена выдача</v>
          </cell>
          <cell r="Q3" t="str">
            <v>Тип кредита</v>
          </cell>
          <cell r="R3" t="str">
            <v>Вид кредита</v>
          </cell>
          <cell r="S3" t="str">
            <v>Срочность</v>
          </cell>
          <cell r="T3" t="str">
            <v>Номер договора</v>
          </cell>
          <cell r="U3" t="str">
            <v>Дата   договора</v>
          </cell>
          <cell r="V3" t="str">
            <v>Дата (первой) выдачи</v>
          </cell>
          <cell r="W3" t="str">
            <v xml:space="preserve">Первона-чальная дата </v>
          </cell>
          <cell r="X3" t="str">
            <v xml:space="preserve">Общее коли-чество </v>
          </cell>
          <cell r="Y3" t="str">
            <v>Количество пролонгаций</v>
          </cell>
          <cell r="AA3" t="str">
            <v xml:space="preserve">Дата последней </v>
          </cell>
          <cell r="AB3" t="str">
            <v xml:space="preserve">Срок действия последней </v>
          </cell>
          <cell r="AC3" t="str">
            <v xml:space="preserve">Дата погаше-ния с учетом </v>
          </cell>
          <cell r="AD3" t="str">
            <v>Валюта</v>
          </cell>
          <cell r="AE3" t="str">
            <v>Сумма кредита</v>
          </cell>
          <cell r="AF3" t="str">
            <v>Процентная ставка на момент выдачи кредита</v>
          </cell>
          <cell r="AG3" t="str">
            <v>Действующая процентная  ставка</v>
          </cell>
          <cell r="AH3" t="str">
            <v>Общее количество переоформлений ссуды</v>
          </cell>
          <cell r="AI3" t="str">
            <v>Количество переоформлений</v>
          </cell>
          <cell r="AK3" t="str">
            <v>Номер бал. счета</v>
          </cell>
          <cell r="AL3" t="str">
            <v>Номер статьи бал. счета</v>
          </cell>
          <cell r="AM3" t="str">
            <v>Номер ссудного счета</v>
          </cell>
          <cell r="AN3" t="str">
            <v>Срочная задолженность в единицах валюты</v>
          </cell>
          <cell r="AO3" t="str">
            <v>Срочная задолженность в рублевом эквиваленте</v>
          </cell>
          <cell r="AP3" t="str">
            <v>Просроченная задолженность в единицах валюты</v>
          </cell>
          <cell r="AQ3" t="str">
            <v>Просроченная задолженность в рублевом эквиваленте</v>
          </cell>
          <cell r="AR3" t="str">
            <v>День уплаты срочных процентов</v>
          </cell>
          <cell r="AS3" t="str">
            <v>Период погашения процентов</v>
          </cell>
          <cell r="AT3" t="str">
            <v>Начислено всего процентов</v>
          </cell>
          <cell r="AU3" t="str">
            <v>Уплачено всего процентов</v>
          </cell>
          <cell r="AV3" t="str">
            <v>Недополучено процентов</v>
          </cell>
          <cell r="AW3" t="str">
            <v>Недополучено процентов</v>
          </cell>
          <cell r="AX3" t="str">
            <v>Состояние</v>
          </cell>
          <cell r="AY3" t="str">
            <v xml:space="preserve">Дата вынесения на просрочку </v>
          </cell>
          <cell r="AZ3" t="str">
            <v xml:space="preserve">Число дней просрочки </v>
          </cell>
          <cell r="BA3" t="str">
            <v xml:space="preserve">Дата вынесения на просрочку </v>
          </cell>
          <cell r="BB3" t="str">
            <v xml:space="preserve">Число дней просрочки </v>
          </cell>
          <cell r="BC3" t="str">
            <v>Степень  обесп.</v>
          </cell>
          <cell r="BD3" t="str">
            <v>Вид обеспечения</v>
          </cell>
          <cell r="BE3" t="str">
            <v>Код обеспеч. по класси-фикации</v>
          </cell>
          <cell r="BF3" t="str">
            <v>Залоговая (оценочная) стоимость обеспечения</v>
          </cell>
          <cell r="BG3" t="str">
            <v>В том числе обеспечение в виде залога, поручительства Правительства РФ, субъектов РФ, гарантии ЦБ РФ, поручительства правительств и гарантии центральных банков ОЭСР, а также векселей, авалированных указанными субъектами</v>
          </cell>
          <cell r="BI3" t="str">
            <v>Валюта обесп.</v>
          </cell>
          <cell r="BJ3" t="str">
            <v xml:space="preserve">Кате-гория </v>
          </cell>
          <cell r="BK3" t="str">
            <v>Расчетный</v>
          </cell>
          <cell r="BL3" t="str">
            <v>Созданный</v>
          </cell>
          <cell r="BM3" t="str">
            <v>Процент отчислений в резерв</v>
          </cell>
          <cell r="BN3" t="str">
            <v xml:space="preserve">Перспективы погашения по ссудам, </v>
          </cell>
          <cell r="BO3" t="str">
            <v>Примечания</v>
          </cell>
          <cell r="BP3" t="str">
            <v>Наименование ОСБ</v>
          </cell>
          <cell r="BQ3" t="str">
            <v>СРОК ДО ПОГАШ</v>
          </cell>
          <cell r="BR3" t="str">
            <v>LASTDATE</v>
          </cell>
        </row>
        <row r="4">
          <cell r="B4" t="str">
            <v>форма</v>
          </cell>
          <cell r="D4" t="str">
            <v>СОАТО</v>
          </cell>
          <cell r="M4" t="str">
            <v xml:space="preserve"> № 62а от 30.06.97г.)</v>
          </cell>
          <cell r="N4" t="str">
            <v>по операциям СБ РФ с юр.лицами-резидентами)</v>
          </cell>
          <cell r="W4" t="str">
            <v>погашения (по кред. договору)</v>
          </cell>
          <cell r="X4" t="str">
            <v>пролон-гаций</v>
          </cell>
          <cell r="Y4" t="str">
            <v xml:space="preserve">С измене-ниями условий договора </v>
          </cell>
          <cell r="Z4" t="str">
            <v xml:space="preserve">Без измене-ний условий договора </v>
          </cell>
          <cell r="AA4" t="str">
            <v>пролон-гации</v>
          </cell>
          <cell r="AB4" t="str">
            <v>пролонга-ции (кол-во мес.)</v>
          </cell>
          <cell r="AC4" t="str">
            <v>последн. пролонга-ции</v>
          </cell>
          <cell r="AD4" t="str">
            <v>договора</v>
          </cell>
          <cell r="AI4" t="str">
            <v xml:space="preserve">С измене-ниями условий договора </v>
          </cell>
          <cell r="AJ4" t="str">
            <v xml:space="preserve">Без измене-ний условий договора </v>
          </cell>
          <cell r="AV4" t="str">
            <v>(на балансе)</v>
          </cell>
          <cell r="AW4" t="str">
            <v>(на внебалансе)</v>
          </cell>
          <cell r="AX4" t="str">
            <v>просрочки</v>
          </cell>
          <cell r="AY4" t="str">
            <v>основного долга</v>
          </cell>
          <cell r="AZ4" t="str">
            <v>основного долга</v>
          </cell>
          <cell r="BA4" t="str">
            <v>процентов</v>
          </cell>
          <cell r="BB4" t="str">
            <v>процентов</v>
          </cell>
          <cell r="BE4" t="str">
            <v>СБ РФ</v>
          </cell>
          <cell r="BG4" t="str">
            <v>Залоговая (оценочная) стоимость обеспечения</v>
          </cell>
          <cell r="BH4" t="str">
            <v>Реальная (рыночная) стоимость обеспечения</v>
          </cell>
          <cell r="BJ4" t="str">
            <v>кред. риска</v>
          </cell>
          <cell r="BK4" t="str">
            <v>резерв</v>
          </cell>
          <cell r="BL4" t="str">
            <v>резерв</v>
          </cell>
          <cell r="BM4" t="str">
            <v>(процент созданного резерва от расчетного)</v>
          </cell>
          <cell r="BN4" t="str">
            <v>отнесенным  к 3 и 4 группам риска</v>
          </cell>
        </row>
        <row r="5">
          <cell r="E5">
            <v>5</v>
          </cell>
          <cell r="F5">
            <v>6</v>
          </cell>
          <cell r="G5">
            <v>7</v>
          </cell>
          <cell r="H5">
            <v>8</v>
          </cell>
          <cell r="I5">
            <v>9</v>
          </cell>
          <cell r="J5">
            <v>10</v>
          </cell>
          <cell r="K5">
            <v>11</v>
          </cell>
          <cell r="L5">
            <v>12</v>
          </cell>
          <cell r="M5">
            <v>13</v>
          </cell>
          <cell r="N5">
            <v>14</v>
          </cell>
          <cell r="O5">
            <v>15</v>
          </cell>
          <cell r="P5">
            <v>16</v>
          </cell>
          <cell r="Q5">
            <v>17</v>
          </cell>
          <cell r="R5">
            <v>18</v>
          </cell>
          <cell r="S5">
            <v>19</v>
          </cell>
          <cell r="T5">
            <v>20</v>
          </cell>
          <cell r="U5" t="str">
            <v>21</v>
          </cell>
          <cell r="V5" t="str">
            <v>22</v>
          </cell>
          <cell r="W5">
            <v>23</v>
          </cell>
          <cell r="X5">
            <v>24</v>
          </cell>
          <cell r="Y5">
            <v>25</v>
          </cell>
          <cell r="Z5">
            <v>26</v>
          </cell>
          <cell r="AA5">
            <v>27</v>
          </cell>
          <cell r="AB5">
            <v>28</v>
          </cell>
          <cell r="AC5">
            <v>29</v>
          </cell>
          <cell r="AE5">
            <v>31</v>
          </cell>
          <cell r="AF5">
            <v>32</v>
          </cell>
          <cell r="AG5">
            <v>33</v>
          </cell>
          <cell r="AH5">
            <v>34</v>
          </cell>
          <cell r="AI5">
            <v>35</v>
          </cell>
          <cell r="AJ5">
            <v>36</v>
          </cell>
          <cell r="AK5">
            <v>37</v>
          </cell>
          <cell r="AL5">
            <v>38</v>
          </cell>
          <cell r="AM5">
            <v>39</v>
          </cell>
          <cell r="AR5">
            <v>44</v>
          </cell>
          <cell r="AS5">
            <v>45</v>
          </cell>
          <cell r="AT5">
            <v>46</v>
          </cell>
          <cell r="AU5">
            <v>47</v>
          </cell>
          <cell r="AV5">
            <v>48</v>
          </cell>
          <cell r="AW5">
            <v>49</v>
          </cell>
          <cell r="AX5">
            <v>50</v>
          </cell>
          <cell r="AY5">
            <v>51</v>
          </cell>
          <cell r="AZ5">
            <v>52</v>
          </cell>
          <cell r="BA5">
            <v>53</v>
          </cell>
          <cell r="BB5">
            <v>54</v>
          </cell>
          <cell r="BC5">
            <v>55</v>
          </cell>
          <cell r="BD5">
            <v>56</v>
          </cell>
          <cell r="BE5">
            <v>57</v>
          </cell>
          <cell r="BF5">
            <v>58</v>
          </cell>
          <cell r="BG5">
            <v>59</v>
          </cell>
          <cell r="BH5">
            <v>60</v>
          </cell>
          <cell r="BI5">
            <v>61</v>
          </cell>
          <cell r="BJ5">
            <v>62</v>
          </cell>
          <cell r="BK5">
            <v>63</v>
          </cell>
          <cell r="BL5">
            <v>64</v>
          </cell>
          <cell r="BM5">
            <v>65</v>
          </cell>
          <cell r="BN5">
            <v>66</v>
          </cell>
          <cell r="BO5">
            <v>67</v>
          </cell>
          <cell r="BP5" t="str">
            <v>68</v>
          </cell>
          <cell r="BQ5" t="str">
            <v>69</v>
          </cell>
          <cell r="BR5" t="str">
            <v>70</v>
          </cell>
        </row>
        <row r="6">
          <cell r="E6" t="str">
            <v>90310</v>
          </cell>
          <cell r="F6" t="str">
            <v>2</v>
          </cell>
          <cell r="G6" t="str">
            <v>5</v>
          </cell>
          <cell r="H6" t="str">
            <v>ПР</v>
          </cell>
          <cell r="I6" t="str">
            <v xml:space="preserve">Для инвестирования  строительства жилого дома по инвестиционному договору </v>
          </cell>
          <cell r="J6">
            <v>0</v>
          </cell>
          <cell r="K6">
            <v>0</v>
          </cell>
          <cell r="L6">
            <v>1</v>
          </cell>
          <cell r="M6">
            <v>0</v>
          </cell>
          <cell r="N6">
            <v>1</v>
          </cell>
          <cell r="O6" t="str">
            <v>КК</v>
          </cell>
          <cell r="P6" t="str">
            <v>ККП</v>
          </cell>
          <cell r="Q6" t="str">
            <v>К</v>
          </cell>
          <cell r="R6">
            <v>2</v>
          </cell>
          <cell r="S6">
            <v>2</v>
          </cell>
          <cell r="T6">
            <v>272</v>
          </cell>
          <cell r="U6">
            <v>36420</v>
          </cell>
          <cell r="V6">
            <v>36425</v>
          </cell>
          <cell r="W6">
            <v>36786</v>
          </cell>
          <cell r="X6" t="str">
            <v>1</v>
          </cell>
          <cell r="Y6">
            <v>0</v>
          </cell>
          <cell r="Z6" t="str">
            <v>1</v>
          </cell>
          <cell r="AA6">
            <v>36784</v>
          </cell>
          <cell r="AB6">
            <v>12</v>
          </cell>
          <cell r="AC6">
            <v>37149</v>
          </cell>
          <cell r="AE6">
            <v>29282000</v>
          </cell>
          <cell r="AF6">
            <v>12</v>
          </cell>
          <cell r="AG6">
            <v>12</v>
          </cell>
          <cell r="AH6">
            <v>1</v>
          </cell>
          <cell r="AI6">
            <v>0</v>
          </cell>
          <cell r="AJ6">
            <v>1</v>
          </cell>
          <cell r="AK6">
            <v>452</v>
          </cell>
          <cell r="AL6">
            <v>7</v>
          </cell>
          <cell r="AM6" t="str">
            <v>45207840038000050272</v>
          </cell>
          <cell r="AR6">
            <v>28</v>
          </cell>
          <cell r="AS6" t="str">
            <v>1</v>
          </cell>
          <cell r="AT6">
            <v>3831024.1</v>
          </cell>
          <cell r="AU6">
            <v>3831024.1</v>
          </cell>
          <cell r="AV6">
            <v>0</v>
          </cell>
          <cell r="AW6">
            <v>0</v>
          </cell>
          <cell r="AX6">
            <v>0</v>
          </cell>
          <cell r="AY6" t="str">
            <v>-</v>
          </cell>
          <cell r="AZ6">
            <v>0</v>
          </cell>
          <cell r="BA6" t="str">
            <v>-</v>
          </cell>
          <cell r="BB6">
            <v>0</v>
          </cell>
          <cell r="BC6">
            <v>1</v>
          </cell>
          <cell r="BD6" t="str">
            <v>Залог  прав требования  на жилье, офисы, тех. помещения и маш/места. Залог ценных бумаг.( 100% акций  Алькора+"). Поручительства физ. лиц. Поручительство юр. лица (ЗАО ПКФ Старкис) Залог недвижимости. Залог оборудования.</v>
          </cell>
          <cell r="BE6" t="str">
            <v>4, 7, 8, 9, 10</v>
          </cell>
          <cell r="BF6">
            <v>23768129</v>
          </cell>
          <cell r="BG6">
            <v>23768129</v>
          </cell>
          <cell r="BH6">
            <v>33954470</v>
          </cell>
          <cell r="BI6" t="str">
            <v>USD</v>
          </cell>
          <cell r="BJ6">
            <v>1</v>
          </cell>
          <cell r="BK6" t="e">
            <v>#NAME?</v>
          </cell>
          <cell r="BL6" t="e">
            <v>#NAME?</v>
          </cell>
          <cell r="BM6">
            <v>1</v>
          </cell>
          <cell r="BP6" t="str">
            <v>Управление инвестиц. кредитования</v>
          </cell>
          <cell r="BQ6">
            <v>199</v>
          </cell>
          <cell r="BR6" t="str">
            <v>200109</v>
          </cell>
        </row>
        <row r="7">
          <cell r="E7" t="str">
            <v>61110</v>
          </cell>
          <cell r="F7" t="str">
            <v>2</v>
          </cell>
          <cell r="G7" t="str">
            <v>5</v>
          </cell>
          <cell r="H7" t="str">
            <v>ДК</v>
          </cell>
          <cell r="I7" t="str">
            <v xml:space="preserve">Для оплаты затрат на строительство, реализацию и эксплуатацию жилого комплекса  "Кунцево" </v>
          </cell>
          <cell r="J7">
            <v>0</v>
          </cell>
          <cell r="K7">
            <v>0</v>
          </cell>
          <cell r="L7">
            <v>1</v>
          </cell>
          <cell r="M7">
            <v>0</v>
          </cell>
          <cell r="N7">
            <v>0</v>
          </cell>
          <cell r="O7" t="str">
            <v>КК</v>
          </cell>
          <cell r="P7" t="str">
            <v>ККП</v>
          </cell>
          <cell r="Q7" t="str">
            <v>К</v>
          </cell>
          <cell r="R7">
            <v>2</v>
          </cell>
          <cell r="S7">
            <v>2</v>
          </cell>
          <cell r="T7" t="str">
            <v>427В</v>
          </cell>
          <cell r="U7">
            <v>35751</v>
          </cell>
          <cell r="V7">
            <v>35822</v>
          </cell>
          <cell r="W7">
            <v>36861</v>
          </cell>
          <cell r="X7">
            <v>1</v>
          </cell>
          <cell r="Y7">
            <v>0</v>
          </cell>
          <cell r="Z7">
            <v>1</v>
          </cell>
          <cell r="AA7">
            <v>36861</v>
          </cell>
          <cell r="AB7">
            <v>12</v>
          </cell>
          <cell r="AC7">
            <v>37226</v>
          </cell>
          <cell r="AE7">
            <v>97200000</v>
          </cell>
          <cell r="AF7">
            <v>15</v>
          </cell>
          <cell r="AG7">
            <v>13</v>
          </cell>
          <cell r="AH7">
            <v>1</v>
          </cell>
          <cell r="AI7">
            <v>0</v>
          </cell>
          <cell r="AJ7">
            <v>1</v>
          </cell>
          <cell r="AK7">
            <v>452</v>
          </cell>
          <cell r="AL7">
            <v>8</v>
          </cell>
          <cell r="AM7" t="str">
            <v>45208840638000050095</v>
          </cell>
          <cell r="AR7">
            <v>27</v>
          </cell>
          <cell r="AS7" t="str">
            <v>1</v>
          </cell>
          <cell r="AT7">
            <v>22099093.16</v>
          </cell>
          <cell r="AU7">
            <v>22099093.16</v>
          </cell>
          <cell r="AV7">
            <v>0</v>
          </cell>
          <cell r="AW7">
            <v>0</v>
          </cell>
          <cell r="AX7">
            <v>0</v>
          </cell>
          <cell r="AY7" t="str">
            <v>-</v>
          </cell>
          <cell r="AZ7">
            <v>0</v>
          </cell>
          <cell r="BA7" t="str">
            <v>-</v>
          </cell>
          <cell r="BB7">
            <v>0</v>
          </cell>
          <cell r="BC7">
            <v>1</v>
          </cell>
          <cell r="BD7" t="str">
            <v>Залог имущественных прав  на жилье, автостоянку  и офисы.  80% акций принадлежит Московскому банку</v>
          </cell>
          <cell r="BE7">
            <v>10</v>
          </cell>
          <cell r="BF7">
            <v>104202630</v>
          </cell>
          <cell r="BG7">
            <v>104202630</v>
          </cell>
          <cell r="BH7">
            <v>148860900</v>
          </cell>
          <cell r="BI7" t="str">
            <v>USD</v>
          </cell>
          <cell r="BJ7">
            <v>3</v>
          </cell>
          <cell r="BK7" t="e">
            <v>#NAME?</v>
          </cell>
          <cell r="BL7" t="e">
            <v>#NAME?</v>
          </cell>
          <cell r="BM7">
            <v>1</v>
          </cell>
          <cell r="BN7" t="str">
            <v>Источником погашения ссуды является реализация построенной недвижимости</v>
          </cell>
          <cell r="BP7" t="str">
            <v>Управление инвестиц. кредитования</v>
          </cell>
          <cell r="BQ7">
            <v>276</v>
          </cell>
          <cell r="BR7" t="str">
            <v>200112</v>
          </cell>
        </row>
        <row r="8">
          <cell r="E8" t="str">
            <v>90310</v>
          </cell>
          <cell r="F8" t="str">
            <v>2</v>
          </cell>
          <cell r="G8" t="str">
            <v>5</v>
          </cell>
          <cell r="H8" t="str">
            <v>ПР</v>
          </cell>
          <cell r="I8" t="str">
            <v>Для оплаты затрат  на  строительство, эксплуатацию и реализацию  многофукционального  комплекса с подземной автостоянкой</v>
          </cell>
          <cell r="J8">
            <v>0</v>
          </cell>
          <cell r="K8">
            <v>0</v>
          </cell>
          <cell r="L8">
            <v>1</v>
          </cell>
          <cell r="M8">
            <v>0</v>
          </cell>
          <cell r="N8">
            <v>0</v>
          </cell>
          <cell r="O8" t="str">
            <v>КК</v>
          </cell>
          <cell r="P8" t="str">
            <v>ККП</v>
          </cell>
          <cell r="Q8" t="str">
            <v>К</v>
          </cell>
          <cell r="R8">
            <v>2</v>
          </cell>
          <cell r="S8">
            <v>2</v>
          </cell>
          <cell r="T8">
            <v>102</v>
          </cell>
          <cell r="U8">
            <v>35815</v>
          </cell>
          <cell r="V8">
            <v>35885</v>
          </cell>
          <cell r="W8">
            <v>38078</v>
          </cell>
          <cell r="X8">
            <v>0</v>
          </cell>
          <cell r="Y8">
            <v>0</v>
          </cell>
          <cell r="Z8">
            <v>0</v>
          </cell>
          <cell r="AA8" t="str">
            <v>-</v>
          </cell>
          <cell r="AB8" t="str">
            <v>-</v>
          </cell>
          <cell r="AC8">
            <v>38078</v>
          </cell>
          <cell r="AE8">
            <v>150000000</v>
          </cell>
          <cell r="AF8">
            <v>16</v>
          </cell>
          <cell r="AG8">
            <v>13</v>
          </cell>
          <cell r="AH8">
            <v>1</v>
          </cell>
          <cell r="AI8">
            <v>0</v>
          </cell>
          <cell r="AJ8">
            <v>1</v>
          </cell>
          <cell r="AK8">
            <v>452</v>
          </cell>
          <cell r="AL8">
            <v>8</v>
          </cell>
          <cell r="AM8" t="str">
            <v>45208840738000050102</v>
          </cell>
          <cell r="AR8">
            <v>28</v>
          </cell>
          <cell r="AS8" t="str">
            <v>1</v>
          </cell>
          <cell r="AT8">
            <v>16497259.189999999</v>
          </cell>
          <cell r="AU8">
            <v>16497259.189999999</v>
          </cell>
          <cell r="AV8">
            <v>0</v>
          </cell>
          <cell r="AW8">
            <v>0</v>
          </cell>
          <cell r="AX8">
            <v>0</v>
          </cell>
          <cell r="AY8" t="str">
            <v>-</v>
          </cell>
          <cell r="AZ8">
            <v>0</v>
          </cell>
          <cell r="BA8" t="str">
            <v>-</v>
          </cell>
          <cell r="BB8">
            <v>0</v>
          </cell>
          <cell r="BC8">
            <v>1</v>
          </cell>
          <cell r="BD8" t="str">
            <v>Залог права аренды земельного участка. Залог прав требования  на возводимый объект.Поручительства юр. лица (ОАО ФСК "Кейстоун" ) Залог ценных бумаг ( именные акции ЗАО ЛИНН) Залог оборудования.</v>
          </cell>
          <cell r="BE8" t="str">
            <v>4, 7, 8, 10</v>
          </cell>
          <cell r="BF8">
            <v>334000</v>
          </cell>
          <cell r="BG8">
            <v>334000</v>
          </cell>
          <cell r="BH8">
            <v>477142.85714285716</v>
          </cell>
          <cell r="BI8" t="str">
            <v xml:space="preserve"> USD</v>
          </cell>
          <cell r="BJ8">
            <v>1</v>
          </cell>
          <cell r="BK8" t="e">
            <v>#NAME?</v>
          </cell>
          <cell r="BL8" t="e">
            <v>#NAME?</v>
          </cell>
          <cell r="BM8">
            <v>1</v>
          </cell>
          <cell r="BP8" t="str">
            <v>Управление инвестиц. кредитования</v>
          </cell>
          <cell r="BQ8">
            <v>1128</v>
          </cell>
          <cell r="BR8" t="str">
            <v>200404</v>
          </cell>
        </row>
        <row r="9">
          <cell r="E9" t="str">
            <v>61110</v>
          </cell>
          <cell r="F9" t="str">
            <v>2</v>
          </cell>
          <cell r="G9" t="str">
            <v>5</v>
          </cell>
          <cell r="H9" t="str">
            <v>ПР</v>
          </cell>
          <cell r="I9" t="str">
            <v>Для оплаты затрат на строительство,реализацию и эксплуатацию торгово-обслуживающего (многофункционального) комплекса Курского вокзала</v>
          </cell>
          <cell r="J9">
            <v>0</v>
          </cell>
          <cell r="K9">
            <v>0</v>
          </cell>
          <cell r="L9">
            <v>1</v>
          </cell>
          <cell r="M9">
            <v>0</v>
          </cell>
          <cell r="N9">
            <v>0</v>
          </cell>
          <cell r="O9" t="str">
            <v>КК</v>
          </cell>
          <cell r="P9" t="str">
            <v>ККП</v>
          </cell>
          <cell r="Q9" t="str">
            <v>К</v>
          </cell>
          <cell r="R9">
            <v>2</v>
          </cell>
          <cell r="S9">
            <v>2</v>
          </cell>
          <cell r="T9" t="str">
            <v>285</v>
          </cell>
          <cell r="U9">
            <v>36480</v>
          </cell>
          <cell r="V9">
            <v>36539</v>
          </cell>
          <cell r="W9">
            <v>38306</v>
          </cell>
          <cell r="X9">
            <v>0</v>
          </cell>
          <cell r="Y9">
            <v>0</v>
          </cell>
          <cell r="Z9">
            <v>0</v>
          </cell>
          <cell r="AA9" t="str">
            <v>-</v>
          </cell>
          <cell r="AB9" t="str">
            <v>-</v>
          </cell>
          <cell r="AC9">
            <v>38306</v>
          </cell>
          <cell r="AE9">
            <v>22000000</v>
          </cell>
          <cell r="AF9">
            <v>15.2</v>
          </cell>
          <cell r="AG9">
            <v>14.2</v>
          </cell>
          <cell r="AH9">
            <v>0</v>
          </cell>
          <cell r="AI9">
            <v>0</v>
          </cell>
          <cell r="AJ9">
            <v>0</v>
          </cell>
          <cell r="AK9">
            <v>452</v>
          </cell>
          <cell r="AL9">
            <v>8</v>
          </cell>
          <cell r="AM9" t="str">
            <v>45208840338000050285</v>
          </cell>
          <cell r="AR9">
            <v>28</v>
          </cell>
          <cell r="AS9" t="str">
            <v>2</v>
          </cell>
          <cell r="AT9">
            <v>2341100.7400000002</v>
          </cell>
          <cell r="AU9">
            <v>2341100.7400000002</v>
          </cell>
          <cell r="AV9">
            <v>0</v>
          </cell>
          <cell r="AW9">
            <v>0</v>
          </cell>
          <cell r="AX9">
            <v>0</v>
          </cell>
          <cell r="AY9" t="str">
            <v>-</v>
          </cell>
          <cell r="AZ9">
            <v>0</v>
          </cell>
          <cell r="BA9" t="str">
            <v>-</v>
          </cell>
          <cell r="BB9">
            <v>0</v>
          </cell>
          <cell r="BC9">
            <v>1</v>
          </cell>
          <cell r="BD9" t="str">
            <v>Залог имущественных прав  на  площади в торговом комплксе. Залог ценных бумаг ( акции ЗАО "Ингеоком КРК"). Поручительство юр. лица    (ЗАО Объединение "Ингеоком")</v>
          </cell>
          <cell r="BE9" t="str">
            <v>4,7,10</v>
          </cell>
          <cell r="BF9">
            <v>72136010</v>
          </cell>
          <cell r="BG9">
            <v>72136010</v>
          </cell>
          <cell r="BH9">
            <v>103054443</v>
          </cell>
          <cell r="BI9" t="str">
            <v xml:space="preserve"> USD</v>
          </cell>
          <cell r="BJ9">
            <v>1</v>
          </cell>
          <cell r="BK9" t="e">
            <v>#NAME?</v>
          </cell>
          <cell r="BL9" t="e">
            <v>#NAME?</v>
          </cell>
          <cell r="BM9">
            <v>1</v>
          </cell>
          <cell r="BP9" t="str">
            <v>Управление инвестиц. кредитования</v>
          </cell>
          <cell r="BQ9">
            <v>1356</v>
          </cell>
          <cell r="BR9" t="str">
            <v>200411</v>
          </cell>
        </row>
        <row r="10">
          <cell r="E10" t="str">
            <v>61110</v>
          </cell>
          <cell r="F10" t="str">
            <v>2</v>
          </cell>
          <cell r="G10" t="str">
            <v>5</v>
          </cell>
          <cell r="H10" t="str">
            <v>ПР</v>
          </cell>
          <cell r="I10" t="str">
            <v>Для оплаты затрат на строительство,реализацию и эксплуатацию торгово-обслуживающего  ( многофункционального) комплекса Курского вокзала</v>
          </cell>
          <cell r="J10">
            <v>0</v>
          </cell>
          <cell r="K10">
            <v>0</v>
          </cell>
          <cell r="L10">
            <v>1</v>
          </cell>
          <cell r="M10">
            <v>0</v>
          </cell>
          <cell r="N10">
            <v>0</v>
          </cell>
          <cell r="O10" t="str">
            <v>КК</v>
          </cell>
          <cell r="P10" t="str">
            <v>ККП</v>
          </cell>
          <cell r="Q10" t="str">
            <v>К</v>
          </cell>
          <cell r="R10">
            <v>2</v>
          </cell>
          <cell r="S10">
            <v>2</v>
          </cell>
          <cell r="T10" t="str">
            <v>358</v>
          </cell>
          <cell r="U10">
            <v>36696</v>
          </cell>
          <cell r="V10">
            <v>36704</v>
          </cell>
          <cell r="W10">
            <v>38522</v>
          </cell>
          <cell r="X10">
            <v>0</v>
          </cell>
          <cell r="Y10">
            <v>0</v>
          </cell>
          <cell r="Z10">
            <v>0</v>
          </cell>
          <cell r="AA10" t="str">
            <v>-</v>
          </cell>
          <cell r="AB10" t="str">
            <v>-</v>
          </cell>
          <cell r="AC10">
            <v>38522</v>
          </cell>
          <cell r="AE10">
            <v>17000000</v>
          </cell>
          <cell r="AF10">
            <v>14.2</v>
          </cell>
          <cell r="AG10">
            <v>14.2</v>
          </cell>
          <cell r="AH10">
            <v>0</v>
          </cell>
          <cell r="AI10">
            <v>0</v>
          </cell>
          <cell r="AJ10">
            <v>0</v>
          </cell>
          <cell r="AK10">
            <v>452</v>
          </cell>
          <cell r="AL10">
            <v>8</v>
          </cell>
          <cell r="AM10" t="str">
            <v>45208840838000050358</v>
          </cell>
          <cell r="AR10">
            <v>28</v>
          </cell>
          <cell r="AS10" t="str">
            <v>2</v>
          </cell>
          <cell r="AT10">
            <v>751095.47</v>
          </cell>
          <cell r="AU10">
            <v>751095.47</v>
          </cell>
          <cell r="AV10">
            <v>0</v>
          </cell>
          <cell r="AW10">
            <v>0</v>
          </cell>
          <cell r="AX10">
            <v>0</v>
          </cell>
          <cell r="AY10" t="str">
            <v>-</v>
          </cell>
          <cell r="AZ10">
            <v>0</v>
          </cell>
          <cell r="BA10" t="str">
            <v>-</v>
          </cell>
          <cell r="BB10">
            <v>0</v>
          </cell>
          <cell r="BC10">
            <v>1</v>
          </cell>
          <cell r="BD10" t="str">
            <v>Залог имущественных прав  на  площади в торговом комплксе. Залог ценных бумаг ( акции ЗАО "Ингеоком КРК"). Поручительство юр. лица    (ЗАО Объединение "Ингеоком")</v>
          </cell>
          <cell r="BE10" t="str">
            <v>4,7,10</v>
          </cell>
          <cell r="BF10">
            <v>72136010</v>
          </cell>
          <cell r="BG10">
            <v>72136010</v>
          </cell>
          <cell r="BH10">
            <v>103054443</v>
          </cell>
          <cell r="BI10" t="str">
            <v xml:space="preserve"> USD</v>
          </cell>
          <cell r="BJ10">
            <v>1</v>
          </cell>
          <cell r="BK10" t="e">
            <v>#NAME?</v>
          </cell>
          <cell r="BL10" t="e">
            <v>#NAME?</v>
          </cell>
          <cell r="BM10">
            <v>1</v>
          </cell>
          <cell r="BP10" t="str">
            <v>Управление инвестиц. кредитования</v>
          </cell>
          <cell r="BQ10">
            <v>1572</v>
          </cell>
          <cell r="BR10" t="str">
            <v>200506</v>
          </cell>
        </row>
        <row r="11">
          <cell r="E11" t="str">
            <v>61110</v>
          </cell>
          <cell r="F11" t="str">
            <v>2</v>
          </cell>
          <cell r="G11" t="str">
            <v>5</v>
          </cell>
          <cell r="H11" t="str">
            <v>ПР</v>
          </cell>
          <cell r="I11" t="str">
            <v>Для оплаты затрат на строительство,реализацию и эксплуатацию торгово-обслуживающего  ( многофункционального) комплекса Курского вокзала</v>
          </cell>
          <cell r="J11">
            <v>0</v>
          </cell>
          <cell r="K11">
            <v>0</v>
          </cell>
          <cell r="L11">
            <v>1</v>
          </cell>
          <cell r="M11">
            <v>0</v>
          </cell>
          <cell r="N11">
            <v>0</v>
          </cell>
          <cell r="O11" t="str">
            <v>КК</v>
          </cell>
          <cell r="P11" t="str">
            <v>ККП</v>
          </cell>
          <cell r="Q11" t="str">
            <v>К</v>
          </cell>
          <cell r="R11">
            <v>2</v>
          </cell>
          <cell r="S11">
            <v>2</v>
          </cell>
          <cell r="T11" t="str">
            <v>412</v>
          </cell>
          <cell r="U11">
            <v>36861</v>
          </cell>
          <cell r="V11">
            <v>36887</v>
          </cell>
          <cell r="W11">
            <v>38687</v>
          </cell>
          <cell r="X11">
            <v>0</v>
          </cell>
          <cell r="Y11">
            <v>0</v>
          </cell>
          <cell r="Z11">
            <v>0</v>
          </cell>
          <cell r="AA11" t="str">
            <v>-</v>
          </cell>
          <cell r="AB11" t="str">
            <v>-</v>
          </cell>
          <cell r="AC11">
            <v>38687</v>
          </cell>
          <cell r="AE11">
            <v>22000000</v>
          </cell>
          <cell r="AF11">
            <v>14.2</v>
          </cell>
          <cell r="AG11">
            <v>14.2</v>
          </cell>
          <cell r="AH11">
            <v>0</v>
          </cell>
          <cell r="AI11">
            <v>0</v>
          </cell>
          <cell r="AJ11">
            <v>0</v>
          </cell>
          <cell r="AK11">
            <v>452</v>
          </cell>
          <cell r="AL11">
            <v>8</v>
          </cell>
          <cell r="AM11" t="str">
            <v>45208840538000050412</v>
          </cell>
          <cell r="AR11">
            <v>28</v>
          </cell>
          <cell r="AS11" t="str">
            <v>2</v>
          </cell>
          <cell r="AT11">
            <v>0</v>
          </cell>
          <cell r="AU11">
            <v>0</v>
          </cell>
          <cell r="AV11">
            <v>0</v>
          </cell>
          <cell r="AW11">
            <v>0</v>
          </cell>
          <cell r="AX11">
            <v>0</v>
          </cell>
          <cell r="AY11" t="str">
            <v>-</v>
          </cell>
          <cell r="AZ11">
            <v>0</v>
          </cell>
          <cell r="BA11" t="str">
            <v>-</v>
          </cell>
          <cell r="BB11">
            <v>0</v>
          </cell>
          <cell r="BC11">
            <v>1</v>
          </cell>
          <cell r="BD11" t="str">
            <v>Залог имущественных прав  на  площади в торговом комплксе. Залог ценных бумаг ( акции ЗАО "Ингеоком КРК"). Поручительство юр. лица    (ЗАО Объединение "Ингеоком")</v>
          </cell>
          <cell r="BE11" t="str">
            <v>4,7,11</v>
          </cell>
          <cell r="BF11">
            <v>72136010</v>
          </cell>
          <cell r="BG11">
            <v>72136010</v>
          </cell>
          <cell r="BH11">
            <v>103054443</v>
          </cell>
          <cell r="BI11" t="str">
            <v xml:space="preserve"> USD</v>
          </cell>
          <cell r="BJ11">
            <v>1</v>
          </cell>
          <cell r="BK11" t="e">
            <v>#NAME?</v>
          </cell>
          <cell r="BL11" t="e">
            <v>#NAME?</v>
          </cell>
          <cell r="BM11">
            <v>1</v>
          </cell>
          <cell r="BP11" t="str">
            <v>Управление инвестиц. кредитования</v>
          </cell>
          <cell r="BQ11">
            <v>1737</v>
          </cell>
          <cell r="BR11" t="str">
            <v>200512</v>
          </cell>
        </row>
        <row r="12">
          <cell r="E12" t="str">
            <v>61110</v>
          </cell>
          <cell r="F12" t="str">
            <v>2</v>
          </cell>
          <cell r="G12" t="str">
            <v>5</v>
          </cell>
          <cell r="H12" t="str">
            <v>ПР</v>
          </cell>
          <cell r="I12" t="str">
            <v>строительство спортивно-оздоровительного комплекса с аквапарком</v>
          </cell>
          <cell r="J12">
            <v>0</v>
          </cell>
          <cell r="K12">
            <v>0</v>
          </cell>
          <cell r="L12">
            <v>1</v>
          </cell>
          <cell r="M12">
            <v>0</v>
          </cell>
          <cell r="N12">
            <v>0</v>
          </cell>
          <cell r="O12" t="str">
            <v>КК</v>
          </cell>
          <cell r="P12" t="str">
            <v>ККП</v>
          </cell>
          <cell r="Q12" t="str">
            <v>К</v>
          </cell>
          <cell r="R12">
            <v>2</v>
          </cell>
          <cell r="S12">
            <v>2</v>
          </cell>
          <cell r="T12" t="str">
            <v>314</v>
          </cell>
          <cell r="U12">
            <v>36707</v>
          </cell>
          <cell r="V12">
            <v>36860</v>
          </cell>
          <cell r="W12">
            <v>38655</v>
          </cell>
          <cell r="X12">
            <v>0</v>
          </cell>
          <cell r="Y12">
            <v>0</v>
          </cell>
          <cell r="Z12">
            <v>0</v>
          </cell>
          <cell r="AA12" t="str">
            <v>-</v>
          </cell>
          <cell r="AB12" t="str">
            <v>-</v>
          </cell>
          <cell r="AC12">
            <v>38655</v>
          </cell>
          <cell r="AE12">
            <v>17330000</v>
          </cell>
          <cell r="AF12">
            <v>15.2</v>
          </cell>
          <cell r="AG12">
            <v>15.2</v>
          </cell>
          <cell r="AH12">
            <v>0</v>
          </cell>
          <cell r="AI12">
            <v>0</v>
          </cell>
          <cell r="AJ12">
            <v>0</v>
          </cell>
          <cell r="AK12">
            <v>452</v>
          </cell>
          <cell r="AL12">
            <v>8</v>
          </cell>
          <cell r="AM12" t="str">
            <v>45208840238000050314</v>
          </cell>
          <cell r="AR12">
            <v>28</v>
          </cell>
          <cell r="AS12" t="str">
            <v>2</v>
          </cell>
          <cell r="AT12">
            <v>0</v>
          </cell>
          <cell r="AU12">
            <v>0</v>
          </cell>
          <cell r="AV12">
            <v>0</v>
          </cell>
          <cell r="AW12">
            <v>0</v>
          </cell>
          <cell r="AX12">
            <v>0</v>
          </cell>
          <cell r="AY12" t="str">
            <v>-</v>
          </cell>
          <cell r="AZ12" t="str">
            <v>-</v>
          </cell>
          <cell r="BA12" t="str">
            <v>-</v>
          </cell>
          <cell r="BB12" t="str">
            <v>-</v>
          </cell>
          <cell r="BC12">
            <v>1</v>
          </cell>
          <cell r="BD12" t="str">
            <v>Залог имущественных прав. Залог ценных бумаг (АО "ЕТС"). Залог прав аренды земельного участка.Договор ипотеки. Предварительный договор об ипотеке.</v>
          </cell>
          <cell r="BE12" t="str">
            <v>4,7, 8, 10</v>
          </cell>
          <cell r="BF12">
            <v>21395732.449999999</v>
          </cell>
          <cell r="BG12">
            <v>21395732.449999999</v>
          </cell>
          <cell r="BH12">
            <v>51043778</v>
          </cell>
          <cell r="BI12" t="str">
            <v xml:space="preserve"> USD</v>
          </cell>
          <cell r="BJ12">
            <v>1</v>
          </cell>
          <cell r="BK12" t="e">
            <v>#NAME?</v>
          </cell>
          <cell r="BL12" t="e">
            <v>#NAME?</v>
          </cell>
          <cell r="BM12">
            <v>1</v>
          </cell>
          <cell r="BP12" t="str">
            <v>Управление инвестиц. кредитования</v>
          </cell>
          <cell r="BQ12">
            <v>1705</v>
          </cell>
          <cell r="BR12" t="str">
            <v>200510</v>
          </cell>
        </row>
        <row r="13">
          <cell r="E13" t="str">
            <v>61110</v>
          </cell>
          <cell r="F13" t="str">
            <v>2</v>
          </cell>
          <cell r="G13" t="str">
            <v>5</v>
          </cell>
          <cell r="H13" t="str">
            <v>ДК</v>
          </cell>
          <cell r="I13" t="str">
            <v xml:space="preserve">Для завершения строительства  бизнес-центра </v>
          </cell>
          <cell r="J13">
            <v>0</v>
          </cell>
          <cell r="K13">
            <v>0</v>
          </cell>
          <cell r="L13">
            <v>1</v>
          </cell>
          <cell r="M13">
            <v>0</v>
          </cell>
          <cell r="N13">
            <v>1</v>
          </cell>
          <cell r="O13" t="str">
            <v>КК</v>
          </cell>
          <cell r="P13" t="str">
            <v>ККП</v>
          </cell>
          <cell r="Q13" t="str">
            <v>ПК</v>
          </cell>
          <cell r="R13">
            <v>2</v>
          </cell>
          <cell r="S13">
            <v>2</v>
          </cell>
          <cell r="T13">
            <v>383</v>
          </cell>
          <cell r="U13">
            <v>35185</v>
          </cell>
          <cell r="V13">
            <v>35185</v>
          </cell>
          <cell r="W13">
            <v>40663</v>
          </cell>
          <cell r="X13">
            <v>0</v>
          </cell>
          <cell r="Y13">
            <v>0</v>
          </cell>
          <cell r="Z13">
            <v>0</v>
          </cell>
          <cell r="AA13" t="str">
            <v>-</v>
          </cell>
          <cell r="AB13" t="str">
            <v>-</v>
          </cell>
          <cell r="AC13">
            <v>40663</v>
          </cell>
          <cell r="AE13">
            <v>704165000</v>
          </cell>
          <cell r="AF13" t="str">
            <v>0,5;                 13;  5,5</v>
          </cell>
          <cell r="AG13">
            <v>4</v>
          </cell>
          <cell r="AH13">
            <v>1</v>
          </cell>
          <cell r="AI13">
            <v>0</v>
          </cell>
          <cell r="AJ13">
            <v>1</v>
          </cell>
          <cell r="AK13">
            <v>452</v>
          </cell>
          <cell r="AL13">
            <v>8</v>
          </cell>
          <cell r="AM13" t="str">
            <v>45208810038000050081</v>
          </cell>
          <cell r="AR13">
            <v>20</v>
          </cell>
          <cell r="AS13" t="str">
            <v>2</v>
          </cell>
          <cell r="AT13">
            <v>46620404.829999998</v>
          </cell>
          <cell r="AU13">
            <v>46620404.829999998</v>
          </cell>
          <cell r="AV13">
            <v>0</v>
          </cell>
          <cell r="AW13">
            <v>0</v>
          </cell>
          <cell r="AX13">
            <v>0</v>
          </cell>
          <cell r="AY13" t="str">
            <v>-</v>
          </cell>
          <cell r="AZ13">
            <v>0</v>
          </cell>
          <cell r="BA13" t="str">
            <v>-</v>
          </cell>
          <cell r="BB13">
            <v>0</v>
          </cell>
          <cell r="BC13">
            <v>1</v>
          </cell>
          <cell r="BD13" t="str">
            <v>Договор прав  получения арендных платежей. 100% акций принадлежит Московскому банку.</v>
          </cell>
          <cell r="BE13">
            <v>10</v>
          </cell>
          <cell r="BF13">
            <v>704165000</v>
          </cell>
          <cell r="BG13">
            <v>704165000</v>
          </cell>
          <cell r="BH13">
            <v>704165000</v>
          </cell>
          <cell r="BI13" t="str">
            <v>RUR</v>
          </cell>
          <cell r="BJ13">
            <v>1</v>
          </cell>
          <cell r="BK13" t="e">
            <v>#NAME?</v>
          </cell>
          <cell r="BL13" t="e">
            <v>#NAME?</v>
          </cell>
          <cell r="BM13">
            <v>1</v>
          </cell>
          <cell r="BO13">
            <v>20.65</v>
          </cell>
          <cell r="BP13" t="str">
            <v>Управление инвестиц. кредитования</v>
          </cell>
          <cell r="BQ13">
            <v>3713</v>
          </cell>
          <cell r="BR13" t="str">
            <v>201104</v>
          </cell>
        </row>
        <row r="14">
          <cell r="E14" t="str">
            <v>62000</v>
          </cell>
          <cell r="F14" t="str">
            <v>2</v>
          </cell>
          <cell r="G14" t="str">
            <v>5</v>
          </cell>
          <cell r="H14" t="str">
            <v>ПР</v>
          </cell>
          <cell r="I14" t="str">
            <v>Для выкупа  площадей в многофункциональном комплексе "Остоженка" по договору соинвестирования</v>
          </cell>
          <cell r="J14">
            <v>0</v>
          </cell>
          <cell r="K14">
            <v>0</v>
          </cell>
          <cell r="L14">
            <v>1</v>
          </cell>
          <cell r="M14">
            <v>0</v>
          </cell>
          <cell r="N14">
            <v>1</v>
          </cell>
          <cell r="O14" t="str">
            <v>КК</v>
          </cell>
          <cell r="P14" t="str">
            <v>ККП</v>
          </cell>
          <cell r="Q14" t="str">
            <v>К</v>
          </cell>
          <cell r="R14">
            <v>1</v>
          </cell>
          <cell r="S14">
            <v>1</v>
          </cell>
          <cell r="T14" t="str">
            <v>280</v>
          </cell>
          <cell r="U14">
            <v>36425</v>
          </cell>
          <cell r="V14">
            <v>36432</v>
          </cell>
          <cell r="W14">
            <v>36790</v>
          </cell>
          <cell r="X14">
            <v>1</v>
          </cell>
          <cell r="Y14">
            <v>0</v>
          </cell>
          <cell r="Z14">
            <v>1</v>
          </cell>
          <cell r="AA14">
            <v>36789</v>
          </cell>
          <cell r="AB14">
            <v>12</v>
          </cell>
          <cell r="AC14">
            <v>37155</v>
          </cell>
          <cell r="AE14">
            <v>813320000</v>
          </cell>
          <cell r="AF14">
            <v>3</v>
          </cell>
          <cell r="AG14">
            <v>10.15</v>
          </cell>
          <cell r="AH14">
            <v>1</v>
          </cell>
          <cell r="AI14">
            <v>0</v>
          </cell>
          <cell r="AJ14">
            <v>1</v>
          </cell>
          <cell r="AK14">
            <v>452</v>
          </cell>
          <cell r="AL14">
            <v>7</v>
          </cell>
          <cell r="AM14" t="str">
            <v>45207810138000040280</v>
          </cell>
          <cell r="AR14">
            <v>20</v>
          </cell>
          <cell r="AS14" t="str">
            <v>2</v>
          </cell>
          <cell r="AT14">
            <v>44170403</v>
          </cell>
          <cell r="AU14">
            <v>44695495.880000003</v>
          </cell>
          <cell r="AV14">
            <v>0</v>
          </cell>
          <cell r="AW14">
            <v>0</v>
          </cell>
          <cell r="AX14">
            <v>0</v>
          </cell>
          <cell r="AY14" t="str">
            <v>-</v>
          </cell>
          <cell r="AZ14">
            <v>0</v>
          </cell>
          <cell r="BA14" t="str">
            <v>-</v>
          </cell>
          <cell r="BB14">
            <v>0</v>
          </cell>
          <cell r="BC14">
            <v>1</v>
          </cell>
          <cell r="BD14" t="str">
            <v>Залог  прав требования на жилье, офисы и маш/места. Залог недвижимости на жилье, офисы и маш/места. Договор поручительства физ лиц.</v>
          </cell>
          <cell r="BE14" t="str">
            <v>4, 8, 10</v>
          </cell>
          <cell r="BF14">
            <v>850794100</v>
          </cell>
          <cell r="BG14">
            <v>850794100</v>
          </cell>
          <cell r="BH14">
            <v>853509205</v>
          </cell>
          <cell r="BI14" t="str">
            <v>RUR</v>
          </cell>
          <cell r="BJ14">
            <v>1</v>
          </cell>
          <cell r="BK14" t="e">
            <v>#NAME?</v>
          </cell>
          <cell r="BL14" t="e">
            <v>#NAME?</v>
          </cell>
          <cell r="BM14">
            <v>1</v>
          </cell>
          <cell r="BP14" t="str">
            <v>Управление инвестиц. кредитования</v>
          </cell>
          <cell r="BQ14">
            <v>205</v>
          </cell>
          <cell r="BR14" t="str">
            <v>200109</v>
          </cell>
        </row>
        <row r="15">
          <cell r="E15" t="str">
            <v>71200</v>
          </cell>
          <cell r="F15" t="str">
            <v>2</v>
          </cell>
          <cell r="G15" t="str">
            <v>5</v>
          </cell>
          <cell r="H15" t="str">
            <v>ПР</v>
          </cell>
          <cell r="I15" t="str">
            <v>Для оплаты затрат  по инвестированию проекта строительства многоэтажного гаража-стоянки.</v>
          </cell>
          <cell r="J15">
            <v>0</v>
          </cell>
          <cell r="K15">
            <v>0</v>
          </cell>
          <cell r="L15">
            <v>1</v>
          </cell>
          <cell r="M15">
            <v>0</v>
          </cell>
          <cell r="N15">
            <v>1</v>
          </cell>
          <cell r="O15" t="str">
            <v>КК</v>
          </cell>
          <cell r="P15" t="str">
            <v>ККП</v>
          </cell>
          <cell r="Q15" t="str">
            <v>К</v>
          </cell>
          <cell r="R15">
            <v>2</v>
          </cell>
          <cell r="S15">
            <v>2</v>
          </cell>
          <cell r="T15" t="str">
            <v>277</v>
          </cell>
          <cell r="U15">
            <v>36431</v>
          </cell>
          <cell r="V15">
            <v>36433</v>
          </cell>
          <cell r="W15">
            <v>37527</v>
          </cell>
          <cell r="X15">
            <v>0</v>
          </cell>
          <cell r="Y15">
            <v>0</v>
          </cell>
          <cell r="Z15">
            <v>0</v>
          </cell>
          <cell r="AA15" t="str">
            <v>-</v>
          </cell>
          <cell r="AB15" t="str">
            <v>-</v>
          </cell>
          <cell r="AC15">
            <v>37527</v>
          </cell>
          <cell r="AE15">
            <v>33600000</v>
          </cell>
          <cell r="AF15">
            <v>10</v>
          </cell>
          <cell r="AG15">
            <v>10</v>
          </cell>
          <cell r="AH15">
            <v>0</v>
          </cell>
          <cell r="AI15">
            <v>0</v>
          </cell>
          <cell r="AJ15">
            <v>0</v>
          </cell>
          <cell r="AK15">
            <v>452</v>
          </cell>
          <cell r="AL15">
            <v>7</v>
          </cell>
          <cell r="AM15" t="str">
            <v>45207810238000050277</v>
          </cell>
          <cell r="AR15">
            <v>20</v>
          </cell>
          <cell r="AS15" t="str">
            <v>2</v>
          </cell>
          <cell r="AT15">
            <v>3545289.2800000003</v>
          </cell>
          <cell r="AU15">
            <v>3545289.2800000003</v>
          </cell>
          <cell r="AV15">
            <v>0</v>
          </cell>
          <cell r="AW15">
            <v>0</v>
          </cell>
          <cell r="AX15">
            <v>0</v>
          </cell>
          <cell r="AY15" t="str">
            <v>-</v>
          </cell>
          <cell r="AZ15">
            <v>0</v>
          </cell>
          <cell r="BA15" t="str">
            <v>-</v>
          </cell>
          <cell r="BB15">
            <v>0</v>
          </cell>
          <cell r="BC15">
            <v>1</v>
          </cell>
          <cell r="BD15" t="str">
            <v>Залог имущественных прав на возводимый объект</v>
          </cell>
          <cell r="BE15">
            <v>10</v>
          </cell>
          <cell r="BF15">
            <v>33924000</v>
          </cell>
          <cell r="BG15">
            <v>33924000</v>
          </cell>
          <cell r="BH15">
            <v>39000000</v>
          </cell>
          <cell r="BI15" t="str">
            <v>RUR</v>
          </cell>
          <cell r="BJ15">
            <v>1</v>
          </cell>
          <cell r="BK15" t="e">
            <v>#NAME?</v>
          </cell>
          <cell r="BL15" t="e">
            <v>#NAME?</v>
          </cell>
          <cell r="BM15">
            <v>1</v>
          </cell>
          <cell r="BP15" t="str">
            <v>Управление инвестиц. кредитования</v>
          </cell>
          <cell r="BQ15">
            <v>577</v>
          </cell>
          <cell r="BR15" t="str">
            <v>200209</v>
          </cell>
        </row>
        <row r="16">
          <cell r="E16" t="str">
            <v>61110</v>
          </cell>
          <cell r="F16" t="str">
            <v>2</v>
          </cell>
          <cell r="G16" t="str">
            <v>5</v>
          </cell>
          <cell r="H16" t="str">
            <v>ДК</v>
          </cell>
          <cell r="I16" t="str">
            <v>для  приобретения в собственность незавершенной строительством базы, на завершение строительства объекта и на выкуп прав аренды земельного участка под объектом.</v>
          </cell>
          <cell r="J16">
            <v>0</v>
          </cell>
          <cell r="K16">
            <v>0</v>
          </cell>
          <cell r="L16">
            <v>1</v>
          </cell>
          <cell r="M16">
            <v>0</v>
          </cell>
          <cell r="N16">
            <v>1</v>
          </cell>
          <cell r="O16" t="str">
            <v>КК</v>
          </cell>
          <cell r="P16" t="str">
            <v>ККП</v>
          </cell>
          <cell r="Q16" t="str">
            <v>К</v>
          </cell>
          <cell r="R16">
            <v>1</v>
          </cell>
          <cell r="S16">
            <v>2</v>
          </cell>
          <cell r="T16">
            <v>406</v>
          </cell>
          <cell r="U16">
            <v>35550</v>
          </cell>
          <cell r="V16">
            <v>35550</v>
          </cell>
          <cell r="W16">
            <v>39568</v>
          </cell>
          <cell r="X16">
            <v>0</v>
          </cell>
          <cell r="Y16">
            <v>0</v>
          </cell>
          <cell r="Z16">
            <v>0</v>
          </cell>
          <cell r="AA16" t="str">
            <v>-</v>
          </cell>
          <cell r="AB16" t="str">
            <v>-</v>
          </cell>
          <cell r="AC16">
            <v>39568</v>
          </cell>
          <cell r="AE16">
            <v>8480000</v>
          </cell>
          <cell r="AF16">
            <v>3</v>
          </cell>
          <cell r="AG16">
            <v>3</v>
          </cell>
          <cell r="AH16">
            <v>0</v>
          </cell>
          <cell r="AI16">
            <v>0</v>
          </cell>
          <cell r="AJ16">
            <v>0</v>
          </cell>
          <cell r="AK16">
            <v>452</v>
          </cell>
          <cell r="AL16">
            <v>8</v>
          </cell>
          <cell r="AM16" t="str">
            <v>45208810738000050035</v>
          </cell>
          <cell r="AR16">
            <v>20</v>
          </cell>
          <cell r="AS16" t="str">
            <v>2</v>
          </cell>
          <cell r="AT16">
            <v>810507.43</v>
          </cell>
          <cell r="AU16">
            <v>810507.43</v>
          </cell>
          <cell r="AV16">
            <v>0</v>
          </cell>
          <cell r="AW16">
            <v>0</v>
          </cell>
          <cell r="AX16">
            <v>0</v>
          </cell>
          <cell r="AY16" t="str">
            <v>-</v>
          </cell>
          <cell r="AZ16">
            <v>0</v>
          </cell>
          <cell r="BA16" t="str">
            <v>-</v>
          </cell>
          <cell r="BB16">
            <v>0</v>
          </cell>
          <cell r="BC16">
            <v>1</v>
          </cell>
          <cell r="BD16" t="str">
            <v>Залог  незавершенной строительством производственной базы. Поручительства физ лиц. 100% акций принадлежит Московскому банку.</v>
          </cell>
          <cell r="BE16">
            <v>10</v>
          </cell>
          <cell r="BF16">
            <v>8500000</v>
          </cell>
          <cell r="BG16">
            <v>8500000</v>
          </cell>
          <cell r="BH16">
            <v>8500000</v>
          </cell>
          <cell r="BI16" t="str">
            <v>RUR</v>
          </cell>
          <cell r="BJ16">
            <v>1</v>
          </cell>
          <cell r="BK16" t="e">
            <v>#NAME?</v>
          </cell>
          <cell r="BL16" t="e">
            <v>#NAME?</v>
          </cell>
          <cell r="BM16">
            <v>1</v>
          </cell>
          <cell r="BP16" t="str">
            <v>Управление инвестиц. кредитования</v>
          </cell>
          <cell r="BQ16">
            <v>2618</v>
          </cell>
          <cell r="BR16" t="str">
            <v>200804</v>
          </cell>
        </row>
        <row r="17">
          <cell r="E17" t="str">
            <v>61110</v>
          </cell>
          <cell r="F17" t="str">
            <v>2</v>
          </cell>
          <cell r="G17" t="str">
            <v>5</v>
          </cell>
          <cell r="H17" t="str">
            <v>ДК</v>
          </cell>
          <cell r="I17" t="str">
            <v xml:space="preserve">  Выкуп прав аренды земли.</v>
          </cell>
          <cell r="J17">
            <v>0</v>
          </cell>
          <cell r="K17">
            <v>0</v>
          </cell>
          <cell r="L17">
            <v>1</v>
          </cell>
          <cell r="M17">
            <v>0</v>
          </cell>
          <cell r="N17">
            <v>1</v>
          </cell>
          <cell r="O17" t="str">
            <v>КК</v>
          </cell>
          <cell r="P17" t="str">
            <v>ККП</v>
          </cell>
          <cell r="Q17" t="str">
            <v>К</v>
          </cell>
          <cell r="R17">
            <v>1</v>
          </cell>
          <cell r="S17">
            <v>2</v>
          </cell>
          <cell r="T17">
            <v>406</v>
          </cell>
          <cell r="U17">
            <v>35550</v>
          </cell>
          <cell r="V17">
            <v>35899</v>
          </cell>
          <cell r="W17">
            <v>43220</v>
          </cell>
          <cell r="X17">
            <v>0</v>
          </cell>
          <cell r="Y17">
            <v>0</v>
          </cell>
          <cell r="Z17">
            <v>0</v>
          </cell>
          <cell r="AA17" t="str">
            <v>-</v>
          </cell>
          <cell r="AB17" t="str">
            <v>-</v>
          </cell>
          <cell r="AC17">
            <v>43220</v>
          </cell>
          <cell r="AE17">
            <v>6734000</v>
          </cell>
          <cell r="AF17">
            <v>0.5</v>
          </cell>
          <cell r="AG17">
            <v>0.5</v>
          </cell>
          <cell r="AH17">
            <v>0</v>
          </cell>
          <cell r="AI17">
            <v>0</v>
          </cell>
          <cell r="AJ17">
            <v>0</v>
          </cell>
          <cell r="AK17">
            <v>452</v>
          </cell>
          <cell r="AL17">
            <v>8</v>
          </cell>
          <cell r="AM17" t="str">
            <v>45208810738000050035</v>
          </cell>
          <cell r="AR17">
            <v>20</v>
          </cell>
          <cell r="AS17" t="str">
            <v>2</v>
          </cell>
          <cell r="AT17">
            <v>90345.47</v>
          </cell>
          <cell r="AU17">
            <v>90345.47</v>
          </cell>
          <cell r="AV17">
            <v>0</v>
          </cell>
          <cell r="AW17">
            <v>0</v>
          </cell>
          <cell r="AX17">
            <v>0</v>
          </cell>
          <cell r="AY17" t="str">
            <v>-</v>
          </cell>
          <cell r="AZ17">
            <v>0</v>
          </cell>
          <cell r="BA17" t="str">
            <v>-</v>
          </cell>
          <cell r="BB17">
            <v>0</v>
          </cell>
          <cell r="BC17">
            <v>1</v>
          </cell>
          <cell r="BD17" t="str">
            <v>Залог  незавершенной строительством производственной базы. Поручительства физ лиц. 100% акций принадлежит Московскому банку.</v>
          </cell>
          <cell r="BE17">
            <v>10</v>
          </cell>
          <cell r="BF17">
            <v>7000000</v>
          </cell>
          <cell r="BG17">
            <v>7000000</v>
          </cell>
          <cell r="BH17">
            <v>7000000</v>
          </cell>
          <cell r="BI17" t="str">
            <v>RUR</v>
          </cell>
          <cell r="BJ17">
            <v>1</v>
          </cell>
          <cell r="BK17" t="e">
            <v>#NAME?</v>
          </cell>
          <cell r="BL17" t="e">
            <v>#NAME?</v>
          </cell>
          <cell r="BM17">
            <v>1</v>
          </cell>
          <cell r="BP17" t="str">
            <v>Управление инвестиц. кредитования</v>
          </cell>
          <cell r="BQ17">
            <v>6270</v>
          </cell>
          <cell r="BR17" t="str">
            <v>201804</v>
          </cell>
        </row>
        <row r="18">
          <cell r="E18" t="str">
            <v>97600</v>
          </cell>
          <cell r="F18" t="str">
            <v>2</v>
          </cell>
          <cell r="G18" t="str">
            <v>3</v>
          </cell>
          <cell r="H18" t="str">
            <v>ПР</v>
          </cell>
          <cell r="I18" t="str">
            <v>покупка простых векселей  для расчетов по  строительству жилого комплекса "Кунцево"</v>
          </cell>
          <cell r="J18">
            <v>0</v>
          </cell>
          <cell r="K18">
            <v>1</v>
          </cell>
          <cell r="L18">
            <v>1</v>
          </cell>
          <cell r="M18">
            <v>0</v>
          </cell>
          <cell r="N18">
            <v>0</v>
          </cell>
          <cell r="O18" t="str">
            <v>КК</v>
          </cell>
          <cell r="P18" t="str">
            <v>ККП</v>
          </cell>
          <cell r="Q18" t="str">
            <v>ВК</v>
          </cell>
          <cell r="R18">
            <v>1</v>
          </cell>
          <cell r="S18">
            <v>2</v>
          </cell>
          <cell r="T18" t="str">
            <v>156/2</v>
          </cell>
          <cell r="U18">
            <v>36215</v>
          </cell>
          <cell r="V18">
            <v>36217</v>
          </cell>
          <cell r="W18">
            <v>36577</v>
          </cell>
          <cell r="X18">
            <v>1</v>
          </cell>
          <cell r="Y18">
            <v>0</v>
          </cell>
          <cell r="Z18">
            <v>1</v>
          </cell>
          <cell r="AA18">
            <v>36577</v>
          </cell>
          <cell r="AB18">
            <v>12</v>
          </cell>
          <cell r="AC18">
            <v>36937</v>
          </cell>
          <cell r="AE18">
            <v>85000000</v>
          </cell>
          <cell r="AF18">
            <v>7</v>
          </cell>
          <cell r="AG18">
            <v>19.350000000000001</v>
          </cell>
          <cell r="AH18">
            <v>1</v>
          </cell>
          <cell r="AI18" t="str">
            <v>0</v>
          </cell>
          <cell r="AJ18">
            <v>1</v>
          </cell>
          <cell r="AK18">
            <v>450</v>
          </cell>
          <cell r="AL18">
            <v>7</v>
          </cell>
          <cell r="AM18" t="str">
            <v>45007810538000050562</v>
          </cell>
          <cell r="AR18">
            <v>20</v>
          </cell>
          <cell r="AS18" t="str">
            <v>2</v>
          </cell>
          <cell r="AT18">
            <v>28290257.510000002</v>
          </cell>
          <cell r="AU18">
            <v>28290257.510000002</v>
          </cell>
          <cell r="AV18">
            <v>0</v>
          </cell>
          <cell r="AW18">
            <v>0</v>
          </cell>
          <cell r="AX18">
            <v>0</v>
          </cell>
          <cell r="AY18" t="str">
            <v>-</v>
          </cell>
          <cell r="AZ18">
            <v>0</v>
          </cell>
          <cell r="BA18" t="str">
            <v>-</v>
          </cell>
          <cell r="BB18">
            <v>0</v>
          </cell>
          <cell r="BC18">
            <v>1</v>
          </cell>
          <cell r="BD18" t="str">
            <v>Залог имущественных прав на жилые площади и подземную автостоянку</v>
          </cell>
          <cell r="BE18">
            <v>10</v>
          </cell>
          <cell r="BF18">
            <v>4469525.3499999996</v>
          </cell>
          <cell r="BG18">
            <v>4469525.3499999996</v>
          </cell>
          <cell r="BH18">
            <v>6385036.2142857146</v>
          </cell>
          <cell r="BI18" t="str">
            <v>USD</v>
          </cell>
          <cell r="BJ18">
            <v>1</v>
          </cell>
          <cell r="BK18" t="e">
            <v>#NAME?</v>
          </cell>
          <cell r="BL18" t="e">
            <v>#NAME?</v>
          </cell>
          <cell r="BM18">
            <v>1</v>
          </cell>
          <cell r="BP18" t="str">
            <v>Управление инвестиц. кредитования</v>
          </cell>
          <cell r="BQ18">
            <v>-13</v>
          </cell>
          <cell r="BR18" t="str">
            <v>200102</v>
          </cell>
        </row>
        <row r="19">
          <cell r="E19" t="str">
            <v>97600</v>
          </cell>
          <cell r="F19" t="str">
            <v>2</v>
          </cell>
          <cell r="G19" t="str">
            <v>3</v>
          </cell>
          <cell r="H19" t="str">
            <v>ПР</v>
          </cell>
          <cell r="I19" t="str">
            <v>покупка простых векселей  для расчетов по  строительству жилого комплекса "Кунцево"</v>
          </cell>
          <cell r="J19">
            <v>0</v>
          </cell>
          <cell r="K19">
            <v>1</v>
          </cell>
          <cell r="L19">
            <v>1</v>
          </cell>
          <cell r="M19">
            <v>0</v>
          </cell>
          <cell r="N19">
            <v>0</v>
          </cell>
          <cell r="O19" t="str">
            <v>КК</v>
          </cell>
          <cell r="P19" t="str">
            <v>ККП</v>
          </cell>
          <cell r="Q19" t="str">
            <v>ВК</v>
          </cell>
          <cell r="R19">
            <v>1</v>
          </cell>
          <cell r="S19">
            <v>2</v>
          </cell>
          <cell r="T19" t="str">
            <v>156/6</v>
          </cell>
          <cell r="U19">
            <v>36339</v>
          </cell>
          <cell r="V19">
            <v>36339</v>
          </cell>
          <cell r="W19">
            <v>36693</v>
          </cell>
          <cell r="X19">
            <v>1</v>
          </cell>
          <cell r="Y19">
            <v>0</v>
          </cell>
          <cell r="Z19">
            <v>1</v>
          </cell>
          <cell r="AA19">
            <v>36693</v>
          </cell>
          <cell r="AB19">
            <v>12</v>
          </cell>
          <cell r="AC19">
            <v>37047</v>
          </cell>
          <cell r="AE19">
            <v>300000000</v>
          </cell>
          <cell r="AF19">
            <v>7</v>
          </cell>
          <cell r="AG19">
            <v>19.350000000000001</v>
          </cell>
          <cell r="AH19">
            <v>1</v>
          </cell>
          <cell r="AI19" t="str">
            <v>0</v>
          </cell>
          <cell r="AJ19">
            <v>1</v>
          </cell>
          <cell r="AK19">
            <v>450</v>
          </cell>
          <cell r="AL19">
            <v>7</v>
          </cell>
          <cell r="AM19" t="str">
            <v>45007810738000050566</v>
          </cell>
          <cell r="AR19">
            <v>20</v>
          </cell>
          <cell r="AS19" t="str">
            <v>2</v>
          </cell>
          <cell r="AT19">
            <v>87457107.560000002</v>
          </cell>
          <cell r="AU19">
            <v>87457107.560000002</v>
          </cell>
          <cell r="AV19">
            <v>0</v>
          </cell>
          <cell r="AW19">
            <v>0</v>
          </cell>
          <cell r="AX19">
            <v>0</v>
          </cell>
          <cell r="AY19" t="str">
            <v>-</v>
          </cell>
          <cell r="AZ19">
            <v>0</v>
          </cell>
          <cell r="BA19" t="str">
            <v>-</v>
          </cell>
          <cell r="BB19">
            <v>0</v>
          </cell>
          <cell r="BC19">
            <v>1</v>
          </cell>
          <cell r="BD19" t="str">
            <v>Залог имущественных прав на жилые площади и подземную автостоянку</v>
          </cell>
          <cell r="BE19">
            <v>10</v>
          </cell>
          <cell r="BF19">
            <v>15774795.34</v>
          </cell>
          <cell r="BG19">
            <v>15774795.34</v>
          </cell>
          <cell r="BH19">
            <v>22535421.914285716</v>
          </cell>
          <cell r="BI19" t="str">
            <v>USD</v>
          </cell>
          <cell r="BJ19">
            <v>1</v>
          </cell>
          <cell r="BK19" t="e">
            <v>#NAME?</v>
          </cell>
          <cell r="BL19" t="e">
            <v>#NAME?</v>
          </cell>
          <cell r="BM19">
            <v>1</v>
          </cell>
          <cell r="BP19" t="str">
            <v>Управление инвестиц. кредитования</v>
          </cell>
          <cell r="BQ19">
            <v>97</v>
          </cell>
          <cell r="BR19" t="str">
            <v>200106</v>
          </cell>
        </row>
        <row r="20">
          <cell r="E20" t="str">
            <v>97600</v>
          </cell>
          <cell r="F20" t="str">
            <v>2</v>
          </cell>
          <cell r="G20" t="str">
            <v>3</v>
          </cell>
          <cell r="H20" t="str">
            <v>ПР</v>
          </cell>
          <cell r="I20" t="str">
            <v>покупка простых векселей  для расчетов по  строительству жилого комплекса "Кунцево"</v>
          </cell>
          <cell r="J20">
            <v>0</v>
          </cell>
          <cell r="K20">
            <v>1</v>
          </cell>
          <cell r="L20">
            <v>1</v>
          </cell>
          <cell r="M20">
            <v>0</v>
          </cell>
          <cell r="N20">
            <v>0</v>
          </cell>
          <cell r="O20" t="str">
            <v>КК</v>
          </cell>
          <cell r="P20" t="str">
            <v>ККП</v>
          </cell>
          <cell r="Q20" t="str">
            <v>ВК</v>
          </cell>
          <cell r="R20">
            <v>1</v>
          </cell>
          <cell r="S20">
            <v>1</v>
          </cell>
          <cell r="T20" t="str">
            <v>156/7</v>
          </cell>
          <cell r="U20">
            <v>36364</v>
          </cell>
          <cell r="V20">
            <v>36367</v>
          </cell>
          <cell r="W20">
            <v>36721</v>
          </cell>
          <cell r="X20">
            <v>1</v>
          </cell>
          <cell r="Y20">
            <v>0</v>
          </cell>
          <cell r="Z20">
            <v>1</v>
          </cell>
          <cell r="AA20">
            <v>36721</v>
          </cell>
          <cell r="AB20">
            <v>12</v>
          </cell>
          <cell r="AC20">
            <v>37078</v>
          </cell>
          <cell r="AE20">
            <v>130000000</v>
          </cell>
          <cell r="AF20">
            <v>7</v>
          </cell>
          <cell r="AG20">
            <v>19.350000000000001</v>
          </cell>
          <cell r="AH20">
            <v>1</v>
          </cell>
          <cell r="AI20" t="str">
            <v>0</v>
          </cell>
          <cell r="AJ20">
            <v>1</v>
          </cell>
          <cell r="AK20">
            <v>450</v>
          </cell>
          <cell r="AL20">
            <v>7</v>
          </cell>
          <cell r="AM20" t="str">
            <v>45007810038000050567</v>
          </cell>
          <cell r="AR20">
            <v>20</v>
          </cell>
          <cell r="AS20" t="str">
            <v>2</v>
          </cell>
          <cell r="AT20">
            <v>31100120.709999997</v>
          </cell>
          <cell r="AU20">
            <v>31100120.709999997</v>
          </cell>
          <cell r="AV20">
            <v>0</v>
          </cell>
          <cell r="AW20">
            <v>0</v>
          </cell>
          <cell r="AX20">
            <v>0</v>
          </cell>
          <cell r="AY20" t="str">
            <v>-</v>
          </cell>
          <cell r="AZ20">
            <v>0</v>
          </cell>
          <cell r="BA20" t="str">
            <v>-</v>
          </cell>
          <cell r="BB20">
            <v>0</v>
          </cell>
          <cell r="BC20">
            <v>1</v>
          </cell>
          <cell r="BD20" t="str">
            <v>Залог имущественных прав на жилые площади и подземную автостоянку</v>
          </cell>
          <cell r="BE20">
            <v>10</v>
          </cell>
          <cell r="BF20">
            <v>6835744.6500000004</v>
          </cell>
          <cell r="BG20">
            <v>6835744.6500000004</v>
          </cell>
          <cell r="BH20">
            <v>9765349.5000000019</v>
          </cell>
          <cell r="BI20" t="str">
            <v>USD</v>
          </cell>
          <cell r="BJ20">
            <v>1</v>
          </cell>
          <cell r="BK20" t="e">
            <v>#NAME?</v>
          </cell>
          <cell r="BL20" t="e">
            <v>#NAME?</v>
          </cell>
          <cell r="BM20">
            <v>1</v>
          </cell>
          <cell r="BP20" t="str">
            <v>Управление инвестиц. кредитования</v>
          </cell>
          <cell r="BQ20">
            <v>128</v>
          </cell>
          <cell r="BR20" t="str">
            <v>200107</v>
          </cell>
        </row>
        <row r="21">
          <cell r="E21" t="str">
            <v>97600</v>
          </cell>
          <cell r="F21" t="str">
            <v>2</v>
          </cell>
          <cell r="G21" t="str">
            <v>3</v>
          </cell>
          <cell r="H21" t="str">
            <v>ПР</v>
          </cell>
          <cell r="I21" t="str">
            <v>покупка простых векселей  для расчетов по  строительству жилого комплекса "Кунцево"</v>
          </cell>
          <cell r="J21">
            <v>0</v>
          </cell>
          <cell r="K21">
            <v>1</v>
          </cell>
          <cell r="L21">
            <v>1</v>
          </cell>
          <cell r="M21">
            <v>0</v>
          </cell>
          <cell r="N21">
            <v>0</v>
          </cell>
          <cell r="O21" t="str">
            <v>КК</v>
          </cell>
          <cell r="P21" t="str">
            <v>ККП</v>
          </cell>
          <cell r="Q21" t="str">
            <v>ВК</v>
          </cell>
          <cell r="R21">
            <v>1</v>
          </cell>
          <cell r="S21">
            <v>1</v>
          </cell>
          <cell r="T21" t="str">
            <v>156/9</v>
          </cell>
          <cell r="U21">
            <v>36572</v>
          </cell>
          <cell r="V21">
            <v>36573</v>
          </cell>
          <cell r="W21">
            <v>36923</v>
          </cell>
          <cell r="X21">
            <v>1</v>
          </cell>
          <cell r="Y21">
            <v>0</v>
          </cell>
          <cell r="Z21">
            <v>1</v>
          </cell>
          <cell r="AA21">
            <v>36923</v>
          </cell>
          <cell r="AB21">
            <v>12</v>
          </cell>
          <cell r="AC21">
            <v>37273</v>
          </cell>
          <cell r="AE21">
            <v>250000000</v>
          </cell>
          <cell r="AF21">
            <v>7</v>
          </cell>
          <cell r="AG21">
            <v>16.2</v>
          </cell>
          <cell r="AH21">
            <v>0</v>
          </cell>
          <cell r="AI21">
            <v>0</v>
          </cell>
          <cell r="AJ21">
            <v>0</v>
          </cell>
          <cell r="AK21">
            <v>450</v>
          </cell>
          <cell r="AL21">
            <v>6</v>
          </cell>
          <cell r="AM21" t="str">
            <v>45006810338000050569</v>
          </cell>
          <cell r="AR21">
            <v>20</v>
          </cell>
          <cell r="AS21" t="str">
            <v>2</v>
          </cell>
          <cell r="AT21">
            <v>13810109.280000001</v>
          </cell>
          <cell r="AU21">
            <v>13810109.280000001</v>
          </cell>
          <cell r="AV21">
            <v>0</v>
          </cell>
          <cell r="AW21">
            <v>0</v>
          </cell>
          <cell r="AX21">
            <v>0</v>
          </cell>
          <cell r="AY21" t="str">
            <v>-</v>
          </cell>
          <cell r="AZ21">
            <v>0</v>
          </cell>
          <cell r="BA21" t="str">
            <v>-</v>
          </cell>
          <cell r="BB21">
            <v>0</v>
          </cell>
          <cell r="BC21">
            <v>1</v>
          </cell>
          <cell r="BD21" t="str">
            <v>Залог имущественных прав на жилые площади и подземную автостоянку</v>
          </cell>
          <cell r="BE21">
            <v>10</v>
          </cell>
          <cell r="BF21">
            <v>13145662.779999999</v>
          </cell>
          <cell r="BG21">
            <v>13145662.779999999</v>
          </cell>
          <cell r="BH21">
            <v>18779518.257142857</v>
          </cell>
          <cell r="BI21" t="str">
            <v>USD</v>
          </cell>
          <cell r="BJ21">
            <v>1</v>
          </cell>
          <cell r="BK21" t="e">
            <v>#NAME?</v>
          </cell>
          <cell r="BL21" t="e">
            <v>#NAME?</v>
          </cell>
          <cell r="BM21">
            <v>1</v>
          </cell>
          <cell r="BP21" t="str">
            <v>Управление инвестиц. кредитования</v>
          </cell>
          <cell r="BQ21">
            <v>323</v>
          </cell>
          <cell r="BR21" t="str">
            <v>200201</v>
          </cell>
        </row>
        <row r="22">
          <cell r="E22" t="str">
            <v>97600</v>
          </cell>
          <cell r="F22" t="str">
            <v>2</v>
          </cell>
          <cell r="G22" t="str">
            <v>3</v>
          </cell>
          <cell r="H22" t="str">
            <v>ПР</v>
          </cell>
          <cell r="I22" t="str">
            <v>покупка простых векселей  для расчетов по  строительству жилого комплекса "Кунцево"</v>
          </cell>
          <cell r="J22">
            <v>0</v>
          </cell>
          <cell r="K22">
            <v>1</v>
          </cell>
          <cell r="L22">
            <v>1</v>
          </cell>
          <cell r="M22">
            <v>0</v>
          </cell>
          <cell r="N22">
            <v>0</v>
          </cell>
          <cell r="O22" t="str">
            <v>КК</v>
          </cell>
          <cell r="P22" t="str">
            <v>ККП</v>
          </cell>
          <cell r="Q22" t="str">
            <v>ВК</v>
          </cell>
          <cell r="R22">
            <v>1</v>
          </cell>
          <cell r="S22">
            <v>1</v>
          </cell>
          <cell r="T22" t="str">
            <v>156/10</v>
          </cell>
          <cell r="U22">
            <v>36697</v>
          </cell>
          <cell r="V22">
            <v>36706</v>
          </cell>
          <cell r="W22">
            <v>37062</v>
          </cell>
          <cell r="X22">
            <v>0</v>
          </cell>
          <cell r="Y22">
            <v>0</v>
          </cell>
          <cell r="Z22">
            <v>0</v>
          </cell>
          <cell r="AA22" t="str">
            <v>-</v>
          </cell>
          <cell r="AB22" t="str">
            <v>-</v>
          </cell>
          <cell r="AC22">
            <v>37062</v>
          </cell>
          <cell r="AE22">
            <v>223000000</v>
          </cell>
          <cell r="AF22">
            <v>6</v>
          </cell>
          <cell r="AG22">
            <v>18.3</v>
          </cell>
          <cell r="AH22">
            <v>0</v>
          </cell>
          <cell r="AI22">
            <v>0</v>
          </cell>
          <cell r="AJ22">
            <v>0</v>
          </cell>
          <cell r="AK22">
            <v>450</v>
          </cell>
          <cell r="AL22">
            <v>6</v>
          </cell>
          <cell r="AM22" t="str">
            <v>45006810638000050560</v>
          </cell>
          <cell r="AR22">
            <v>20</v>
          </cell>
          <cell r="AS22" t="str">
            <v>2</v>
          </cell>
          <cell r="AT22">
            <v>6735696.7300000004</v>
          </cell>
          <cell r="AU22">
            <v>6735696.7300000004</v>
          </cell>
          <cell r="AV22">
            <v>0</v>
          </cell>
          <cell r="AW22">
            <v>0</v>
          </cell>
          <cell r="AX22">
            <v>0</v>
          </cell>
          <cell r="AY22" t="str">
            <v>-</v>
          </cell>
          <cell r="AZ22">
            <v>0</v>
          </cell>
          <cell r="BA22" t="str">
            <v>-</v>
          </cell>
          <cell r="BB22">
            <v>0</v>
          </cell>
          <cell r="BC22">
            <v>1</v>
          </cell>
          <cell r="BD22" t="str">
            <v>Залог имущественных прав на жилые площади и подземную автостоянку</v>
          </cell>
          <cell r="BE22" t="str">
            <v>10</v>
          </cell>
          <cell r="BF22">
            <v>11725931.199999999</v>
          </cell>
          <cell r="BG22">
            <v>11725931.199999999</v>
          </cell>
          <cell r="BH22">
            <v>16751330.285714285</v>
          </cell>
          <cell r="BI22" t="str">
            <v>USD</v>
          </cell>
          <cell r="BJ22">
            <v>1</v>
          </cell>
          <cell r="BK22" t="e">
            <v>#NAME?</v>
          </cell>
          <cell r="BL22" t="e">
            <v>#NAME?</v>
          </cell>
          <cell r="BM22">
            <v>1</v>
          </cell>
          <cell r="BP22" t="str">
            <v>Управление инвестиц. кредитования</v>
          </cell>
          <cell r="BQ22">
            <v>112</v>
          </cell>
          <cell r="BR22" t="str">
            <v>200106</v>
          </cell>
        </row>
        <row r="23">
          <cell r="E23" t="str">
            <v>66000</v>
          </cell>
          <cell r="F23" t="str">
            <v>2</v>
          </cell>
          <cell r="G23" t="str">
            <v>5</v>
          </cell>
          <cell r="H23" t="str">
            <v>ПР</v>
          </cell>
          <cell r="I23" t="str">
            <v>для проведения расчетов за выполненные работы с контрагентами</v>
          </cell>
          <cell r="J23">
            <v>0</v>
          </cell>
          <cell r="K23">
            <v>0</v>
          </cell>
          <cell r="L23">
            <v>0</v>
          </cell>
          <cell r="M23">
            <v>0</v>
          </cell>
          <cell r="N23">
            <v>0</v>
          </cell>
          <cell r="O23" t="str">
            <v>КК</v>
          </cell>
          <cell r="P23" t="str">
            <v>ККП</v>
          </cell>
          <cell r="Q23" t="str">
            <v>К</v>
          </cell>
          <cell r="R23">
            <v>1</v>
          </cell>
          <cell r="S23">
            <v>1</v>
          </cell>
          <cell r="T23" t="str">
            <v>401</v>
          </cell>
          <cell r="U23">
            <v>36796</v>
          </cell>
          <cell r="V23">
            <v>36798</v>
          </cell>
          <cell r="W23">
            <v>37155</v>
          </cell>
          <cell r="X23">
            <v>0</v>
          </cell>
          <cell r="Y23">
            <v>0</v>
          </cell>
          <cell r="Z23">
            <v>0</v>
          </cell>
          <cell r="AA23" t="str">
            <v>-</v>
          </cell>
          <cell r="AB23" t="str">
            <v>-</v>
          </cell>
          <cell r="AC23">
            <v>37155</v>
          </cell>
          <cell r="AE23">
            <v>250000000</v>
          </cell>
          <cell r="AF23">
            <v>20.350000000000001</v>
          </cell>
          <cell r="AG23">
            <v>20.350000000000001</v>
          </cell>
          <cell r="AH23">
            <v>0</v>
          </cell>
          <cell r="AI23">
            <v>0</v>
          </cell>
          <cell r="AJ23">
            <v>0</v>
          </cell>
          <cell r="AK23">
            <v>452</v>
          </cell>
          <cell r="AL23">
            <v>6</v>
          </cell>
          <cell r="AM23" t="str">
            <v>45206810238000050401</v>
          </cell>
          <cell r="AR23">
            <v>28</v>
          </cell>
          <cell r="AS23" t="str">
            <v>2</v>
          </cell>
          <cell r="AT23">
            <v>11870833.33</v>
          </cell>
          <cell r="AU23">
            <v>11870833.33</v>
          </cell>
          <cell r="AV23">
            <v>0</v>
          </cell>
          <cell r="AW23">
            <v>0</v>
          </cell>
          <cell r="AX23">
            <v>0</v>
          </cell>
          <cell r="AY23" t="str">
            <v>-</v>
          </cell>
          <cell r="AZ23">
            <v>0</v>
          </cell>
          <cell r="BA23" t="str">
            <v>-</v>
          </cell>
          <cell r="BB23">
            <v>0</v>
          </cell>
          <cell r="BC23">
            <v>1</v>
          </cell>
          <cell r="BD23" t="str">
            <v>Залог имущественных прав на жилые и нежилые площади.</v>
          </cell>
          <cell r="BE23" t="str">
            <v>10</v>
          </cell>
          <cell r="BF23">
            <v>301241634</v>
          </cell>
          <cell r="BG23">
            <v>301241634</v>
          </cell>
          <cell r="BH23">
            <v>502069390</v>
          </cell>
          <cell r="BI23" t="str">
            <v xml:space="preserve">РУБ </v>
          </cell>
          <cell r="BJ23">
            <v>1</v>
          </cell>
          <cell r="BK23" t="e">
            <v>#NAME?</v>
          </cell>
          <cell r="BL23" t="e">
            <v>#NAME?</v>
          </cell>
          <cell r="BM23">
            <v>1</v>
          </cell>
          <cell r="BP23" t="str">
            <v>Управление инвестиц. кредитования</v>
          </cell>
          <cell r="BQ23">
            <v>205</v>
          </cell>
          <cell r="BR23" t="str">
            <v>200109</v>
          </cell>
        </row>
        <row r="24">
          <cell r="E24" t="str">
            <v>61110</v>
          </cell>
          <cell r="F24" t="str">
            <v>2</v>
          </cell>
          <cell r="G24" t="str">
            <v>5</v>
          </cell>
          <cell r="H24" t="str">
            <v>ПР</v>
          </cell>
          <cell r="I24" t="str">
            <v>для закупки строительных материалов и оборудования</v>
          </cell>
          <cell r="J24">
            <v>0</v>
          </cell>
          <cell r="K24">
            <v>0</v>
          </cell>
          <cell r="L24">
            <v>0</v>
          </cell>
          <cell r="M24">
            <v>0</v>
          </cell>
          <cell r="N24">
            <v>0</v>
          </cell>
          <cell r="O24" t="str">
            <v>КК</v>
          </cell>
          <cell r="P24" t="str">
            <v>ККП</v>
          </cell>
          <cell r="Q24" t="str">
            <v>К</v>
          </cell>
          <cell r="R24">
            <v>2</v>
          </cell>
          <cell r="S24">
            <v>1</v>
          </cell>
          <cell r="T24" t="str">
            <v>407</v>
          </cell>
          <cell r="U24">
            <v>36852</v>
          </cell>
          <cell r="V24">
            <v>36864</v>
          </cell>
          <cell r="W24">
            <v>37216</v>
          </cell>
          <cell r="X24">
            <v>0</v>
          </cell>
          <cell r="Y24">
            <v>0</v>
          </cell>
          <cell r="Z24">
            <v>0</v>
          </cell>
          <cell r="AA24" t="str">
            <v>-</v>
          </cell>
          <cell r="AB24" t="str">
            <v>-</v>
          </cell>
          <cell r="AC24">
            <v>37216</v>
          </cell>
          <cell r="AE24">
            <v>98000000</v>
          </cell>
          <cell r="AF24">
            <v>18.3</v>
          </cell>
          <cell r="AG24">
            <v>18.3</v>
          </cell>
          <cell r="AH24">
            <v>0</v>
          </cell>
          <cell r="AI24">
            <v>0</v>
          </cell>
          <cell r="AJ24">
            <v>0</v>
          </cell>
          <cell r="AK24">
            <v>452</v>
          </cell>
          <cell r="AL24">
            <v>6</v>
          </cell>
          <cell r="AM24" t="str">
            <v>45206810038000050407</v>
          </cell>
          <cell r="AR24">
            <v>28</v>
          </cell>
          <cell r="AS24" t="str">
            <v>2</v>
          </cell>
          <cell r="AT24">
            <v>555391.43999999994</v>
          </cell>
          <cell r="AU24">
            <v>555391.43999999994</v>
          </cell>
          <cell r="AV24">
            <v>0</v>
          </cell>
          <cell r="AW24">
            <v>0</v>
          </cell>
          <cell r="AX24">
            <v>0</v>
          </cell>
          <cell r="AY24" t="str">
            <v>-</v>
          </cell>
          <cell r="AZ24">
            <v>0</v>
          </cell>
          <cell r="BA24" t="str">
            <v>-</v>
          </cell>
          <cell r="BB24">
            <v>0</v>
          </cell>
          <cell r="BC24">
            <v>1</v>
          </cell>
          <cell r="BD24" t="str">
            <v>Залог трех воздушных судов ИЛ-86. Договор поручительства физ. лиц.</v>
          </cell>
          <cell r="BE24" t="str">
            <v>4, 8</v>
          </cell>
          <cell r="BF24">
            <v>118260000</v>
          </cell>
          <cell r="BG24">
            <v>118260000</v>
          </cell>
          <cell r="BH24">
            <v>197100000</v>
          </cell>
          <cell r="BI24" t="str">
            <v xml:space="preserve">РУБ </v>
          </cell>
          <cell r="BJ24">
            <v>1</v>
          </cell>
          <cell r="BK24" t="e">
            <v>#NAME?</v>
          </cell>
          <cell r="BL24" t="e">
            <v>#NAME?</v>
          </cell>
          <cell r="BM24">
            <v>1</v>
          </cell>
          <cell r="BP24" t="str">
            <v>Управление инвестиц. кредитования</v>
          </cell>
          <cell r="BQ24">
            <v>266</v>
          </cell>
          <cell r="BR24" t="str">
            <v>200111</v>
          </cell>
        </row>
        <row r="25">
          <cell r="BK25" t="e">
            <v>#NAME?</v>
          </cell>
          <cell r="BL25" t="e">
            <v>#NAME?</v>
          </cell>
        </row>
        <row r="27">
          <cell r="BP27" t="str">
            <v>Директор Управления инвестиционного кредитования                                                           Гаврилин М.А.</v>
          </cell>
        </row>
      </sheetData>
      <sheetData sheetId="11" refreshError="1"/>
      <sheetData sheetId="12" refreshError="1"/>
      <sheetData sheetId="13" refreshError="1"/>
      <sheetData sheetId="14" refreshError="1"/>
      <sheetData sheetId="15"/>
      <sheetData sheetId="16"/>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ЦБ"/>
      <sheetName val="repo"/>
      <sheetName val="РСЧА"/>
      <sheetName val="акции"/>
      <sheetName val="облигации"/>
    </sheetNames>
    <sheetDataSet>
      <sheetData sheetId="0" refreshError="1"/>
      <sheetData sheetId="1" refreshError="1"/>
      <sheetData sheetId="2" refreshError="1"/>
      <sheetData sheetId="3" refreshError="1"/>
      <sheetData sheetId="4"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definitions"/>
      <sheetName val="GAAP TB 31.12.01  detail p&amp;l"/>
      <sheetName val="Sales for 2001"/>
      <sheetName val="Actuals Input"/>
      <sheetName val="Arna billing - 2001"/>
      <sheetName val="FS-97"/>
      <sheetName val="Summary"/>
      <sheetName val="CPI"/>
      <sheetName val="Sheet1"/>
      <sheetName val="Info"/>
      <sheetName val="yO302.1"/>
      <sheetName val="co_code"/>
      <sheetName val="Cash Flow - 2004 Workings"/>
      <sheetName val="UNITPRICES"/>
      <sheetName val="д.7.001"/>
      <sheetName val="Виды оплат"/>
      <sheetName val="Цеха"/>
      <sheetName val="Catalogue"/>
      <sheetName val="demir kzt"/>
      <sheetName val="Cash Flow - CY Workings"/>
      <sheetName val="- 1 -"/>
      <sheetName val="UOG_TB"/>
      <sheetName val="TB"/>
      <sheetName val="PR CN"/>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CA"/>
      <sheetName val="FES"/>
      <sheetName val="Variables"/>
      <sheetName val="Production"/>
      <sheetName val="FX rates"/>
      <sheetName val="105070202"/>
      <sheetName val="Main"/>
      <sheetName val="Output (ROL m)"/>
    </sheetNames>
    <sheetDataSet>
      <sheetData sheetId="0">
        <row r="3">
          <cell r="B3" t="str">
            <v>Arna</v>
          </cell>
        </row>
      </sheetData>
      <sheetData sheetId="1">
        <row r="30">
          <cell r="B30">
            <v>1307518.6400001969</v>
          </cell>
        </row>
      </sheetData>
      <sheetData sheetId="2">
        <row r="3">
          <cell r="B3" t="str">
            <v>Arna</v>
          </cell>
        </row>
        <row r="32">
          <cell r="B32">
            <v>1307518.6400001969</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rrent"/>
      <sheetName val="IPR_VOG"/>
      <sheetName val="Диаграмма1"/>
      <sheetName val="VOG RUS"/>
      <sheetName val="F-1"/>
      <sheetName val="F-2"/>
      <sheetName val="F-3"/>
      <sheetName val="F-4"/>
      <sheetName val="F-5"/>
      <sheetName val="F-10"/>
      <sheetName val="F-11"/>
      <sheetName val="F-20"/>
      <sheetName val="F-21"/>
      <sheetName val="F-25"/>
      <sheetName val="F-26"/>
      <sheetName val="F-27"/>
      <sheetName val="G-2"/>
      <sheetName val="G-5"/>
      <sheetName val="G-7"/>
      <sheetName val="SAL-1001ok"/>
      <sheetName val="Ural med"/>
      <sheetName val="Profit &amp; Loss Total"/>
      <sheetName val="JUly97"/>
      <sheetName val="Параметры"/>
      <sheetName val="факт 2005 г."/>
      <sheetName val="Consolidated COOP KMG EP U.A."/>
      <sheetName val="PKI FV"/>
      <sheetName val="шапка"/>
      <sheetName val="список"/>
      <sheetName val="master data"/>
      <sheetName val="Sheet1"/>
      <sheetName val="группа"/>
      <sheetName val="Balance Sh_12_10"/>
      <sheetName val="VOG_RUS"/>
      <sheetName val="Ural_med"/>
      <sheetName val="Profit_&amp;_Loss_Total"/>
      <sheetName val="факт_2005_г_"/>
      <sheetName val="Consolidated_COOP_KMG_EP_U_A_"/>
      <sheetName val="PKI_FV"/>
      <sheetName val="master_data"/>
      <sheetName val="Balance_Sh_12_10"/>
      <sheetName val="VOG_RUS1"/>
      <sheetName val="Ural_med1"/>
      <sheetName val="Profit_&amp;_Loss_Total1"/>
      <sheetName val="факт_2005_г_1"/>
      <sheetName val="Consolidated_COOP_KMG_EP_U_A_1"/>
      <sheetName val="PKI_FV1"/>
      <sheetName val="master_data1"/>
      <sheetName val="Balance_Sh_12_101"/>
      <sheetName val="ЦХЛ 2004"/>
      <sheetName val="Dep"/>
      <sheetName val="освоение с объектами"/>
      <sheetName val="Оборудование ОФ корр."/>
      <sheetName val="02. LBR"/>
      <sheetName val="03. LBR аутсорсинг"/>
      <sheetName val="Input Data"/>
      <sheetName val="F2"/>
      <sheetName val="Extraction_Oil"/>
      <sheetName val="OIL"/>
      <sheetName val="Prod rep"/>
      <sheetName val="Sales KGK 12m 2014"/>
      <sheetName val="KGK"/>
      <sheetName val="SM"/>
      <sheetName val="Refinery_margin"/>
      <sheetName val="fxrates"/>
      <sheetName val="на 1 тут"/>
      <sheetName val="Свод сметы"/>
      <sheetName val="Products annual"/>
      <sheetName val="ТЭП"/>
      <sheetName val="Prod_rep"/>
      <sheetName val="Sales_KGK_12m_2014"/>
      <sheetName val="ЦХЛ_2004"/>
      <sheetName val="освоение_с_объектами"/>
      <sheetName val="Оборудование_ОФ_корр_"/>
      <sheetName val="02__LBR"/>
      <sheetName val="03__LBR_аутсорсинг"/>
      <sheetName val="на_1_тут"/>
      <sheetName val="VOG_RUS2"/>
      <sheetName val="Ural_med2"/>
      <sheetName val="Prod_rep1"/>
      <sheetName val="Sales_KGK_12m_20141"/>
      <sheetName val="Profit_&amp;_Loss_Total2"/>
      <sheetName val="факт_2005_г_2"/>
      <sheetName val="Consolidated_COOP_KMG_EP_U_A_2"/>
      <sheetName val="PKI_FV2"/>
      <sheetName val="master_data2"/>
      <sheetName val="ЦХЛ_20041"/>
      <sheetName val="освоение_с_объектами1"/>
      <sheetName val="Оборудование_ОФ_корр_1"/>
      <sheetName val="02__LBR1"/>
      <sheetName val="03__LBR_аутсорсинг1"/>
      <sheetName val="на_1_тут1"/>
    </sheetNames>
    <sheetDataSet>
      <sheetData sheetId="0" refreshError="1"/>
      <sheetData sheetId="1" refreshError="1">
        <row r="2">
          <cell r="P2" t="str">
            <v>/FRMENU~</v>
          </cell>
        </row>
        <row r="4">
          <cell r="P4" t="str">
            <v>{GOTO}A41~</v>
          </cell>
        </row>
        <row r="6">
          <cell r="P6" t="str">
            <v>/PPR{BS}A1..I20~AGPQ~</v>
          </cell>
        </row>
        <row r="8">
          <cell r="B8">
            <v>700</v>
          </cell>
          <cell r="D8" t="str">
            <v>0</v>
          </cell>
          <cell r="T8">
            <v>0</v>
          </cell>
          <cell r="U8">
            <v>700</v>
          </cell>
        </row>
        <row r="9">
          <cell r="B9">
            <v>550</v>
          </cell>
          <cell r="D9">
            <v>1041.6666666666667</v>
          </cell>
          <cell r="T9">
            <v>1041.6666666666667</v>
          </cell>
          <cell r="U9">
            <v>550</v>
          </cell>
        </row>
        <row r="10">
          <cell r="B10">
            <v>495</v>
          </cell>
          <cell r="D10">
            <v>1406.6358024691358</v>
          </cell>
          <cell r="T10">
            <v>1406.6358024691358</v>
          </cell>
          <cell r="U10">
            <v>495</v>
          </cell>
        </row>
        <row r="11">
          <cell r="B11">
            <v>440</v>
          </cell>
          <cell r="D11">
            <v>1737.6543209876543</v>
          </cell>
          <cell r="T11">
            <v>1737.6543209876543</v>
          </cell>
          <cell r="U11">
            <v>440</v>
          </cell>
        </row>
        <row r="12">
          <cell r="B12">
            <v>385</v>
          </cell>
          <cell r="D12">
            <v>2034.7222222222226</v>
          </cell>
          <cell r="T12">
            <v>2034.7222222222226</v>
          </cell>
          <cell r="U12">
            <v>385</v>
          </cell>
        </row>
        <row r="13">
          <cell r="B13">
            <v>330</v>
          </cell>
          <cell r="D13">
            <v>2297.8395061728397</v>
          </cell>
          <cell r="T13">
            <v>2297.8395061728397</v>
          </cell>
          <cell r="U13">
            <v>330</v>
          </cell>
        </row>
        <row r="14">
          <cell r="B14">
            <v>275</v>
          </cell>
          <cell r="D14">
            <v>2527.0061728395067</v>
          </cell>
          <cell r="T14">
            <v>2527.0061728395067</v>
          </cell>
          <cell r="U14">
            <v>275</v>
          </cell>
        </row>
        <row r="15">
          <cell r="B15">
            <v>220</v>
          </cell>
          <cell r="D15">
            <v>2722.2222222222226</v>
          </cell>
          <cell r="T15">
            <v>2722.2222222222226</v>
          </cell>
          <cell r="U15">
            <v>220</v>
          </cell>
        </row>
        <row r="16">
          <cell r="B16">
            <v>165</v>
          </cell>
          <cell r="D16">
            <v>2883.4876543209884</v>
          </cell>
          <cell r="T16">
            <v>2883.4876543209884</v>
          </cell>
          <cell r="U16">
            <v>165</v>
          </cell>
        </row>
        <row r="17">
          <cell r="B17">
            <v>110</v>
          </cell>
          <cell r="D17">
            <v>3010.8024691358028</v>
          </cell>
          <cell r="T17">
            <v>3010.8024691358028</v>
          </cell>
          <cell r="U17">
            <v>110</v>
          </cell>
        </row>
        <row r="18">
          <cell r="B18">
            <v>55</v>
          </cell>
          <cell r="D18">
            <v>3104.166666666667</v>
          </cell>
          <cell r="T18">
            <v>3104.166666666667</v>
          </cell>
          <cell r="U18">
            <v>55</v>
          </cell>
          <cell r="V18" t="str">
            <v>NO SKIN</v>
          </cell>
        </row>
        <row r="19">
          <cell r="B19">
            <v>0</v>
          </cell>
          <cell r="D19">
            <v>3163.5802469135806</v>
          </cell>
          <cell r="T19">
            <v>3163.5802469135806</v>
          </cell>
          <cell r="U19">
            <v>0</v>
          </cell>
        </row>
        <row r="21">
          <cell r="T21">
            <v>0</v>
          </cell>
          <cell r="V21">
            <v>700</v>
          </cell>
        </row>
        <row r="22">
          <cell r="T22">
            <v>1041.6666666666667</v>
          </cell>
          <cell r="V22">
            <v>550</v>
          </cell>
        </row>
        <row r="23">
          <cell r="T23">
            <v>1406.6358024691358</v>
          </cell>
          <cell r="V23">
            <v>495</v>
          </cell>
        </row>
        <row r="24">
          <cell r="T24">
            <v>1737.6543209876543</v>
          </cell>
          <cell r="V24">
            <v>440</v>
          </cell>
        </row>
        <row r="25">
          <cell r="T25">
            <v>2034.7222222222226</v>
          </cell>
          <cell r="V25">
            <v>385</v>
          </cell>
        </row>
        <row r="26">
          <cell r="T26">
            <v>2297.8395061728397</v>
          </cell>
          <cell r="V26">
            <v>330</v>
          </cell>
        </row>
        <row r="27">
          <cell r="T27">
            <v>2527.0061728395067</v>
          </cell>
          <cell r="V27">
            <v>275</v>
          </cell>
        </row>
        <row r="28">
          <cell r="T28">
            <v>2722.2222222222226</v>
          </cell>
          <cell r="V28">
            <v>220</v>
          </cell>
        </row>
        <row r="29">
          <cell r="T29">
            <v>2883.4876543209884</v>
          </cell>
          <cell r="V29">
            <v>165</v>
          </cell>
        </row>
        <row r="30">
          <cell r="T30">
            <v>3010.8024691358028</v>
          </cell>
          <cell r="V30">
            <v>110</v>
          </cell>
        </row>
        <row r="31">
          <cell r="T31">
            <v>3104.166666666667</v>
          </cell>
          <cell r="V31">
            <v>55</v>
          </cell>
          <cell r="W31" t="str">
            <v>W/SKIN</v>
          </cell>
        </row>
        <row r="32">
          <cell r="T32">
            <v>3163.5802469135806</v>
          </cell>
          <cell r="V32">
            <v>0</v>
          </cell>
        </row>
      </sheetData>
      <sheetData sheetId="2" refreshError="1"/>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MSTemp"/>
      <sheetName val="ЯНВАРЬ"/>
      <sheetName val="Форма2"/>
      <sheetName val="Capex"/>
      <sheetName val="Статьи"/>
      <sheetName val="Sample size_BAK"/>
      <sheetName val="#REF"/>
      <sheetName val="ГМ "/>
      <sheetName val="Confirmation"/>
      <sheetName val="Random Report"/>
      <sheetName val="Sheet2"/>
      <sheetName val="Sheet3"/>
      <sheetName val="Ф1"/>
      <sheetName val="Ф2"/>
      <sheetName val="Dictionaries"/>
      <sheetName val="F100-Trial BS"/>
      <sheetName val="2006 2Day Tel"/>
      <sheetName val="% threshhold(salary)"/>
      <sheetName val="Index - Summary"/>
      <sheetName val="GAAP TB 31.12.01  detail p&amp;l"/>
      <sheetName val="PP&amp;E mvt for 2003"/>
      <sheetName val="P9-BS by Co"/>
      <sheetName val="TB"/>
      <sheetName val="B-4"/>
      <sheetName val="Def"/>
      <sheetName val="SAD Schedule"/>
      <sheetName val="CPI"/>
      <sheetName val="PLAC"/>
      <sheetName val="Precios"/>
      <sheetName val="Ставки на технику"/>
      <sheetName val="PYTB"/>
      <sheetName val="Post Frac"/>
      <sheetName val="IPR"/>
      <sheetName val="roll-forward"/>
      <sheetName val="FES"/>
      <sheetName val="из сем"/>
      <sheetName val="Book Adjustments"/>
      <sheetName val="Sample_size_BAK"/>
    </sheetNames>
    <sheetDataSet>
      <sheetData sheetId="0" refreshError="1">
        <row r="3">
          <cell r="B3" t="str">
            <v>Bogatyr Access Komir</v>
          </cell>
        </row>
        <row r="4">
          <cell r="B4" t="str">
            <v>31/12/01</v>
          </cell>
        </row>
        <row r="5">
          <cell r="B5" t="str">
            <v>to substatiate inventory balance through observati</v>
          </cell>
        </row>
        <row r="6">
          <cell r="B6" t="str">
            <v>DO</v>
          </cell>
        </row>
        <row r="7">
          <cell r="B7" t="str">
            <v>31-Mar-02</v>
          </cell>
        </row>
        <row r="13">
          <cell r="B13" t="str">
            <v>#,###,###,###,##0.00;(#,###,###,###,##0.00)</v>
          </cell>
        </row>
        <row r="15">
          <cell r="B15" t="str">
            <v>#,###,###,###,##0;(#,###,###,###,##0)</v>
          </cell>
        </row>
        <row r="45">
          <cell r="B45">
            <v>984227671.2093569</v>
          </cell>
        </row>
        <row r="46">
          <cell r="B46">
            <v>5678</v>
          </cell>
        </row>
        <row r="47">
          <cell r="B47">
            <v>179</v>
          </cell>
        </row>
        <row r="48">
          <cell r="B48">
            <v>60915811.921569996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
      <sheetName val="Лист1  (2)"/>
      <sheetName val="вклады"/>
      <sheetName val="Звезда"/>
      <sheetName val="Общая"/>
      <sheetName val="ФОТ 12"/>
      <sheetName val="Фот"/>
      <sheetName val="Лист1  (3)"/>
      <sheetName val="Лист 4"/>
      <sheetName val="Резерв%"/>
      <sheetName val="курсовая"/>
      <sheetName val="Внутрисист"/>
      <sheetName val="NMDATE"/>
      <sheetName val="курс"/>
      <sheetName val="NMDATE.XLS"/>
      <sheetName val="Ввод"/>
      <sheetName val="АКТИВЫ_ПАССИВЫ"/>
      <sheetName val="XLR_NoRangeSheet"/>
      <sheetName val="#ССЫЛКА"/>
      <sheetName val="Открытие СПФ"/>
    </sheetNames>
    <definedNames>
      <definedName name="Aug" refersTo="#ССЫЛКА!"/>
      <definedName name="Des" refersTo="#ССЫЛКА!"/>
      <definedName name="Feb" refersTo="#ССЫЛКА!"/>
      <definedName name="Jan" refersTo="#ССЫЛКА!"/>
      <definedName name="Jul" refersTo="#ССЫЛКА!"/>
      <definedName name="June" refersTo="#ССЫЛКА!"/>
      <definedName name="Kvartal" refersTo="#ССЫЛКА!"/>
      <definedName name="Ma" refersTo="#ССЫЛКА!"/>
      <definedName name="May" refersTo="#ССЫЛКА!"/>
      <definedName name="Month" refersTo="#ССЫЛКА!"/>
      <definedName name="Now" refersTo="#ССЫЛКА!"/>
      <definedName name="Oct" refersTo="#ССЫЛКА!"/>
      <definedName name="Sep" refersTo="#ССЫЛКА!"/>
      <definedName name="SumMonth" refersTo="#ССЫЛКА!"/>
      <definedName name="Модуль1.CurDay" refersTo="#ССЫЛКА!"/>
      <definedName name="Модуль1.Day" refersTo="#ССЫЛКА!"/>
      <definedName name="Модуль1.DayShow" refersTo="#ССЫЛКА!"/>
      <definedName name="Модуль1.kv_four" refersTo="#ССЫЛКА!"/>
      <definedName name="Модуль1.kv_one" refersTo="#ССЫЛКА!"/>
      <definedName name="Модуль1.kv_three" refersTo="#ССЫЛКА!"/>
      <definedName name="Модуль1.kv_two" refersTo="#ССЫЛКА!"/>
      <definedName name="Модуль1.SumMonthShow" refersTo="#ССЫЛКА!"/>
      <definedName name="Модуль1.Year" refersTo="#ССЫЛКА!"/>
      <definedName name="Модуль1.YearShow" refersTo="#ССЫЛКА!" sheetId="0"/>
    </definedNames>
    <sheetDataSet>
      <sheetData sheetId="0"/>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S 04"/>
      <sheetName val="Client adj"/>
      <sheetName val="IFRS FS 2005_TENGE"/>
      <sheetName val="KAS CFS"/>
      <sheetName val="IFRS TS"/>
      <sheetName val="DT"/>
      <sheetName val="IFRS FS"/>
      <sheetName val="KAS Notes"/>
      <sheetName val="KAS FS"/>
      <sheetName val="IFRS CFS"/>
      <sheetName val="RP"/>
      <sheetName val="Client adj - IFRS"/>
      <sheetName val="plugs"/>
      <sheetName val="Equity"/>
      <sheetName val="PPE Recalc"/>
      <sheetName val="IFRS Notes"/>
      <sheetName val="OAR KAS"/>
      <sheetName val="IFRS CF"/>
      <sheetName val="SMSTemp"/>
      <sheetName val="FES"/>
      <sheetName val="Global"/>
      <sheetName val="Data"/>
      <sheetName val="FX rates"/>
      <sheetName val="Profit &amp; Loss Total"/>
      <sheetName val="Salinfo"/>
    </sheetNames>
    <sheetDataSet>
      <sheetData sheetId="0"/>
      <sheetData sheetId="1"/>
      <sheetData sheetId="2"/>
      <sheetData sheetId="3"/>
      <sheetData sheetId="4"/>
      <sheetData sheetId="5"/>
      <sheetData sheetId="6" refreshError="1">
        <row r="4">
          <cell r="J4">
            <v>132.5</v>
          </cell>
        </row>
      </sheetData>
      <sheetData sheetId="7"/>
      <sheetData sheetId="8"/>
      <sheetData sheetId="9"/>
      <sheetData sheetId="10"/>
      <sheetData sheetId="11"/>
      <sheetData sheetId="12"/>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7,6-1"/>
      <sheetName val="7.6-2"/>
      <sheetName val="7.6-3"/>
      <sheetName val="7.6-4"/>
      <sheetName val="2-6"/>
    </sheetNames>
    <sheetDataSet>
      <sheetData sheetId="0"/>
      <sheetData sheetId="1"/>
      <sheetData sheetId="2"/>
      <sheetData sheetId="3"/>
      <sheetData sheetId="4"/>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termination of Threshold"/>
      <sheetName val="Threshold Table"/>
      <sheetName val="SMSTemp"/>
    </sheetNames>
    <sheetDataSet>
      <sheetData sheetId="0"/>
      <sheetData sheetId="1" refreshError="1">
        <row r="6">
          <cell r="A6">
            <v>1</v>
          </cell>
          <cell r="B6">
            <v>0.9</v>
          </cell>
          <cell r="C6">
            <v>4.5</v>
          </cell>
          <cell r="D6">
            <v>1</v>
          </cell>
          <cell r="E6">
            <v>0.45</v>
          </cell>
          <cell r="F6">
            <v>3</v>
          </cell>
        </row>
        <row r="7">
          <cell r="A7">
            <v>2</v>
          </cell>
          <cell r="B7">
            <v>0.85</v>
          </cell>
          <cell r="C7">
            <v>4.25</v>
          </cell>
          <cell r="D7">
            <v>2</v>
          </cell>
          <cell r="E7">
            <v>0.4</v>
          </cell>
          <cell r="F7">
            <v>2.67</v>
          </cell>
        </row>
        <row r="8">
          <cell r="A8">
            <v>4</v>
          </cell>
          <cell r="B8">
            <v>0.75</v>
          </cell>
          <cell r="C8">
            <v>3.75</v>
          </cell>
          <cell r="D8">
            <v>4</v>
          </cell>
          <cell r="E8">
            <v>0.35</v>
          </cell>
          <cell r="F8">
            <v>2.33</v>
          </cell>
        </row>
        <row r="9">
          <cell r="A9">
            <v>6</v>
          </cell>
          <cell r="B9">
            <v>0.65</v>
          </cell>
          <cell r="C9">
            <v>3.25</v>
          </cell>
          <cell r="D9">
            <v>6</v>
          </cell>
          <cell r="E9">
            <v>0.3</v>
          </cell>
          <cell r="F9">
            <v>2</v>
          </cell>
        </row>
        <row r="10">
          <cell r="A10">
            <v>12</v>
          </cell>
          <cell r="B10">
            <v>0.5</v>
          </cell>
          <cell r="C10">
            <v>2.5</v>
          </cell>
          <cell r="D10">
            <v>12</v>
          </cell>
          <cell r="E10">
            <v>0.25</v>
          </cell>
          <cell r="F10">
            <v>1.67</v>
          </cell>
        </row>
        <row r="11">
          <cell r="A11">
            <v>13</v>
          </cell>
          <cell r="B11">
            <v>0.4</v>
          </cell>
          <cell r="C11">
            <v>2</v>
          </cell>
          <cell r="D11">
            <v>13</v>
          </cell>
          <cell r="E11">
            <v>0.2</v>
          </cell>
          <cell r="F11">
            <v>1.33</v>
          </cell>
        </row>
      </sheetData>
      <sheetData sheetId="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map"/>
      <sheetName val="hCheck"/>
      <sheetName val="hMapping"/>
      <sheetName val="Лист1"/>
      <sheetName val="hLine_IDs"/>
      <sheetName val="hHeaders"/>
      <sheetName val="hMapping tbl"/>
      <sheetName val="hCheckSign"/>
      <sheetName val="Changes"/>
      <sheetName val="Controls gi"/>
      <sheetName val="Controls ti"/>
      <sheetName val="Controls gy"/>
      <sheetName val="Controls comparatives"/>
      <sheetName val="Controls_other"/>
      <sheetName val="Comments"/>
      <sheetName val="gd"/>
      <sheetName val="Contents"/>
      <sheetName val="hv_a21"/>
      <sheetName val="hv_accPlan"/>
      <sheetName val="a2.1"/>
      <sheetName val="a2.1_31122013"/>
      <sheetName val="a2.2"/>
      <sheetName val="giSFP"/>
      <sheetName val="giTCI"/>
      <sheetName val="giSoCiE"/>
      <sheetName val="giCF"/>
      <sheetName val="gi2"/>
      <sheetName val="gi3"/>
      <sheetName val="gi4"/>
      <sheetName val="gi5"/>
      <sheetName val="gi6"/>
      <sheetName val="gi6_31122013"/>
      <sheetName val="gi7"/>
      <sheetName val="gi7_31122013"/>
      <sheetName val="gi8"/>
      <sheetName val="gi9"/>
      <sheetName val="gi9_31122013"/>
      <sheetName val="gi10"/>
      <sheetName val="gi10_31122013"/>
      <sheetName val="gi11"/>
      <sheetName val="gi12"/>
      <sheetName val="gi13"/>
      <sheetName val="gi14"/>
      <sheetName val="gi15"/>
      <sheetName val="gi16"/>
      <sheetName val="gi17"/>
      <sheetName val="gi18.1"/>
      <sheetName val="gi18.2"/>
      <sheetName val="gi18.3"/>
      <sheetName val="gi18.4"/>
      <sheetName val="gi18.4_31122013"/>
      <sheetName val="gi20"/>
      <sheetName val="gi20_31122013"/>
      <sheetName val="gi21"/>
      <sheetName val="gi22"/>
      <sheetName val="gi23"/>
      <sheetName val="gi24"/>
      <sheetName val="gi25"/>
      <sheetName val="gi90"/>
      <sheetName val="ti1"/>
      <sheetName val="ti2"/>
      <sheetName val="ti3"/>
      <sheetName val="ti4"/>
      <sheetName val="ti5"/>
      <sheetName val="ti10"/>
      <sheetName val="ti11"/>
      <sheetName val="ti12"/>
      <sheetName val="ti13"/>
      <sheetName val="ti14"/>
      <sheetName val="ti15"/>
      <sheetName val="ti16"/>
      <sheetName val="ti17"/>
      <sheetName val="YE=&gt;"/>
      <sheetName val="gy1"/>
      <sheetName val="gy5"/>
      <sheetName val="gy5_31122013"/>
      <sheetName val="gy6"/>
      <sheetName val="gy8"/>
      <sheetName val="gy13"/>
      <sheetName val="gy13_31122013"/>
      <sheetName val="gy14"/>
      <sheetName val="gy15"/>
      <sheetName val="gy16"/>
      <sheetName val="gy16_31.12.2013"/>
      <sheetName val="YECBR=&gt;"/>
      <sheetName val="c01"/>
      <sheetName val="c02"/>
      <sheetName val="c03"/>
      <sheetName val="c04"/>
      <sheetName val="c05"/>
      <sheetName val="c06"/>
      <sheetName val="c07"/>
      <sheetName val="с08"/>
      <sheetName val="c09"/>
      <sheetName val="c10"/>
      <sheetName val="c11"/>
      <sheetName val="c12"/>
      <sheetName val="c14"/>
      <sheetName val="c15"/>
      <sheetName val="D1"/>
      <sheetName val="D2"/>
      <sheetName val="D3"/>
    </sheetNames>
    <sheetDataSet>
      <sheetData sheetId="0"/>
      <sheetData sheetId="1"/>
      <sheetData sheetId="2"/>
      <sheetData sheetId="3"/>
      <sheetData sheetId="4"/>
      <sheetData sheetId="5">
        <row r="3">
          <cell r="F3">
            <v>6</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Справочник"/>
      <sheetName val="темир банк"/>
      <sheetName val="баланс"/>
      <sheetName val="PNM12-1"/>
      <sheetName val="Securities"/>
      <sheetName val="ФС_ПП_test1(нерез.) новый"/>
    </sheetNames>
    <sheetDataSet>
      <sheetData sheetId="0" refreshError="1"/>
      <sheetData sheetId="1" refreshError="1">
        <row r="6">
          <cell r="G6">
            <v>79448.626000000004</v>
          </cell>
          <cell r="H6">
            <v>79300.551000000007</v>
          </cell>
          <cell r="I6">
            <v>3091250</v>
          </cell>
          <cell r="J6">
            <v>0</v>
          </cell>
          <cell r="K6">
            <v>0</v>
          </cell>
          <cell r="L6">
            <v>0</v>
          </cell>
          <cell r="M6">
            <v>0</v>
          </cell>
          <cell r="N6">
            <v>0</v>
          </cell>
          <cell r="O6">
            <v>0</v>
          </cell>
          <cell r="P6">
            <v>0</v>
          </cell>
          <cell r="Q6">
            <v>0</v>
          </cell>
          <cell r="R6">
            <v>0</v>
          </cell>
          <cell r="S6">
            <v>0</v>
          </cell>
          <cell r="T6">
            <v>0</v>
          </cell>
        </row>
        <row r="7">
          <cell r="B7">
            <v>5193139.2510000002</v>
          </cell>
          <cell r="C7">
            <v>5193139.2510000002</v>
          </cell>
          <cell r="D7">
            <v>7261548.7719999999</v>
          </cell>
          <cell r="E7">
            <v>7261548.7719999999</v>
          </cell>
          <cell r="F7">
            <v>65780329.066</v>
          </cell>
          <cell r="G7">
            <v>35780329.066</v>
          </cell>
          <cell r="H7">
            <v>32874793.227000002</v>
          </cell>
          <cell r="I7">
            <v>32874793.227000002</v>
          </cell>
          <cell r="J7">
            <v>116074134.51199999</v>
          </cell>
          <cell r="K7">
            <v>103274134.51199999</v>
          </cell>
          <cell r="L7">
            <v>113530778.78300001</v>
          </cell>
          <cell r="M7">
            <v>74669878.783000007</v>
          </cell>
          <cell r="N7">
            <v>14897509.67</v>
          </cell>
          <cell r="O7">
            <v>14897509.67</v>
          </cell>
        </row>
        <row r="8">
          <cell r="B8">
            <v>0</v>
          </cell>
          <cell r="C8">
            <v>0</v>
          </cell>
          <cell r="D8">
            <v>0</v>
          </cell>
          <cell r="E8">
            <v>0</v>
          </cell>
          <cell r="F8">
            <v>0</v>
          </cell>
          <cell r="G8">
            <v>0</v>
          </cell>
          <cell r="H8">
            <v>0</v>
          </cell>
          <cell r="I8">
            <v>0</v>
          </cell>
          <cell r="J8">
            <v>0</v>
          </cell>
          <cell r="K8">
            <v>0</v>
          </cell>
          <cell r="L8">
            <v>0</v>
          </cell>
          <cell r="M8">
            <v>0</v>
          </cell>
          <cell r="N8">
            <v>0</v>
          </cell>
          <cell r="O8">
            <v>0</v>
          </cell>
        </row>
        <row r="10">
          <cell r="B10">
            <v>878593.75199999998</v>
          </cell>
          <cell r="C10">
            <v>683689.96499999997</v>
          </cell>
          <cell r="D10">
            <v>0</v>
          </cell>
          <cell r="E10">
            <v>0</v>
          </cell>
          <cell r="F10">
            <v>575.85599999999999</v>
          </cell>
          <cell r="G10">
            <v>575.85599999999999</v>
          </cell>
          <cell r="H10">
            <v>0</v>
          </cell>
          <cell r="I10">
            <v>0</v>
          </cell>
          <cell r="J10">
            <v>0</v>
          </cell>
          <cell r="K10">
            <v>0</v>
          </cell>
          <cell r="L10">
            <v>2048845.1869999999</v>
          </cell>
          <cell r="M10">
            <v>0</v>
          </cell>
          <cell r="N10">
            <v>20487.526999999998</v>
          </cell>
          <cell r="O10">
            <v>18888.607</v>
          </cell>
        </row>
        <row r="11">
          <cell r="B11">
            <v>52236.47</v>
          </cell>
          <cell r="C11">
            <v>20532.344000000001</v>
          </cell>
          <cell r="D11">
            <v>7264.2039999999997</v>
          </cell>
          <cell r="E11">
            <v>5924.4139999999998</v>
          </cell>
          <cell r="F11">
            <v>13817.005999999999</v>
          </cell>
          <cell r="G11">
            <v>8232.7049999999999</v>
          </cell>
          <cell r="H11">
            <v>69189.497000000003</v>
          </cell>
          <cell r="I11">
            <v>44781.125999999997</v>
          </cell>
          <cell r="J11">
            <v>211371.334</v>
          </cell>
          <cell r="K11">
            <v>167589.383</v>
          </cell>
          <cell r="L11">
            <v>914273.05599999998</v>
          </cell>
          <cell r="M11">
            <v>305406.96399999998</v>
          </cell>
          <cell r="N11">
            <v>195</v>
          </cell>
          <cell r="O11">
            <v>0</v>
          </cell>
        </row>
        <row r="12">
          <cell r="B12">
            <v>0</v>
          </cell>
          <cell r="C12">
            <v>0</v>
          </cell>
          <cell r="D12">
            <v>0</v>
          </cell>
          <cell r="E12">
            <v>0</v>
          </cell>
          <cell r="F12">
            <v>0</v>
          </cell>
          <cell r="G12">
            <v>0</v>
          </cell>
          <cell r="H12">
            <v>0</v>
          </cell>
          <cell r="I12">
            <v>0</v>
          </cell>
          <cell r="J12">
            <v>0</v>
          </cell>
          <cell r="K12">
            <v>0</v>
          </cell>
          <cell r="L12">
            <v>0</v>
          </cell>
          <cell r="M12">
            <v>0</v>
          </cell>
          <cell r="N12">
            <v>0</v>
          </cell>
          <cell r="O12">
            <v>0</v>
          </cell>
        </row>
        <row r="13">
          <cell r="B13">
            <v>0</v>
          </cell>
          <cell r="H13">
            <v>0</v>
          </cell>
        </row>
        <row r="14">
          <cell r="B14">
            <v>0</v>
          </cell>
          <cell r="C14">
            <v>0</v>
          </cell>
          <cell r="D14">
            <v>0</v>
          </cell>
          <cell r="E14">
            <v>0</v>
          </cell>
          <cell r="F14">
            <v>0</v>
          </cell>
          <cell r="G14">
            <v>0</v>
          </cell>
          <cell r="H14">
            <v>0</v>
          </cell>
          <cell r="I14">
            <v>0</v>
          </cell>
          <cell r="J14">
            <v>0</v>
          </cell>
          <cell r="K14">
            <v>0</v>
          </cell>
          <cell r="L14">
            <v>24934320</v>
          </cell>
          <cell r="M14">
            <v>18576000</v>
          </cell>
          <cell r="N14">
            <v>0</v>
          </cell>
          <cell r="O14">
            <v>0</v>
          </cell>
        </row>
        <row r="15">
          <cell r="B15">
            <v>0</v>
          </cell>
          <cell r="C15">
            <v>0</v>
          </cell>
          <cell r="D15">
            <v>0</v>
          </cell>
          <cell r="E15">
            <v>0</v>
          </cell>
          <cell r="F15">
            <v>0</v>
          </cell>
          <cell r="G15">
            <v>0</v>
          </cell>
          <cell r="H15">
            <v>0</v>
          </cell>
          <cell r="I15">
            <v>0</v>
          </cell>
          <cell r="J15">
            <v>0</v>
          </cell>
          <cell r="K15">
            <v>0</v>
          </cell>
          <cell r="L15">
            <v>0</v>
          </cell>
          <cell r="M15">
            <v>0</v>
          </cell>
          <cell r="N15">
            <v>0</v>
          </cell>
        </row>
        <row r="16">
          <cell r="B16">
            <v>18576000</v>
          </cell>
          <cell r="C16">
            <v>18576000</v>
          </cell>
          <cell r="D16">
            <v>0</v>
          </cell>
          <cell r="E16">
            <v>0</v>
          </cell>
          <cell r="F16">
            <v>0</v>
          </cell>
          <cell r="G16">
            <v>0</v>
          </cell>
          <cell r="H16">
            <v>0</v>
          </cell>
          <cell r="I16">
            <v>0</v>
          </cell>
          <cell r="J16">
            <v>0</v>
          </cell>
          <cell r="K16">
            <v>0</v>
          </cell>
          <cell r="L16">
            <v>0</v>
          </cell>
          <cell r="M16">
            <v>0</v>
          </cell>
          <cell r="N16">
            <v>0</v>
          </cell>
          <cell r="O16">
            <v>0</v>
          </cell>
        </row>
        <row r="17">
          <cell r="G17">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XLR_NoRangeSheet"/>
      <sheetName val="SMSTemp"/>
      <sheetName val="п 15"/>
      <sheetName val="FES"/>
      <sheetName val="a"/>
      <sheetName val="Prelim Cost"/>
      <sheetName val="ОПУ"/>
    </sheetNames>
    <sheetDataSet>
      <sheetData sheetId="0" refreshError="1"/>
      <sheetData sheetId="1" refreshError="1">
        <row r="9">
          <cell r="B9">
            <v>0</v>
          </cell>
          <cell r="C9">
            <v>0</v>
          </cell>
          <cell r="D9">
            <v>0</v>
          </cell>
          <cell r="E9">
            <v>0</v>
          </cell>
          <cell r="F9">
            <v>0</v>
          </cell>
          <cell r="G9">
            <v>0</v>
          </cell>
          <cell r="H9">
            <v>0</v>
          </cell>
          <cell r="I9">
            <v>0</v>
          </cell>
          <cell r="J9">
            <v>743040</v>
          </cell>
          <cell r="K9">
            <v>743040</v>
          </cell>
          <cell r="L9">
            <v>8544960</v>
          </cell>
          <cell r="M9">
            <v>8544960</v>
          </cell>
          <cell r="N9">
            <v>0</v>
          </cell>
          <cell r="O9">
            <v>0</v>
          </cell>
        </row>
        <row r="13">
          <cell r="C13">
            <v>0</v>
          </cell>
          <cell r="D13">
            <v>0</v>
          </cell>
          <cell r="E13">
            <v>0</v>
          </cell>
          <cell r="F13">
            <v>0</v>
          </cell>
          <cell r="G13">
            <v>0</v>
          </cell>
          <cell r="H13">
            <v>0</v>
          </cell>
          <cell r="I13">
            <v>0</v>
          </cell>
          <cell r="J13">
            <v>0</v>
          </cell>
          <cell r="K13">
            <v>0</v>
          </cell>
          <cell r="L13">
            <v>0</v>
          </cell>
          <cell r="M13">
            <v>0</v>
          </cell>
          <cell r="N13">
            <v>0</v>
          </cell>
          <cell r="O13">
            <v>0</v>
          </cell>
        </row>
        <row r="15">
          <cell r="O15">
            <v>0</v>
          </cell>
        </row>
        <row r="17">
          <cell r="B17">
            <v>0</v>
          </cell>
          <cell r="C17">
            <v>0</v>
          </cell>
          <cell r="D17">
            <v>0</v>
          </cell>
          <cell r="E17">
            <v>0</v>
          </cell>
          <cell r="F17">
            <v>0</v>
          </cell>
          <cell r="G17">
            <v>0</v>
          </cell>
          <cell r="H17">
            <v>0</v>
          </cell>
          <cell r="I17">
            <v>0</v>
          </cell>
          <cell r="J17">
            <v>0</v>
          </cell>
          <cell r="K17">
            <v>0</v>
          </cell>
          <cell r="L17">
            <v>0</v>
          </cell>
          <cell r="M17">
            <v>0</v>
          </cell>
          <cell r="N17">
            <v>0</v>
          </cell>
          <cell r="O17">
            <v>0</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Aliases"/>
      <sheetName val="hCheck"/>
      <sheetName val="hMapping"/>
      <sheetName val="hMapping tbl"/>
      <sheetName val="hCheckSign"/>
      <sheetName val="gd"/>
      <sheetName val="Contents"/>
      <sheetName val="hLine_IDs"/>
      <sheetName val="hHeaders"/>
      <sheetName val="c01"/>
      <sheetName val="c02"/>
      <sheetName val="c03"/>
      <sheetName val="c04"/>
      <sheetName val="c04_31122012"/>
      <sheetName val="c05"/>
      <sheetName val="c06"/>
      <sheetName val="c07"/>
      <sheetName val="с08"/>
      <sheetName val="c09"/>
      <sheetName val="c10"/>
      <sheetName val="c11"/>
      <sheetName val="c12"/>
      <sheetName val="tx01"/>
      <sheetName val="tx02"/>
      <sheetName val="tx03"/>
      <sheetName val="tx04"/>
      <sheetName val="tx05"/>
      <sheetName val="hSrc"/>
      <sheetName val="Controls"/>
    </sheetNames>
    <sheetDataSet>
      <sheetData sheetId="0">
        <row r="3">
          <cell r="B3" t="str">
            <v>Кредиты клиентам до вычета резерва</v>
          </cell>
        </row>
        <row r="4">
          <cell r="B4" t="str">
            <v>Резерв по кредитам клиентам</v>
          </cell>
        </row>
        <row r="5">
          <cell r="B5" t="str">
            <v>Кредиты юридическим лицам</v>
          </cell>
        </row>
        <row r="6">
          <cell r="B6" t="str">
            <v>Кредиты физическим лицам</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6.1."/>
      <sheetName val="Прил 6.2."/>
      <sheetName val="Прил 6.3."/>
      <sheetName val="Прил 6.4."/>
      <sheetName val="NMTAX"/>
      <sheetName val="5"/>
      <sheetName val="6"/>
      <sheetName val="Лист1"/>
      <sheetName val="Рубли"/>
      <sheetName val="Рубли_пр"/>
      <sheetName val="Валюта"/>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ССЫЛКА"/>
      <sheetName val="CIR"/>
      <sheetName val="NPL90ФЛ"/>
      <sheetName val="NPL90ЮЛ"/>
      <sheetName val="OI"/>
      <sheetName val="OI_OE"/>
      <sheetName val="ROA"/>
      <sheetName val="КомСтрах"/>
      <sheetName val="МаржаССЗФЛ"/>
      <sheetName val="НКД"/>
      <sheetName val="НКДакт"/>
      <sheetName val="ПСФЛ"/>
      <sheetName val="ПСФЛост"/>
      <sheetName val="ПСЮЛ"/>
      <sheetName val="Рейтинг"/>
      <sheetName val="СЗФЛост"/>
      <sheetName val="СокрПЗ"/>
      <sheetName val="ССЗФЛ"/>
      <sheetName val="ССЗЮЛ"/>
      <sheetName val="ФКТ_OE"/>
      <sheetName val="ФКТ_OI"/>
      <sheetName val="ЧП"/>
      <sheetName val="Шахматка"/>
      <sheetName val="Штат"/>
      <sheetName val="ВВОД"/>
      <sheetName val="ПСЮЛост"/>
      <sheetName val="СВОД"/>
      <sheetName val="СЗЮЛост"/>
      <sheetName val="\MSOffice\Excel\NMTAX.XLS"/>
      <sheetName val="18.02.11"/>
      <sheetName val="08.02"/>
      <sheetName val=" 01.02"/>
      <sheetName val="NMTAX.XLS"/>
      <sheetName val="Прил_6_1_"/>
      <sheetName val="Прил_6_2_"/>
      <sheetName val="Прил_6_3_"/>
      <sheetName val="Прил_6_4_"/>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Лист1 "/>
      <sheetName val="ОСБ"/>
      <sheetName val="Тыс Баланс (СБ)"/>
      <sheetName val="Лист3"/>
      <sheetName val="Log"/>
      <sheetName val="Intro"/>
      <sheetName val="BG Conv GAF 1"/>
      <sheetName val="PL"/>
      <sheetName val="Cover sheet"/>
      <sheetName val="BS_2007"/>
      <sheetName val="[NMTAX.XLS]_MSOffice_Excel_NM_2"/>
      <sheetName val="[NMTAX.XLS]_MSOffice_Excel_N_31"/>
      <sheetName val="[NMTAX.XLS]_MSOffice_Excel_NM_3"/>
      <sheetName val="[NMTAX.XLS]_MSOffice_Excel_NM_4"/>
      <sheetName val="[NMTAX.XLS]_MSOffice_Excel_NM_5"/>
      <sheetName val="[NMTAX.XLS]_MSOffice_Excel_NM_6"/>
      <sheetName val="[NMTAX.XLS]_MSOffice_Excel_NM_7"/>
      <sheetName val="[NMTAX.XLS]_MSOffice_Excel_N_11"/>
      <sheetName val="[NMTAX.XLS]_MSOffice_Excel_NM_8"/>
      <sheetName val="[NMTAX.XLS]_MSOffice_Excel_N_10"/>
      <sheetName val="[NMTAX.XLS]_MSOffice_Excel_NM_9"/>
      <sheetName val="[NMTAX.XLS]_MSOffice_Excel_N_12"/>
      <sheetName val="[NMTAX.XLS]_MSOffice_Excel_N_13"/>
      <sheetName val="[NMTAX.XLS]_MSOffice_Excel_N_15"/>
      <sheetName val="[NMTAX.XLS]_MSOffice_Excel_N_14"/>
      <sheetName val="[NMTAX.XLS]_MSOffice_Excel_N_16"/>
      <sheetName val="[NMTAX.XLS]_MSOffice_Excel_N_20"/>
      <sheetName val="[NMTAX.XLS]_MSOffice_Excel_N_17"/>
      <sheetName val="[NMTAX.XLS]_MSOffice_Excel_N_18"/>
      <sheetName val="[NMTAX.XLS]_MSOffice_Excel_N_19"/>
      <sheetName val="[NMTAX.XLS]_MSOffice_Excel_N_21"/>
      <sheetName val="[NMTAX.XLS]_MSOffice_Excel_N_22"/>
      <sheetName val="[NMTAX.XLS]_MSOffice_Excel_N_24"/>
      <sheetName val="[NMTAX.XLS]_MSOffice_Excel_N_23"/>
      <sheetName val="[NMTAX.XLS]_MSOffice_Excel_N_25"/>
      <sheetName val="[NMTAX.XLS]_MSOffice_Excel_N_26"/>
      <sheetName val="[NMTAX.XLS]_MSOffice_Excel_N_27"/>
      <sheetName val="[NMTAX.XLS]_MSOffice_Excel_N_28"/>
      <sheetName val="[NMTAX.XLS]_MSOffice_Excel_N_30"/>
      <sheetName val="[NMTAX.XLS]_MSOffice_Excel_N_29"/>
      <sheetName val="[NMTAX.XLS]_MSOffice_Excel_N_32"/>
      <sheetName val="[NMTAX.XLS]_MSOffice_Excel_N_33"/>
      <sheetName val="[NMTAX.XLS]_MSOffice_Excel_N_34"/>
      <sheetName val="[NMTAX.XLS]_MSOffice_Excel_N_52"/>
      <sheetName val="[NMTAX.XLS]_MSOffice_Excel_N_35"/>
      <sheetName val="[NMTAX.XLS]_MSOffice_Excel_N_39"/>
      <sheetName val="[NMTAX.XLS]_MSOffice_Excel_N_38"/>
      <sheetName val="[NMTAX.XLS]_MSOffice_Excel_N_36"/>
      <sheetName val="[NMTAX.XLS]_MSOffice_Excel_N_37"/>
      <sheetName val="[NMTAX.XLS]_MSOffice_Excel_N_47"/>
      <sheetName val="[NMTAX.XLS]_MSOffice_Excel_N_44"/>
      <sheetName val="[NMTAX.XLS]_MSOffice_Excel_N_40"/>
      <sheetName val="[NMTAX.XLS]_MSOffice_Excel_N_41"/>
      <sheetName val="[NMTAX.XLS]_MSOffice_Excel_N_42"/>
      <sheetName val="[NMTAX.XLS]_MSOffice_Excel_N_43"/>
      <sheetName val="[NMTAX.XLS]_MSOffice_Excel_N_45"/>
      <sheetName val="[NMTAX.XLS]_MSOffice_Excel_N_46"/>
      <sheetName val="[NMTAX.XLS]_MSOffice_Excel_N_49"/>
      <sheetName val="[NMTAX.XLS]_MSOffice_Excel_N_48"/>
      <sheetName val="[NMTAX.XLS]_MSOffice_Excel_N_50"/>
      <sheetName val="[NMTAX.XLS]_MSOffice_Excel_N_51"/>
      <sheetName val="[NMTAX.XLS]_MSOffice_Excel_N_57"/>
      <sheetName val="[NMTAX.XLS]_MSOffice_Excel_N_53"/>
      <sheetName val="[NMTAX.XLS]_MSOffice_Excel_N_54"/>
      <sheetName val="[NMTAX.XLS]_MSOffice_Excel_N_55"/>
      <sheetName val="[NMTAX.XLS]_MSOffice_Excel_N_56"/>
    </sheetNames>
    <definedNames>
      <definedName name="Cancel"/>
      <definedName name="ForNeiman"/>
      <definedName name="Menu"/>
      <definedName name="No"/>
      <definedName name="SaveData"/>
      <definedName name="Vozvrat"/>
      <definedName name="Zapolnenie" sheetId="0"/>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4"/>
      <sheetName val="F-1,2"/>
      <sheetName val="F-3"/>
      <sheetName val="A"/>
      <sheetName val="B-1"/>
      <sheetName val="B-2"/>
      <sheetName val="B-3"/>
      <sheetName val="B-5"/>
      <sheetName val="B-6"/>
      <sheetName val="B-7"/>
      <sheetName val="C"/>
      <sheetName val="C-1"/>
      <sheetName val="C-2"/>
      <sheetName val="D-1"/>
      <sheetName val="D-2"/>
      <sheetName val="UV"/>
      <sheetName val="U-1"/>
      <sheetName val="U-2"/>
      <sheetName val="U-293"/>
      <sheetName val="BB"/>
      <sheetName val="CC"/>
      <sheetName val="DD-1"/>
      <sheetName val="FF"/>
      <sheetName val="FF-1"/>
      <sheetName val="EE"/>
      <sheetName val="SS"/>
      <sheetName val="20"/>
      <sheetName val="30"/>
      <sheetName val="40"/>
      <sheetName val="40-1"/>
      <sheetName val="B_4"/>
      <sheetName val="Actuals Input"/>
      <sheetName val="U4.100 711"/>
      <sheetName val="Статьи"/>
      <sheetName val="KTO_WB_FSL_31.12.01"/>
      <sheetName val="FES"/>
      <sheetName val="Incometl"/>
      <sheetName val="Nvar"/>
      <sheetName val="VD.400_Monthly analytics"/>
      <sheetName val="U4_100_711"/>
      <sheetName val="Actuals_Input"/>
      <sheetName val="KTO_WB_FSL_31_12_01"/>
      <sheetName val="SMSTemp"/>
      <sheetName val="FA_register"/>
      <sheetName val="CPI"/>
      <sheetName val="Cash_flow_2003_PBC"/>
      <sheetName val="Cash_flows_-_PBC"/>
      <sheetName val="База"/>
      <sheetName val="B1100 - CAP for Client"/>
      <sheetName val="2210900-Aug"/>
      <sheetName val="расшиф процентов (2)"/>
      <sheetName val="A-20"/>
      <sheetName val="Gas1999"/>
      <sheetName val="U-3"/>
      <sheetName val="U-4"/>
      <sheetName val="DATA"/>
      <sheetName val="Содержание"/>
      <sheetName val=""/>
      <sheetName val="map_nat"/>
      <sheetName val="map_RPG"/>
      <sheetName val="2БО"/>
      <sheetName val="Prelim Cost"/>
      <sheetName val="CamKum Prod"/>
      <sheetName val="18."/>
      <sheetName val="08."/>
      <sheetName val="11."/>
      <sheetName val="14."/>
      <sheetName val="15."/>
      <sheetName val="05."/>
      <sheetName val="09."/>
      <sheetName val="04."/>
      <sheetName val="19."/>
      <sheetName val="01."/>
      <sheetName val="17."/>
      <sheetName val="07."/>
      <sheetName val="06."/>
      <sheetName val="16."/>
      <sheetName val="10."/>
      <sheetName val="28."/>
      <sheetName val="13."/>
      <sheetName val="03."/>
      <sheetName val="29."/>
      <sheetName val="30."/>
      <sheetName val="31."/>
      <sheetName val="27."/>
      <sheetName val="12."/>
      <sheetName val="20."/>
      <sheetName val="24."/>
      <sheetName val="25."/>
      <sheetName val="02."/>
      <sheetName val="21."/>
      <sheetName val="26."/>
      <sheetName val="23."/>
      <sheetName val="22."/>
      <sheetName val="èç ñåì"/>
      <sheetName val="äåáèò"/>
      <sheetName val="Ïð2"/>
      <sheetName val="Foglio1"/>
      <sheetName val="parameter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sheetData sheetId="95" refreshError="1"/>
      <sheetData sheetId="96" refreshError="1"/>
      <sheetData sheetId="97" refreshError="1"/>
      <sheetData sheetId="98"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enarios"/>
      <sheetName val="Macroeconomic Assumptions"/>
      <sheetName val="Production Inputs"/>
      <sheetName val="Assets Inputs"/>
      <sheetName val="Actuals Input"/>
      <sheetName val="Workings"/>
      <sheetName val="Key Assumptions"/>
      <sheetName val="Key Results"/>
      <sheetName val="Balance Sheet"/>
      <sheetName val="Profit and Loss"/>
      <sheetName val="Cash Flow"/>
      <sheetName val="Steel Sales"/>
      <sheetName val="Steel Operating Costs"/>
      <sheetName val="Fixed Assets"/>
      <sheetName val="Financing"/>
      <sheetName val="Shareholder Funds"/>
      <sheetName val="IFRS FS"/>
      <sheetName val="IK2001-update FY 2001"/>
      <sheetName val="Bonds"/>
      <sheetName val="c_data"/>
      <sheetName val="To Generate"/>
      <sheetName val="CA"/>
      <sheetName val="класс"/>
      <sheetName val="AFE's  By Afe"/>
      <sheetName val="123100 O&amp;G Assets"/>
      <sheetName val="Keys"/>
      <sheetName val="statement 1998"/>
      <sheetName val="Trial Balance"/>
      <sheetName val="Macroeconomic_Assumptions"/>
      <sheetName val="Production_Inputs"/>
      <sheetName val="Assets_Inputs"/>
      <sheetName val="Actuals_Input"/>
      <sheetName val="Key_Assumptions"/>
      <sheetName val="Key_Results"/>
      <sheetName val="Balance_Sheet"/>
      <sheetName val="Profit_and_Loss"/>
      <sheetName val="Cash_Flow"/>
      <sheetName val="Steel_Sales"/>
      <sheetName val="Steel_Operating_Costs"/>
      <sheetName val="Fixed_Assets"/>
      <sheetName val="Shareholder_Funds"/>
      <sheetName val="IFRS_FS"/>
      <sheetName val="IK2001-update_FY_2001"/>
      <sheetName val="Прил 6.1."/>
      <sheetName val="To_Generate"/>
      <sheetName val="SMSTemp"/>
      <sheetName val="Inputs"/>
      <sheetName val="Nelson Monte Carlo"/>
      <sheetName val="Tabeller"/>
      <sheetName val="MTO REV.0"/>
      <sheetName val="Служебный лист"/>
      <sheetName val="Hidden"/>
      <sheetName val="BS"/>
      <sheetName val="P&amp;L"/>
      <sheetName val="Macroeconomic_Assumptions2"/>
      <sheetName val="Production_Inputs2"/>
      <sheetName val="Assets_Inputs2"/>
      <sheetName val="Actuals_Input2"/>
      <sheetName val="Key_Assumptions2"/>
      <sheetName val="Key_Results2"/>
      <sheetName val="Balance_Sheet2"/>
      <sheetName val="Profit_and_Loss2"/>
      <sheetName val="Cash_Flow2"/>
      <sheetName val="Steel_Sales2"/>
      <sheetName val="Steel_Operating_Costs2"/>
      <sheetName val="Fixed_Assets2"/>
      <sheetName val="Shareholder_Funds2"/>
      <sheetName val="IFRS_FS2"/>
      <sheetName val="IK2001-update_FY_20012"/>
      <sheetName val="To_Generate2"/>
      <sheetName val="AFE's__By_Afe1"/>
      <sheetName val="123100_O&amp;G_Assets1"/>
      <sheetName val="statement_19981"/>
      <sheetName val="Trial_Balance1"/>
      <sheetName val="Nelson_Monte_Carlo1"/>
      <sheetName val="MTO_REV_01"/>
      <sheetName val="Служебный_лист1"/>
      <sheetName val="Macroeconomic_Assumptions1"/>
      <sheetName val="Production_Inputs1"/>
      <sheetName val="Assets_Inputs1"/>
      <sheetName val="Actuals_Input1"/>
      <sheetName val="Key_Assumptions1"/>
      <sheetName val="Key_Results1"/>
      <sheetName val="Balance_Sheet1"/>
      <sheetName val="Profit_and_Loss1"/>
      <sheetName val="Cash_Flow1"/>
      <sheetName val="Steel_Sales1"/>
      <sheetName val="Steel_Operating_Costs1"/>
      <sheetName val="Fixed_Assets1"/>
      <sheetName val="Shareholder_Funds1"/>
      <sheetName val="IFRS_FS1"/>
      <sheetName val="IK2001-update_FY_20011"/>
      <sheetName val="To_Generate1"/>
      <sheetName val="AFE's__By_Afe"/>
      <sheetName val="123100_O&amp;G_Assets"/>
      <sheetName val="statement_1998"/>
      <sheetName val="Trial_Balance"/>
      <sheetName val="Nelson_Monte_Carlo"/>
      <sheetName val="MTO_REV_0"/>
      <sheetName val="Служебный_лист"/>
    </sheetNames>
    <sheetDataSet>
      <sheetData sheetId="0">
        <row r="1">
          <cell r="D1">
            <v>1997</v>
          </cell>
        </row>
      </sheetData>
      <sheetData sheetId="1" refreshError="1">
        <row r="1">
          <cell r="D1">
            <v>1997</v>
          </cell>
          <cell r="E1">
            <v>1998</v>
          </cell>
          <cell r="F1">
            <v>1999</v>
          </cell>
          <cell r="G1">
            <v>2000</v>
          </cell>
          <cell r="H1">
            <v>2001</v>
          </cell>
          <cell r="I1">
            <v>2002</v>
          </cell>
          <cell r="J1">
            <v>2003</v>
          </cell>
          <cell r="K1">
            <v>2004</v>
          </cell>
          <cell r="L1">
            <v>2005</v>
          </cell>
          <cell r="M1">
            <v>2006</v>
          </cell>
          <cell r="N1">
            <v>2007</v>
          </cell>
          <cell r="O1">
            <v>2008</v>
          </cell>
          <cell r="P1">
            <v>2009</v>
          </cell>
        </row>
        <row r="2">
          <cell r="D2" t="str">
            <v>Actual</v>
          </cell>
          <cell r="E2" t="str">
            <v>Actual</v>
          </cell>
          <cell r="F2" t="str">
            <v>Actual</v>
          </cell>
          <cell r="G2" t="str">
            <v>Actual</v>
          </cell>
          <cell r="H2" t="str">
            <v>Estimate</v>
          </cell>
          <cell r="I2" t="str">
            <v>Forecast</v>
          </cell>
          <cell r="J2" t="str">
            <v>Forecast</v>
          </cell>
          <cell r="K2" t="str">
            <v>Forecast</v>
          </cell>
          <cell r="L2" t="str">
            <v>Forecast</v>
          </cell>
          <cell r="M2" t="str">
            <v>Forecast</v>
          </cell>
          <cell r="N2" t="str">
            <v>Forecast</v>
          </cell>
          <cell r="O2" t="str">
            <v>Forecast</v>
          </cell>
          <cell r="P2" t="str">
            <v>Forecast</v>
          </cell>
        </row>
      </sheetData>
      <sheetData sheetId="2">
        <row r="1">
          <cell r="D1">
            <v>1997</v>
          </cell>
        </row>
      </sheetData>
      <sheetData sheetId="3">
        <row r="1">
          <cell r="D1">
            <v>1997</v>
          </cell>
        </row>
      </sheetData>
      <sheetData sheetId="4">
        <row r="1">
          <cell r="D1">
            <v>1997</v>
          </cell>
        </row>
      </sheetData>
      <sheetData sheetId="5">
        <row r="1">
          <cell r="D1">
            <v>1997</v>
          </cell>
        </row>
      </sheetData>
      <sheetData sheetId="6"/>
      <sheetData sheetId="7"/>
      <sheetData sheetId="8"/>
      <sheetData sheetId="9"/>
      <sheetData sheetId="10"/>
      <sheetData sheetId="11"/>
      <sheetData sheetId="12"/>
      <sheetData sheetId="13"/>
      <sheetData sheetId="14"/>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ow r="1">
          <cell r="D1">
            <v>1997</v>
          </cell>
        </row>
      </sheetData>
      <sheetData sheetId="29">
        <row r="1">
          <cell r="D1">
            <v>1997</v>
          </cell>
        </row>
      </sheetData>
      <sheetData sheetId="30">
        <row r="1">
          <cell r="D1">
            <v>1997</v>
          </cell>
        </row>
      </sheetData>
      <sheetData sheetId="31"/>
      <sheetData sheetId="32">
        <row r="1">
          <cell r="D1">
            <v>1997</v>
          </cell>
        </row>
      </sheetData>
      <sheetData sheetId="33">
        <row r="1">
          <cell r="D1">
            <v>1997</v>
          </cell>
        </row>
      </sheetData>
      <sheetData sheetId="34">
        <row r="1">
          <cell r="D1">
            <v>1997</v>
          </cell>
        </row>
      </sheetData>
      <sheetData sheetId="35"/>
      <sheetData sheetId="36"/>
      <sheetData sheetId="37"/>
      <sheetData sheetId="38"/>
      <sheetData sheetId="39"/>
      <sheetData sheetId="40"/>
      <sheetData sheetId="41"/>
      <sheetData sheetId="42"/>
      <sheetData sheetId="43" refreshError="1"/>
      <sheetData sheetId="44"/>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ow r="1">
          <cell r="D1">
            <v>1997</v>
          </cell>
        </row>
      </sheetData>
      <sheetData sheetId="55">
        <row r="1">
          <cell r="D1">
            <v>1997</v>
          </cell>
        </row>
      </sheetData>
      <sheetData sheetId="56">
        <row r="1">
          <cell r="D1">
            <v>1997</v>
          </cell>
        </row>
      </sheetData>
      <sheetData sheetId="57">
        <row r="1">
          <cell r="D1">
            <v>1997</v>
          </cell>
        </row>
      </sheetData>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ow r="1">
          <cell r="D1">
            <v>1997</v>
          </cell>
        </row>
      </sheetData>
      <sheetData sheetId="78">
        <row r="1">
          <cell r="D1">
            <v>1997</v>
          </cell>
        </row>
      </sheetData>
      <sheetData sheetId="79">
        <row r="1">
          <cell r="D1">
            <v>1997</v>
          </cell>
        </row>
      </sheetData>
      <sheetData sheetId="80">
        <row r="1">
          <cell r="D1">
            <v>1997</v>
          </cell>
        </row>
      </sheetData>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O302.1"/>
      <sheetName val="yO100 - Taxes lead"/>
      <sheetName val="yO101 - Updated taxes lead _ZAO"/>
      <sheetName val="yO102-Taxes lead_OAO"/>
      <sheetName val="yO200 - Error Schedule"/>
      <sheetName val="yO300 - CIT"/>
      <sheetName val="yO301 - Confirmation of BV "/>
      <sheetName val="yO302"/>
      <sheetName val="yO302.2"/>
      <sheetName val="yO302.3"/>
      <sheetName val="yO303 - FOREX testing"/>
      <sheetName val="yO304_Interest testing"/>
      <sheetName val="yO400 - VAT"/>
      <sheetName val="yO500 - WHT &amp; RCVAT testing"/>
      <sheetName val="yO501"/>
      <sheetName val="yO502"/>
      <sheetName val="yO503"/>
      <sheetName val="yO900-Tax audit acts"/>
      <sheetName val="yO302_1"/>
      <sheetName val="группа"/>
      <sheetName val="Workings"/>
      <sheetName val="Macroeconomic Assumptions"/>
      <sheetName val="O. Taxes_YE_2003"/>
      <sheetName val="#ССЫЛКА"/>
      <sheetName val="ЯНВ_99"/>
      <sheetName val="N_SVOD"/>
      <sheetName val="Hidden"/>
      <sheetName val="CA"/>
      <sheetName val="Loaded"/>
      <sheetName val="класс"/>
      <sheetName val="База"/>
      <sheetName val="UNITPRICES"/>
      <sheetName val="Cash Flow - CY Workings"/>
      <sheetName val="FS-97"/>
      <sheetName val="Cash CCI Detail"/>
      <sheetName val="XLR_NoRangeSheet"/>
      <sheetName val="yO100_-_Taxes_lead"/>
      <sheetName val="yO101_-_Updated_taxes_lead__ZAO"/>
      <sheetName val="yO102-Taxes_lead_OAO"/>
      <sheetName val="yO200_-_Error_Schedule"/>
      <sheetName val="yO300_-_CIT"/>
      <sheetName val="yO301_-_Confirmation_of_BV_"/>
      <sheetName val="yO302_11"/>
      <sheetName val="yO302_2"/>
      <sheetName val="yO302_3"/>
      <sheetName val="yO400_-_VAT"/>
      <sheetName val="yO500_-_WHT_&amp;_RCVAT_testing"/>
      <sheetName val="yO900-Tax_audit_acts"/>
      <sheetName val="yO303_-_FOREX_testing"/>
      <sheetName val="yO304_Interest_testing"/>
      <sheetName val="Macroeconomic_Assumptions"/>
      <sheetName val="ЯНВАРЬ"/>
      <sheetName val="Транс 03"/>
      <sheetName val="Транс 02"/>
      <sheetName val="Trial Balance"/>
      <sheetName val="gaeshpetco"/>
      <sheetName val="SMSTemp"/>
      <sheetName val="Параметры"/>
      <sheetName val="Справочник"/>
      <sheetName val="name"/>
      <sheetName val="Standing data"/>
      <sheetName val="O__Taxes_YE_2003"/>
      <sheetName val="Sheet1"/>
      <sheetName val="Comp equip"/>
      <sheetName val="FFE"/>
      <sheetName val="FF-1"/>
      <sheetName val="Tech - lists"/>
      <sheetName val="Anlagevermögen"/>
      <sheetName val="PIT&amp;PP(2)"/>
      <sheetName val="NOV"/>
      <sheetName val="Tabeller"/>
      <sheetName val="Lookup"/>
      <sheetName val="yO302_13"/>
      <sheetName val="yO100_-_Taxes_lead2"/>
      <sheetName val="yO101_-_Updated_taxes_lead__ZA2"/>
      <sheetName val="yO102-Taxes_lead_OAO2"/>
      <sheetName val="yO200_-_Error_Schedule2"/>
      <sheetName val="yO300_-_CIT2"/>
      <sheetName val="yO301_-_Confirmation_of_BV_2"/>
      <sheetName val="yO302_22"/>
      <sheetName val="yO302_32"/>
      <sheetName val="yO303_-_FOREX_testing2"/>
      <sheetName val="yO304_Interest_testing2"/>
      <sheetName val="yO400_-_VAT2"/>
      <sheetName val="yO500_-_WHT_&amp;_RCVAT_testing2"/>
      <sheetName val="yO900-Tax_audit_acts2"/>
      <sheetName val="Macroeconomic_Assumptions2"/>
      <sheetName val="Cash_CCI_Detail1"/>
      <sheetName val="O__Taxes_YE_20032"/>
      <sheetName val="Cash_Flow_-_CY_Workings1"/>
      <sheetName val="Транс_031"/>
      <sheetName val="Транс_021"/>
      <sheetName val="Trial_Balance1"/>
      <sheetName val="Standing_data1"/>
      <sheetName val="Tech_-_lists1"/>
      <sheetName val="yO302_12"/>
      <sheetName val="yO100_-_Taxes_lead1"/>
      <sheetName val="yO101_-_Updated_taxes_lead__ZA1"/>
      <sheetName val="yO102-Taxes_lead_OAO1"/>
      <sheetName val="yO200_-_Error_Schedule1"/>
      <sheetName val="yO300_-_CIT1"/>
      <sheetName val="yO301_-_Confirmation_of_BV_1"/>
      <sheetName val="yO302_21"/>
      <sheetName val="yO302_31"/>
      <sheetName val="yO303_-_FOREX_testing1"/>
      <sheetName val="yO304_Interest_testing1"/>
      <sheetName val="yO400_-_VAT1"/>
      <sheetName val="yO500_-_WHT_&amp;_RCVAT_testing1"/>
      <sheetName val="yO900-Tax_audit_acts1"/>
      <sheetName val="Macroeconomic_Assumptions1"/>
      <sheetName val="Cash_CCI_Detail"/>
      <sheetName val="O__Taxes_YE_20031"/>
      <sheetName val="Cash_Flow_-_CY_Workings"/>
      <sheetName val="Транс_03"/>
      <sheetName val="Транс_02"/>
      <sheetName val="Trial_Balance"/>
      <sheetName val="Standing_data"/>
      <sheetName val="Tech_-_lists"/>
      <sheetName val="Chart"/>
      <sheetName val="TT"/>
      <sheetName val="Read me first"/>
      <sheetName val="X-rates"/>
      <sheetName val="Multiples Transactions"/>
      <sheetName val="Threshold 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 sheetId="60" refreshError="1"/>
      <sheetData sheetId="6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refreshError="1"/>
      <sheetData sheetId="119" refreshError="1"/>
      <sheetData sheetId="120" refreshError="1"/>
      <sheetData sheetId="121" refreshError="1"/>
      <sheetData sheetId="122" refreshError="1"/>
      <sheetData sheetId="123"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Dec"/>
      <sheetName val="FTBUDGA"/>
      <sheetName val="IPR_VOG"/>
      <sheetName val="yO302.1"/>
      <sheetName val="U4.100 711"/>
      <sheetName val="Cash Flow - 2004 Workings"/>
      <sheetName val="Ural med"/>
      <sheetName val="Profit &amp; Loss Total"/>
      <sheetName val="2210900-Aug"/>
      <sheetName val="Параметры"/>
      <sheetName val="Лист2"/>
      <sheetName val="VC.002_Disclosure"/>
    </sheetNames>
    <sheetDataSet>
      <sheetData sheetId="0" refreshError="1">
        <row r="3">
          <cell r="A3" t="str">
            <v>10</v>
          </cell>
          <cell r="B3">
            <v>10</v>
          </cell>
          <cell r="C3" t="str">
            <v>INTANGIBLE ASSSETS</v>
          </cell>
          <cell r="D3" t="str">
            <v>НЕМАТЕРИАЛЬНЫЕ АКТИВЫ</v>
          </cell>
        </row>
        <row r="4">
          <cell r="A4" t="str">
            <v>11</v>
          </cell>
          <cell r="B4">
            <v>11</v>
          </cell>
          <cell r="C4" t="str">
            <v>ACCUM. AMORT. OF INTANG. AS.</v>
          </cell>
          <cell r="D4" t="str">
            <v>АККУМ. АМОРТИЗ. -НЕМАТ. АКТИВОВ</v>
          </cell>
        </row>
        <row r="5">
          <cell r="A5" t="str">
            <v>12</v>
          </cell>
          <cell r="B5">
            <v>12</v>
          </cell>
          <cell r="C5" t="str">
            <v>FIXED ASSETS</v>
          </cell>
          <cell r="D5" t="str">
            <v>ОСНОВНЫЕ СРЕДСТВА</v>
          </cell>
        </row>
        <row r="6">
          <cell r="A6" t="str">
            <v>13</v>
          </cell>
          <cell r="B6">
            <v>13</v>
          </cell>
          <cell r="C6" t="str">
            <v>ACCUMULATED DEPREC-FIXD ASSETS</v>
          </cell>
          <cell r="D6" t="str">
            <v>ИЗНОС ОСНОВНЫХ СРЕДСТВ</v>
          </cell>
        </row>
        <row r="7">
          <cell r="A7" t="str">
            <v>14</v>
          </cell>
          <cell r="B7">
            <v>14</v>
          </cell>
          <cell r="C7" t="str">
            <v>INVESTMENTS</v>
          </cell>
          <cell r="D7" t="str">
            <v>ИНВЕСТИЦИИ</v>
          </cell>
        </row>
        <row r="8">
          <cell r="A8" t="str">
            <v>20</v>
          </cell>
          <cell r="B8">
            <v>20</v>
          </cell>
          <cell r="C8" t="str">
            <v>MATERIALS</v>
          </cell>
          <cell r="D8" t="str">
            <v>МАТЕРИАЛЫ</v>
          </cell>
        </row>
        <row r="9">
          <cell r="A9" t="str">
            <v>21</v>
          </cell>
          <cell r="B9">
            <v>21</v>
          </cell>
          <cell r="C9" t="str">
            <v>WORK IN PROGRESS</v>
          </cell>
          <cell r="D9" t="str">
            <v>НЕЗАВЕРШЕННОЕ ПРОИЗВОДСТВО</v>
          </cell>
        </row>
        <row r="10">
          <cell r="A10" t="str">
            <v>22</v>
          </cell>
          <cell r="B10">
            <v>22</v>
          </cell>
          <cell r="C10" t="str">
            <v>GOODS</v>
          </cell>
          <cell r="D10" t="str">
            <v>ТОВАРЫ</v>
          </cell>
        </row>
        <row r="11">
          <cell r="A11" t="str">
            <v>30</v>
          </cell>
          <cell r="B11">
            <v>30</v>
          </cell>
          <cell r="C11" t="str">
            <v>ACCOUNTS RECEIVABLE</v>
          </cell>
          <cell r="D11" t="str">
            <v>ЗАДОЛЖЕННОСТЬ ПОКУПАТЕЛЕЙ И ЗАКАЗЧИКОВ</v>
          </cell>
        </row>
        <row r="12">
          <cell r="A12" t="str">
            <v>31</v>
          </cell>
          <cell r="B12">
            <v>31</v>
          </cell>
          <cell r="C12" t="str">
            <v>PROVISION FOR DOUBTFUL DEBTS</v>
          </cell>
          <cell r="D12" t="str">
            <v>РЕЗЕРВ ПО СОМНИТЕЛЬНЫМ ДОЛГАМ</v>
          </cell>
        </row>
        <row r="13">
          <cell r="A13" t="str">
            <v>32</v>
          </cell>
          <cell r="B13">
            <v>32</v>
          </cell>
          <cell r="C13" t="str">
            <v>A/R FROM SUBSIDIARY PARTNERS</v>
          </cell>
          <cell r="D13" t="str">
            <v>СЧЕТА К ПОЛУЧЕНИЮ ОТ СОВМЕСТНЫХ ПРЕДПРИЯТИЙ</v>
          </cell>
        </row>
        <row r="14">
          <cell r="A14" t="str">
            <v>33</v>
          </cell>
          <cell r="B14">
            <v>33</v>
          </cell>
          <cell r="C14" t="str">
            <v>OTHER RECEIVABLES</v>
          </cell>
          <cell r="D14" t="str">
            <v>ПРОЧАЯ ДЕБИТОРСКАЯ ЗАДОЛЖЕННОСТЬ</v>
          </cell>
        </row>
        <row r="15">
          <cell r="A15" t="str">
            <v>34</v>
          </cell>
          <cell r="B15">
            <v>34</v>
          </cell>
          <cell r="C15" t="str">
            <v>PREPAID EXPENSES</v>
          </cell>
          <cell r="D15" t="str">
            <v>РАСХОДЫ БУДУЩИХ ПЕРИОДОВ</v>
          </cell>
        </row>
        <row r="16">
          <cell r="A16" t="str">
            <v>35</v>
          </cell>
          <cell r="B16">
            <v>35</v>
          </cell>
          <cell r="C16" t="str">
            <v>ADVANCES PAID</v>
          </cell>
          <cell r="D16" t="str">
            <v>АВАНСЫ, ВЫДАННЫЕ</v>
          </cell>
        </row>
        <row r="17">
          <cell r="A17" t="str">
            <v>40</v>
          </cell>
          <cell r="B17">
            <v>40</v>
          </cell>
          <cell r="C17" t="str">
            <v>FINANCIAL INVESMNTS</v>
          </cell>
          <cell r="D17" t="str">
            <v>ФИНАНСОВЫЕ ИНВЕСТИЦИИ</v>
          </cell>
        </row>
        <row r="18">
          <cell r="A18" t="str">
            <v>41</v>
          </cell>
          <cell r="B18">
            <v>41</v>
          </cell>
          <cell r="C18" t="str">
            <v>CASH IN TRANSIT</v>
          </cell>
          <cell r="D18" t="str">
            <v>ДЕНЕЖНЫЕ ПЕРЕВОДЫ В ПУТИ</v>
          </cell>
        </row>
        <row r="19">
          <cell r="A19" t="str">
            <v>42</v>
          </cell>
          <cell r="B19">
            <v>42</v>
          </cell>
          <cell r="C19" t="str">
            <v>SPECIAL BANK ACCOUNTS</v>
          </cell>
          <cell r="D19" t="str">
            <v>ДЕНЕЖНЫЕ СРЕДСТВА НА СПЕЦИАЛЬНЫХ БАНКОВСКИХ СЧЕТАХ</v>
          </cell>
        </row>
        <row r="20">
          <cell r="A20" t="str">
            <v>43</v>
          </cell>
          <cell r="B20">
            <v>43</v>
          </cell>
          <cell r="C20" t="str">
            <v>FOREIGN CURRENCY ACCOUNTS</v>
          </cell>
          <cell r="D20" t="str">
            <v>НАЛИЧНОСТЬ НА ВАЛЮТНОМ СЧЕТЕ</v>
          </cell>
        </row>
        <row r="21">
          <cell r="A21" t="str">
            <v>44</v>
          </cell>
          <cell r="B21">
            <v>44</v>
          </cell>
          <cell r="C21" t="str">
            <v>LOCAL CURRENCY ACCOUNT</v>
          </cell>
          <cell r="D21" t="str">
            <v>НАЛИЧНОСТЬ НА РАСЧЕТНОМ СЧЕТЕ</v>
          </cell>
        </row>
        <row r="22">
          <cell r="A22" t="str">
            <v>45</v>
          </cell>
          <cell r="B22">
            <v>45</v>
          </cell>
          <cell r="C22" t="str">
            <v>PETTY CASH</v>
          </cell>
          <cell r="D22" t="str">
            <v>НАЛИЧНОСТЬ В КАССЕ</v>
          </cell>
        </row>
        <row r="23">
          <cell r="A23" t="str">
            <v>50</v>
          </cell>
          <cell r="B23">
            <v>50</v>
          </cell>
          <cell r="C23" t="str">
            <v>CHARTER CAPITAL</v>
          </cell>
          <cell r="D23" t="str">
            <v>УСТАВНОЙ КАПИТАЛ</v>
          </cell>
        </row>
        <row r="24">
          <cell r="A24" t="str">
            <v>51</v>
          </cell>
          <cell r="B24">
            <v>51</v>
          </cell>
          <cell r="C24" t="str">
            <v>UNPAID CAPITAL</v>
          </cell>
          <cell r="D24" t="str">
            <v>НЕОПЛАЧЕННЫЙ КАПИТАЛ</v>
          </cell>
        </row>
        <row r="25">
          <cell r="A25" t="str">
            <v>52</v>
          </cell>
          <cell r="B25">
            <v>52</v>
          </cell>
          <cell r="C25" t="str">
            <v>WITHDRAWN CAPITAL</v>
          </cell>
          <cell r="D25" t="str">
            <v>ИЗЪЯТЫЙ КАПИТАЛ</v>
          </cell>
        </row>
        <row r="26">
          <cell r="A26" t="str">
            <v>53</v>
          </cell>
          <cell r="B26">
            <v>53</v>
          </cell>
          <cell r="C26" t="str">
            <v>ADD. PAID IN CAPITAL</v>
          </cell>
          <cell r="D26" t="str">
            <v>ДОПОЛНИТЕЛЬНЫЙ ОПЛАЧЕННЫЙ КАПИТАЛ</v>
          </cell>
        </row>
        <row r="27">
          <cell r="A27" t="str">
            <v>54</v>
          </cell>
          <cell r="B27">
            <v>54</v>
          </cell>
          <cell r="C27" t="str">
            <v>ADD. UNPAID CAPITAL</v>
          </cell>
          <cell r="D27" t="str">
            <v>ДОПОЛНИТЕЛЬНЫЙ НЕОПЛАЧЕННЫЙ КАПИТАЛ</v>
          </cell>
        </row>
        <row r="28">
          <cell r="A28" t="str">
            <v>55</v>
          </cell>
          <cell r="B28">
            <v>55</v>
          </cell>
          <cell r="C28" t="str">
            <v>RESERVE CAPITAL</v>
          </cell>
          <cell r="D28" t="str">
            <v>РЕЗЕРВНЫЙ КАПИТАЛ</v>
          </cell>
        </row>
        <row r="29">
          <cell r="A29" t="str">
            <v>56</v>
          </cell>
          <cell r="B29">
            <v>56</v>
          </cell>
          <cell r="C29" t="str">
            <v>RETAINED PROFITS/LOSSES</v>
          </cell>
          <cell r="D29" t="str">
            <v>НЕРАСПРЕДЕЛЕННЫЙ ДОХОД (НЕПОКРЫТЫЙ УБЫТОК)</v>
          </cell>
        </row>
        <row r="30">
          <cell r="A30" t="str">
            <v>57</v>
          </cell>
          <cell r="B30">
            <v>57</v>
          </cell>
          <cell r="C30" t="str">
            <v>TOTAL INCOME/(LOSS)</v>
          </cell>
          <cell r="D30" t="str">
            <v>ИТОГОВЫЙ ДОХОД (УБЫТОК)</v>
          </cell>
        </row>
        <row r="31">
          <cell r="A31" t="str">
            <v>60</v>
          </cell>
          <cell r="B31">
            <v>60</v>
          </cell>
          <cell r="C31" t="str">
            <v>LOANS</v>
          </cell>
          <cell r="D31" t="str">
            <v>КРЕДИТЫ</v>
          </cell>
        </row>
        <row r="32">
          <cell r="A32" t="str">
            <v>61</v>
          </cell>
          <cell r="B32">
            <v>61</v>
          </cell>
          <cell r="C32" t="str">
            <v>DEFERRED INCOME</v>
          </cell>
          <cell r="D32" t="str">
            <v>ДОХОДЫ БУДУЩИХ ПЕРИОДОВ</v>
          </cell>
        </row>
        <row r="33">
          <cell r="A33" t="str">
            <v>62</v>
          </cell>
          <cell r="B33">
            <v>62</v>
          </cell>
          <cell r="C33" t="str">
            <v>DIVIDENDS PAYABLE</v>
          </cell>
          <cell r="D33" t="str">
            <v>РАСЧЕТЫ ПО ДИВИДЕНДАМ</v>
          </cell>
        </row>
        <row r="34">
          <cell r="A34" t="str">
            <v>63</v>
          </cell>
          <cell r="B34">
            <v>63</v>
          </cell>
          <cell r="C34" t="str">
            <v>TAXES PAYABLE</v>
          </cell>
          <cell r="D34" t="str">
            <v>РАСЧЕТЫ С БЮДЖЕТОМ</v>
          </cell>
        </row>
        <row r="35">
          <cell r="A35" t="str">
            <v>64</v>
          </cell>
          <cell r="B35">
            <v>64</v>
          </cell>
          <cell r="C35" t="str">
            <v>A/P TO SUBSIDIARY P'SHIPS</v>
          </cell>
          <cell r="D35" t="str">
            <v>ЗАДОЛЖЕННОСТЬ СОВМЕСТНЫМ ПРЕДПРИЯТИЯМ</v>
          </cell>
        </row>
        <row r="36">
          <cell r="A36" t="str">
            <v>65</v>
          </cell>
          <cell r="B36">
            <v>65</v>
          </cell>
          <cell r="C36" t="str">
            <v>NON BUDGET PAYABLES</v>
          </cell>
          <cell r="D36" t="str">
            <v>РАСЧЕТЫ ПО ВНЕБЮДЖЕТНЫМ ПЛАТЕЖАМ</v>
          </cell>
        </row>
        <row r="37">
          <cell r="A37" t="str">
            <v>66</v>
          </cell>
          <cell r="B37">
            <v>66</v>
          </cell>
          <cell r="C37" t="str">
            <v>ADVANCES RECEIVED</v>
          </cell>
          <cell r="D37" t="str">
            <v>АВАНСЫ ПОЛУЧЕННЫЕ</v>
          </cell>
        </row>
        <row r="38">
          <cell r="A38" t="str">
            <v>67</v>
          </cell>
          <cell r="B38">
            <v>67</v>
          </cell>
          <cell r="C38" t="str">
            <v>ACCOUNTS PAYABLE</v>
          </cell>
          <cell r="D38" t="str">
            <v>СЧЕТА К ОПЛАТЕ</v>
          </cell>
        </row>
        <row r="39">
          <cell r="A39" t="str">
            <v>68</v>
          </cell>
          <cell r="B39">
            <v>68</v>
          </cell>
          <cell r="C39" t="str">
            <v>OTHER PAYABLES &amp; ACCRUALS</v>
          </cell>
          <cell r="D39" t="str">
            <v>ПРОЧАЯ КРЕДИТОРСКАЯ ЗАДОЛЖЕННОСТЬ И НАЧИСЛЕНИЯ</v>
          </cell>
        </row>
        <row r="40">
          <cell r="A40" t="str">
            <v>70</v>
          </cell>
          <cell r="B40">
            <v>70</v>
          </cell>
          <cell r="C40" t="str">
            <v>INCOME FR OPERATING ACTIVITIES</v>
          </cell>
          <cell r="D40" t="str">
            <v>ДОХОД ОТ ОСНОВНОЙ ДЕЯТЕЛЬНОСТИ</v>
          </cell>
        </row>
        <row r="41">
          <cell r="A41" t="str">
            <v>71</v>
          </cell>
          <cell r="B41">
            <v>71</v>
          </cell>
          <cell r="C41" t="str">
            <v>SALES RETURNS|DISC &amp; ALLOWAN</v>
          </cell>
          <cell r="D41" t="str">
            <v>ВОЗВР. ПРОД. ТОВАРОВ, А ТАКЖЕ СКИД. С ПРОДАЖ И СКИДКИ С ЦЕНЫ</v>
          </cell>
        </row>
        <row r="42">
          <cell r="A42" t="str">
            <v>72</v>
          </cell>
          <cell r="B42">
            <v>72</v>
          </cell>
          <cell r="C42" t="str">
            <v>NON OPERATING INCOME</v>
          </cell>
          <cell r="D42" t="str">
            <v>ДОХОД ОТ НЕОСНОВНОЙ ДЕЯТЕЛЬНОСТИ</v>
          </cell>
        </row>
        <row r="43">
          <cell r="A43" t="str">
            <v>80</v>
          </cell>
          <cell r="B43">
            <v>80</v>
          </cell>
          <cell r="C43" t="str">
            <v>COST OF GOODS SOLD</v>
          </cell>
          <cell r="D43" t="str">
            <v>СЕБЕСТОМИМОСТЬ РЕАЛИЗОВАННЫХ ТОВАРОВ</v>
          </cell>
        </row>
        <row r="44">
          <cell r="A44" t="str">
            <v>82</v>
          </cell>
          <cell r="B44">
            <v>82</v>
          </cell>
          <cell r="C44" t="str">
            <v>GENERAL &amp; ADMIN EXPENSES</v>
          </cell>
          <cell r="D44" t="str">
            <v>ОБЩИЕ И АДМИНИСТРАТИВНЫЕ РАСХОДЫ</v>
          </cell>
        </row>
        <row r="45">
          <cell r="A45" t="str">
            <v>83</v>
          </cell>
          <cell r="B45">
            <v>83</v>
          </cell>
          <cell r="C45" t="str">
            <v>INTEREST EXPENSES</v>
          </cell>
          <cell r="D45" t="str">
            <v>РАСХОДЫ ПО ПРОЦЕНТАМ</v>
          </cell>
        </row>
        <row r="46">
          <cell r="A46" t="str">
            <v>84</v>
          </cell>
          <cell r="B46">
            <v>84</v>
          </cell>
          <cell r="C46" t="str">
            <v>INCOME TAX EXPENSE</v>
          </cell>
          <cell r="D46" t="str">
            <v>РАСХОДЫ ПО ПОДОХОДНОМУ НАЛОГУ</v>
          </cell>
        </row>
        <row r="47">
          <cell r="A47" t="str">
            <v>86</v>
          </cell>
          <cell r="B47">
            <v>86</v>
          </cell>
          <cell r="C47" t="str">
            <v>EXTRAORDINARY GAINS/LOSSES</v>
          </cell>
          <cell r="D47" t="str">
            <v>ДОХОДЫ (УБЫТКИ) ОТ ЧРЕЗВЫЧ. СИТ.  И ПРЕКРАЩЕННЫХ ОПЕРАЦИЙ</v>
          </cell>
        </row>
        <row r="48">
          <cell r="A48" t="str">
            <v>87</v>
          </cell>
          <cell r="B48">
            <v>87</v>
          </cell>
          <cell r="C48" t="str">
            <v>INC./LOSS FR INT. IN OTH.ORGAN</v>
          </cell>
          <cell r="D48" t="str">
            <v xml:space="preserve">ДОХОДЫ (УБЫТКИ) ОТ ДОЛЕВОГО УЧАСТИЯ В ДРУГИХ ОРГАНИЗАЦИЯХ </v>
          </cell>
        </row>
        <row r="49">
          <cell r="A49" t="str">
            <v>94</v>
          </cell>
          <cell r="B49">
            <v>94</v>
          </cell>
          <cell r="C49" t="str">
            <v>CHARITABLE CONTRIBUTIONS</v>
          </cell>
          <cell r="D49" t="str">
            <v>СОЦИАЛЬНАЯ СФЕРА</v>
          </cell>
        </row>
        <row r="50">
          <cell r="A50" t="str">
            <v>1011731000</v>
          </cell>
          <cell r="B50">
            <v>1011731000</v>
          </cell>
          <cell r="C50" t="str">
            <v>CLOSED</v>
          </cell>
          <cell r="D50" t="str">
            <v>ЗАКРЫТО</v>
          </cell>
        </row>
        <row r="51">
          <cell r="A51" t="str">
            <v>1011731002</v>
          </cell>
          <cell r="B51">
            <v>1011731002</v>
          </cell>
          <cell r="C51" t="str">
            <v>INTANG. AS.-LICENSE AGREEMENTS</v>
          </cell>
          <cell r="D51" t="str">
            <v>НЕМ. АКТИВЫ - ЛИЦЕНЗИОННЫЕ СОГЛАШЕНИЯ</v>
          </cell>
        </row>
        <row r="52">
          <cell r="A52" t="str">
            <v>1021731000</v>
          </cell>
          <cell r="B52">
            <v>1021731000</v>
          </cell>
          <cell r="C52" t="str">
            <v>CLOSED</v>
          </cell>
          <cell r="D52" t="str">
            <v>ЗАКРЫТО</v>
          </cell>
        </row>
        <row r="53">
          <cell r="A53" t="str">
            <v>1021731004</v>
          </cell>
          <cell r="B53">
            <v>1021731004</v>
          </cell>
          <cell r="C53" t="str">
            <v>INTANG. AS.-SOFTWARE</v>
          </cell>
          <cell r="D53" t="str">
            <v>НЕМ. АКТИВЫ - ПРОГРАММ/ ОБЕСПЕЧЕНИЕ</v>
          </cell>
        </row>
        <row r="54">
          <cell r="A54" t="str">
            <v>1031731006</v>
          </cell>
          <cell r="B54">
            <v>1031731006</v>
          </cell>
          <cell r="C54" t="str">
            <v>INTANG. AS.-PATENTS</v>
          </cell>
          <cell r="D54" t="str">
            <v>НЕ. МАТЕРИАЛЬНЫЕ АКТИВЫ - ПАТЕНТЫ</v>
          </cell>
        </row>
        <row r="55">
          <cell r="A55" t="str">
            <v>1041731008</v>
          </cell>
          <cell r="B55">
            <v>1041731008</v>
          </cell>
          <cell r="C55" t="str">
            <v>INTANG. AS.-ORGANIZATNAL COSTS</v>
          </cell>
          <cell r="D55" t="str">
            <v>НЕМАТ/АКТИВЫ - ОРГАНИЗАЦИОННЫЕ ЗАТРАТЫ</v>
          </cell>
        </row>
        <row r="56">
          <cell r="A56" t="str">
            <v>1051731010</v>
          </cell>
          <cell r="B56">
            <v>1051731010</v>
          </cell>
          <cell r="C56" t="str">
            <v>INTANG. AS.-GOODWILL</v>
          </cell>
          <cell r="D56" t="str">
            <v>НЕМАТЕРИАЛЬНЫЕ АКТИВЫ - ГУД ВИЛЛ</v>
          </cell>
        </row>
        <row r="57">
          <cell r="A57" t="str">
            <v>1061710700</v>
          </cell>
          <cell r="B57">
            <v>1061710700</v>
          </cell>
          <cell r="C57" t="str">
            <v>CAPITALIZED GEN.&amp;ADM EXPENSES</v>
          </cell>
          <cell r="D57" t="str">
            <v>КАПИТАЛИЗИРОВАННЫЕ ОБЩИЕ И АДМ. РАСХОДЫ</v>
          </cell>
        </row>
        <row r="58">
          <cell r="A58" t="str">
            <v>1061710900</v>
          </cell>
          <cell r="B58">
            <v>1061710900</v>
          </cell>
          <cell r="C58" t="str">
            <v>CAPITALIZED INTEREST</v>
          </cell>
          <cell r="D58" t="str">
            <v>КАПИТАЛИЗИРОВАННЫЙ ПРОЦЕНТ</v>
          </cell>
        </row>
        <row r="59">
          <cell r="A59" t="str">
            <v>1061731012</v>
          </cell>
          <cell r="B59">
            <v>1061731012</v>
          </cell>
          <cell r="C59" t="str">
            <v>OTHER INTANG. ASSSETS</v>
          </cell>
          <cell r="D59" t="str">
            <v>НЕМАТЕРИАЛЬНЫЕ АКТИВЫ - ПРОЧИЕ</v>
          </cell>
        </row>
        <row r="60">
          <cell r="A60" t="str">
            <v>1101931000</v>
          </cell>
          <cell r="B60">
            <v>1101931000</v>
          </cell>
          <cell r="C60" t="str">
            <v>CLOSED</v>
          </cell>
          <cell r="D60" t="str">
            <v>ЗАКРЫТО</v>
          </cell>
        </row>
        <row r="61">
          <cell r="A61" t="str">
            <v>1111931002</v>
          </cell>
          <cell r="B61">
            <v>1111931002</v>
          </cell>
          <cell r="C61" t="str">
            <v>ACCUM. AMORT.-LICENSES</v>
          </cell>
          <cell r="D61" t="str">
            <v>АККУМ. АМОРТИЗ. - ЛИЦЕНЗИОННЫЕ СОГЛАШ.</v>
          </cell>
        </row>
        <row r="62">
          <cell r="A62" t="str">
            <v>1121931000</v>
          </cell>
          <cell r="B62">
            <v>1121931000</v>
          </cell>
          <cell r="C62" t="str">
            <v>CLOSED</v>
          </cell>
          <cell r="D62" t="str">
            <v>ЗАКРЫТО</v>
          </cell>
        </row>
        <row r="63">
          <cell r="A63" t="str">
            <v>1121931004</v>
          </cell>
          <cell r="B63">
            <v>1121931004</v>
          </cell>
          <cell r="C63" t="str">
            <v>ACCUM. AMORT.-SOFTWARE</v>
          </cell>
          <cell r="D63" t="str">
            <v>АККУМ. АМОРТИЗ. -ПРОГРАММНОЕ ОБЕСПЕЧ.</v>
          </cell>
        </row>
        <row r="64">
          <cell r="A64" t="str">
            <v>1131931006</v>
          </cell>
          <cell r="B64">
            <v>1131931006</v>
          </cell>
          <cell r="C64" t="str">
            <v>ACCUM. AMORT.-PATENTS</v>
          </cell>
          <cell r="D64" t="str">
            <v>АККУМ. АМОРТИЗ. - ПАТЕНТЫ</v>
          </cell>
        </row>
        <row r="65">
          <cell r="A65" t="str">
            <v>1141931008</v>
          </cell>
          <cell r="B65">
            <v>1141931008</v>
          </cell>
          <cell r="C65" t="str">
            <v>ACCUM. AMORT.-ORGAN. COSTS</v>
          </cell>
          <cell r="D65" t="str">
            <v>АККУМ. АМОРТИЗ. - ОРГАНИЗАЦИОННЫЕ ЗАТР.</v>
          </cell>
        </row>
        <row r="66">
          <cell r="A66" t="str">
            <v>1151931010</v>
          </cell>
          <cell r="B66">
            <v>1151931010</v>
          </cell>
          <cell r="C66" t="str">
            <v>ACCUM. AMORT.-GOODWILL</v>
          </cell>
          <cell r="D66" t="str">
            <v>АККУМ. АМОРТИЗ. - ГУД ВИЛЛ</v>
          </cell>
        </row>
        <row r="67">
          <cell r="A67" t="str">
            <v>1161931012</v>
          </cell>
          <cell r="B67">
            <v>1161931012</v>
          </cell>
          <cell r="C67" t="str">
            <v>ACCUM. AMORT.-OTHER</v>
          </cell>
          <cell r="D67" t="str">
            <v>АККУМ. АМОРТИЗ. - ПРОЧАЯ</v>
          </cell>
        </row>
        <row r="68">
          <cell r="A68" t="str">
            <v>1211700000</v>
          </cell>
          <cell r="B68">
            <v>1211700000</v>
          </cell>
          <cell r="C68" t="str">
            <v>LAND</v>
          </cell>
          <cell r="D68" t="str">
            <v>ЗЕМЛЯ</v>
          </cell>
        </row>
        <row r="69">
          <cell r="A69" t="str">
            <v>1211710000</v>
          </cell>
          <cell r="B69">
            <v>1211710000</v>
          </cell>
          <cell r="C69" t="str">
            <v>LANDS &amp; LEASES</v>
          </cell>
          <cell r="D69" t="str">
            <v>ЗЕМЛЯ И АРЕНДА</v>
          </cell>
        </row>
        <row r="70">
          <cell r="A70" t="str">
            <v>1211710100</v>
          </cell>
          <cell r="B70">
            <v>1211710100</v>
          </cell>
          <cell r="C70" t="str">
            <v>LAND FOR PLANT| TERMINALS| OFF</v>
          </cell>
          <cell r="D70" t="str">
            <v>ЗЕМЛЯ ПОД ЗАВОД, ТЕРМИНАЛЫ, ОФИСЫ И Т.Д.</v>
          </cell>
        </row>
        <row r="71">
          <cell r="A71" t="str">
            <v>1211710300</v>
          </cell>
          <cell r="B71">
            <v>1211710300</v>
          </cell>
          <cell r="C71" t="str">
            <v>VACANT LAND</v>
          </cell>
          <cell r="D71" t="str">
            <v>НЕЗАНЯТАЯ ЗЕМЛЯ</v>
          </cell>
        </row>
        <row r="72">
          <cell r="A72" t="str">
            <v>1211710500</v>
          </cell>
          <cell r="B72">
            <v>1211710500</v>
          </cell>
          <cell r="C72" t="str">
            <v>GEOLOGICAL&amp;GEOPHYSICAL COSTS</v>
          </cell>
          <cell r="D72" t="str">
            <v>ГЕОЛОГИЧЕСКИЕ И ГЕОФИЗИЧЕСКИЕ ЗАТРАТЫ</v>
          </cell>
        </row>
        <row r="73">
          <cell r="A73" t="str">
            <v>1211710600</v>
          </cell>
          <cell r="B73">
            <v>1211710600</v>
          </cell>
          <cell r="C73" t="str">
            <v>BONUSES|RLTIES&amp;MINERAL RIGHTS</v>
          </cell>
          <cell r="D73" t="str">
            <v>БОНУСЫ, РОЯЛТИ И ПРАВО НА ДОБЫЧУ П-Х ИСК-Х</v>
          </cell>
        </row>
        <row r="74">
          <cell r="A74" t="str">
            <v>1221700000</v>
          </cell>
          <cell r="B74">
            <v>1221700000</v>
          </cell>
          <cell r="C74" t="str">
            <v>BUILDINGS AND CONSTRUCTIONS</v>
          </cell>
          <cell r="D74" t="str">
            <v>ЗДАНИЯ И СООРУЖЕНИЯ</v>
          </cell>
        </row>
        <row r="75">
          <cell r="A75" t="str">
            <v>1221720400</v>
          </cell>
          <cell r="B75">
            <v>1221720400</v>
          </cell>
          <cell r="C75" t="str">
            <v>PLANT SERVICE AND IMPROVEMENTS</v>
          </cell>
          <cell r="D75" t="str">
            <v>УСЛУГИ ЗАВОДА И МОДЕРНИЗАЦИЯ</v>
          </cell>
        </row>
        <row r="76">
          <cell r="A76" t="str">
            <v>1221731000</v>
          </cell>
          <cell r="B76">
            <v>1221731000</v>
          </cell>
          <cell r="C76" t="str">
            <v>WELL DRILLING AND COMPLETION</v>
          </cell>
          <cell r="D76" t="str">
            <v>БУРЕНИЕ И ЗАКАНЧИВАНИЕ СКВАЖИН</v>
          </cell>
        </row>
        <row r="77">
          <cell r="A77" t="str">
            <v>1221731100</v>
          </cell>
          <cell r="B77">
            <v>1221731100</v>
          </cell>
          <cell r="C77" t="str">
            <v>OTHER WELL DRILLING AND COMPLE</v>
          </cell>
          <cell r="D77" t="str">
            <v>ДРУГОЕ БУРЕНИЕ И ЗАКАНЧИВАНИЕ СКВАЖИН</v>
          </cell>
        </row>
        <row r="78">
          <cell r="A78" t="str">
            <v>1221732000</v>
          </cell>
          <cell r="B78">
            <v>1221732000</v>
          </cell>
          <cell r="C78" t="str">
            <v>CAPITALIZED LIFTING COSTS</v>
          </cell>
          <cell r="D78" t="str">
            <v>КАПИТАЛИЗИРОВАННЫЕ ЭКСПЛУАТАЦ-Е РАСХОДЫ</v>
          </cell>
        </row>
        <row r="79">
          <cell r="A79" t="str">
            <v>1221733000</v>
          </cell>
          <cell r="B79">
            <v>1221733000</v>
          </cell>
          <cell r="C79" t="str">
            <v>WATER WELLS AND SYSTEMS</v>
          </cell>
          <cell r="D79" t="str">
            <v>ВОДОЗАБОРНЫЕ СКВАЖИНЫ И СИСТЕМЫ</v>
          </cell>
        </row>
        <row r="80">
          <cell r="A80" t="str">
            <v>1221740600</v>
          </cell>
          <cell r="B80">
            <v>1221740600</v>
          </cell>
          <cell r="C80" t="str">
            <v>BUILDINGS</v>
          </cell>
          <cell r="D80" t="str">
            <v>ЗДАНИЯ</v>
          </cell>
        </row>
        <row r="81">
          <cell r="A81" t="str">
            <v>1221740700</v>
          </cell>
          <cell r="B81">
            <v>1221740700</v>
          </cell>
          <cell r="C81" t="str">
            <v>OFFICE</v>
          </cell>
          <cell r="D81" t="str">
            <v>ОФИС</v>
          </cell>
        </row>
        <row r="82">
          <cell r="A82" t="str">
            <v>1221740800</v>
          </cell>
          <cell r="B82">
            <v>1221740800</v>
          </cell>
          <cell r="C82" t="str">
            <v>RAIL LOADING TERMINAL AND SIDI</v>
          </cell>
          <cell r="D82" t="str">
            <v>НЕФТЕНАЛИВНОЙ ТЕРМИНАЛ И ПРИЛЕГАЮЩИЕ ОБЪЕКТЫ</v>
          </cell>
        </row>
        <row r="83">
          <cell r="A83" t="str">
            <v>1221740900</v>
          </cell>
          <cell r="B83">
            <v>1221740900</v>
          </cell>
          <cell r="C83" t="str">
            <v>FIELD CAMP AND FACILITIES</v>
          </cell>
          <cell r="D83" t="str">
            <v>ВАХТОВЫЙ ПОСЕЛОК О ОБЪЕКТЫ</v>
          </cell>
        </row>
        <row r="84">
          <cell r="A84" t="str">
            <v>1221741000</v>
          </cell>
          <cell r="B84">
            <v>1221741000</v>
          </cell>
          <cell r="C84" t="str">
            <v>WAREHOUSE</v>
          </cell>
          <cell r="D84" t="str">
            <v>СКЛАДЫ</v>
          </cell>
        </row>
        <row r="85">
          <cell r="A85" t="str">
            <v>1221741100</v>
          </cell>
          <cell r="B85">
            <v>1221741100</v>
          </cell>
          <cell r="C85" t="str">
            <v>CONTROL ROOM</v>
          </cell>
          <cell r="D85" t="str">
            <v>ОПЕРАТОРНАЯ</v>
          </cell>
        </row>
        <row r="86">
          <cell r="A86" t="str">
            <v>1221741200</v>
          </cell>
          <cell r="B86">
            <v>1221741200</v>
          </cell>
          <cell r="C86" t="str">
            <v>FIRE FIGHTING</v>
          </cell>
          <cell r="D86" t="str">
            <v>СИСТЕМА ПОЖАРОТУШЕНИЯ</v>
          </cell>
        </row>
        <row r="87">
          <cell r="A87" t="str">
            <v>1221741300</v>
          </cell>
          <cell r="B87">
            <v>1221741300</v>
          </cell>
          <cell r="C87" t="str">
            <v>PUMP HOUSES</v>
          </cell>
          <cell r="D87" t="str">
            <v>ЗДАНИЯ НАСОСНЫХ</v>
          </cell>
        </row>
        <row r="88">
          <cell r="A88" t="str">
            <v>1221741400</v>
          </cell>
          <cell r="B88">
            <v>1221741400</v>
          </cell>
          <cell r="C88" t="str">
            <v>HEATING</v>
          </cell>
          <cell r="D88" t="str">
            <v>КОТЕЛЬНЫЕ</v>
          </cell>
        </row>
        <row r="89">
          <cell r="A89" t="str">
            <v>1221741500</v>
          </cell>
          <cell r="B89">
            <v>1221741500</v>
          </cell>
          <cell r="C89" t="str">
            <v>TANKS|OIL&amp;GAS STORAGE EQUIPM</v>
          </cell>
          <cell r="D89" t="str">
            <v>РЕЗЕРВУАРЫ, ОБОРУДОВАНИЕ ДЛЯ ХРАНЕНИЯ НЕФТИ/ГАЗА</v>
          </cell>
        </row>
        <row r="90">
          <cell r="A90" t="str">
            <v>1221741600</v>
          </cell>
          <cell r="B90">
            <v>1221741600</v>
          </cell>
          <cell r="C90" t="str">
            <v>PIPELINES</v>
          </cell>
          <cell r="D90" t="str">
            <v>ТРУБОПРОВОДЫ</v>
          </cell>
        </row>
        <row r="91">
          <cell r="A91" t="str">
            <v>1231700000</v>
          </cell>
          <cell r="B91">
            <v>1231700000</v>
          </cell>
          <cell r="C91" t="str">
            <v>MACHINES &amp; EQUIPMENT|EDP EQUIP</v>
          </cell>
          <cell r="D91" t="str">
            <v>МАШИНЫ И ОБОРУД., ПЕРЕДАТОЧНЫЕ УСТРОЙСТВА</v>
          </cell>
        </row>
        <row r="92">
          <cell r="A92" t="str">
            <v>1231750910</v>
          </cell>
          <cell r="B92">
            <v>1231750910</v>
          </cell>
          <cell r="C92" t="str">
            <v>BOILERS&amp;HEATERS</v>
          </cell>
          <cell r="D92" t="str">
            <v>БОЙЛЕРЫ И НАГРЕВАТЕЛИ</v>
          </cell>
        </row>
        <row r="93">
          <cell r="A93" t="str">
            <v>1231750915</v>
          </cell>
          <cell r="B93">
            <v>1231750915</v>
          </cell>
          <cell r="C93" t="str">
            <v>PUMPS&amp;COMPRESSORS</v>
          </cell>
          <cell r="D93" t="str">
            <v>НАСОСЫ И КОМПРЕССОРЫ</v>
          </cell>
        </row>
        <row r="94">
          <cell r="A94" t="str">
            <v>1231750916</v>
          </cell>
          <cell r="B94">
            <v>1231750916</v>
          </cell>
          <cell r="C94" t="str">
            <v>WATER TANKS</v>
          </cell>
          <cell r="D94" t="str">
            <v>РЕЗЕРВУАРЫ ВОДЫ</v>
          </cell>
        </row>
        <row r="95">
          <cell r="A95" t="str">
            <v>1231750933</v>
          </cell>
          <cell r="B95">
            <v>1231750933</v>
          </cell>
          <cell r="C95" t="str">
            <v>EL GENERATS&amp;POWER SYSTEMS</v>
          </cell>
          <cell r="D95" t="str">
            <v>ЭЛЕКТРОГЕНЕРАТОРЫ И СИСТЕМЫ ПИТАНИЯ</v>
          </cell>
        </row>
        <row r="96">
          <cell r="A96" t="str">
            <v>1231750945</v>
          </cell>
          <cell r="B96">
            <v>1231750945</v>
          </cell>
          <cell r="C96" t="str">
            <v>GATEHRING SYSTEMS&amp;PIPELINES</v>
          </cell>
          <cell r="D96" t="str">
            <v>ГЗУ И ТРУБОПРОВОДЫ</v>
          </cell>
        </row>
        <row r="97">
          <cell r="A97" t="str">
            <v>1231750948</v>
          </cell>
          <cell r="B97">
            <v>1231750948</v>
          </cell>
          <cell r="C97" t="str">
            <v>MEASURING&amp;REGULATING EQUIPMENT</v>
          </cell>
          <cell r="D97" t="str">
            <v>КОНТРОЛЬНО-ЗАМЕРНОЕ ОБОРУДОВАНИЕ</v>
          </cell>
        </row>
        <row r="98">
          <cell r="A98" t="str">
            <v>1231750972</v>
          </cell>
          <cell r="B98">
            <v>1231750972</v>
          </cell>
          <cell r="C98" t="str">
            <v>TOOLS&amp;SERVICING EQUIPMENT</v>
          </cell>
          <cell r="D98" t="str">
            <v>ИНСТРУМЕНТЫ И ОБОРУДОВАНИЕ ТЕХНИЧЕСКОГО ОБСЛУЖИВАНИЯ</v>
          </cell>
        </row>
        <row r="99">
          <cell r="A99" t="str">
            <v>1231751100</v>
          </cell>
          <cell r="B99">
            <v>1231751100</v>
          </cell>
          <cell r="C99" t="str">
            <v>FIRE PROTECTION EQUIPMENT</v>
          </cell>
          <cell r="D99" t="str">
            <v>СИСТЕМА ПОЖАРОТУШЕНИЯ</v>
          </cell>
        </row>
        <row r="100">
          <cell r="A100" t="str">
            <v>1231751510</v>
          </cell>
          <cell r="B100">
            <v>1231751510</v>
          </cell>
          <cell r="C100" t="str">
            <v>CONSTRUCTION EQUIPMENT</v>
          </cell>
          <cell r="D100" t="str">
            <v>СТРОИТЕЛЬНОЕ ОБОРУДОВАНИЕ</v>
          </cell>
        </row>
        <row r="101">
          <cell r="A101" t="str">
            <v>1231751520</v>
          </cell>
          <cell r="B101">
            <v>1231751520</v>
          </cell>
          <cell r="C101" t="str">
            <v>MAINTENANCE EQUIPMENT</v>
          </cell>
          <cell r="D101" t="str">
            <v>ОБОРУДОВАНИЕ ТЕХНИЧЕСКОГО ОБСЛУЖИВАНИЯ</v>
          </cell>
        </row>
        <row r="102">
          <cell r="A102" t="str">
            <v>1231751600</v>
          </cell>
          <cell r="B102">
            <v>1231751600</v>
          </cell>
          <cell r="C102" t="str">
            <v>LABORATORY EQUIPMENT</v>
          </cell>
          <cell r="D102" t="str">
            <v>ЛАБОРАТОРНОЕ ОБОРУДОВАНИЕ</v>
          </cell>
        </row>
        <row r="103">
          <cell r="A103" t="str">
            <v>1231751900</v>
          </cell>
          <cell r="B103">
            <v>1231751900</v>
          </cell>
          <cell r="C103" t="str">
            <v>TANKS| CYLINDERS AND FUEL SYST</v>
          </cell>
          <cell r="D103" t="str">
            <v>РЕЗЕРВУАРЫ, ЦИЛИНДРЫ И ТОПЛИВНЫЕ СИСТЕМЫ</v>
          </cell>
        </row>
        <row r="104">
          <cell r="A104" t="str">
            <v>1231752200</v>
          </cell>
          <cell r="B104">
            <v>1231752200</v>
          </cell>
          <cell r="C104" t="str">
            <v>PRODUCT STORAGE AND DISTRIBUTI</v>
          </cell>
          <cell r="D104" t="str">
            <v>ХРАНЕНИЕ И РАСПРЕДЕЛЕНИЕ ТОВАРОВ</v>
          </cell>
        </row>
        <row r="105">
          <cell r="A105" t="str">
            <v>1231752700</v>
          </cell>
          <cell r="B105">
            <v>1231752700</v>
          </cell>
          <cell r="C105" t="str">
            <v>ELECTRIC GENERATORS</v>
          </cell>
          <cell r="D105" t="str">
            <v>ЭЛЕКТРОГЕНЕРАТОРЫ</v>
          </cell>
        </row>
        <row r="106">
          <cell r="A106" t="str">
            <v>1241700000</v>
          </cell>
          <cell r="B106">
            <v>1241700000</v>
          </cell>
          <cell r="C106" t="str">
            <v>VEHICLES</v>
          </cell>
          <cell r="D106" t="str">
            <v>ТРАНСПОРТНЫЕ СРЕДСТВА</v>
          </cell>
        </row>
        <row r="107">
          <cell r="A107" t="str">
            <v>1241752300</v>
          </cell>
          <cell r="B107">
            <v>1241752300</v>
          </cell>
          <cell r="C107" t="str">
            <v>TRUCKS| TRACTORS| DOZERS AND G</v>
          </cell>
          <cell r="D107" t="str">
            <v>ГРУЗОВИКИ, ТРАКТОРА, БУЛЬДОЗЕРЫ И ГРЕЙДЕРЫ</v>
          </cell>
        </row>
        <row r="108">
          <cell r="A108" t="str">
            <v>1241752400</v>
          </cell>
          <cell r="B108">
            <v>1241752400</v>
          </cell>
          <cell r="C108" t="str">
            <v>PASSENGER AUTOS</v>
          </cell>
          <cell r="D108" t="str">
            <v>ПАССАЖИРСКИЕ АВТОМОБИЛИ</v>
          </cell>
        </row>
        <row r="109">
          <cell r="A109" t="str">
            <v>1251700000</v>
          </cell>
          <cell r="B109">
            <v>1251700000</v>
          </cell>
          <cell r="C109" t="str">
            <v>OTHER FIXED ASSETS</v>
          </cell>
          <cell r="D109" t="str">
            <v>ПРОЧИЕ ОСНОВНЫЕ СРЕДСТВА</v>
          </cell>
        </row>
        <row r="110">
          <cell r="A110" t="str">
            <v>1251751650</v>
          </cell>
          <cell r="B110">
            <v>1251751650</v>
          </cell>
          <cell r="C110" t="str">
            <v>OTHER FIXED ASSETS</v>
          </cell>
          <cell r="D110" t="str">
            <v>ПРОЧИЕ ОСНОВНЫЕ СРЕДСТВА</v>
          </cell>
        </row>
        <row r="111">
          <cell r="A111" t="str">
            <v>1251751700</v>
          </cell>
          <cell r="B111">
            <v>1251751700</v>
          </cell>
          <cell r="C111" t="str">
            <v>FURNITURE &amp; FIXTURES</v>
          </cell>
          <cell r="D111" t="str">
            <v>МЕБЕЛЬ И ПРИНАДЛЕЖНОСТИ</v>
          </cell>
        </row>
        <row r="112">
          <cell r="A112" t="str">
            <v>1251751800</v>
          </cell>
          <cell r="B112">
            <v>1251751800</v>
          </cell>
          <cell r="C112" t="str">
            <v>TELEPHONES| FAXES &amp; COMMS EQUI</v>
          </cell>
          <cell r="D112" t="str">
            <v>ТЕЛЕФОНЫ, ФАКСЫ И ОБОРУД. ДЛЯ СВЯЗИ</v>
          </cell>
        </row>
        <row r="113">
          <cell r="A113" t="str">
            <v>1251752000</v>
          </cell>
          <cell r="B113">
            <v>1251752000</v>
          </cell>
          <cell r="C113" t="str">
            <v>Computers&amp;Printers</v>
          </cell>
          <cell r="D113" t="str">
            <v>КОМПЬЮТЕРЫ И ПРИНТЕРЫ</v>
          </cell>
        </row>
        <row r="114">
          <cell r="A114" t="str">
            <v>1251752600</v>
          </cell>
          <cell r="B114">
            <v>1251752600</v>
          </cell>
          <cell r="C114" t="str">
            <v>FURNITURE &amp; APPLIANCES-APARTM</v>
          </cell>
          <cell r="D114" t="str">
            <v>МЕБЕЛЬ И БЫТОВЫЕ ПРИБОРЫ - ДЛЯ КВАРТИР</v>
          </cell>
        </row>
        <row r="115">
          <cell r="A115" t="str">
            <v>1251752800</v>
          </cell>
          <cell r="B115">
            <v>1251752800</v>
          </cell>
          <cell r="C115" t="str">
            <v>SAFETY EQUIPMENT</v>
          </cell>
          <cell r="D115" t="str">
            <v>ОБОРУДОВАНИЕ ДЛЯ ОБЕСПЕЧЕНИЯ БЕЗОПАСНОСТИ РАБОТ</v>
          </cell>
        </row>
        <row r="116">
          <cell r="A116" t="str">
            <v>1261800000</v>
          </cell>
          <cell r="B116">
            <v>1261800000</v>
          </cell>
          <cell r="C116" t="str">
            <v>CONSTRUCTION IN PROGRESS</v>
          </cell>
          <cell r="D116" t="str">
            <v>НЕЗАВЕРШЕННОЕ СТРОИТЕЛЬСТВО</v>
          </cell>
        </row>
        <row r="117">
          <cell r="A117" t="str">
            <v>1261810500</v>
          </cell>
          <cell r="B117">
            <v>1261810500</v>
          </cell>
          <cell r="C117" t="str">
            <v>GEOLOGICAL &amp; GEOPH.-UNPROVEN</v>
          </cell>
          <cell r="D117" t="str">
            <v>ГЕОЛОГИЧЕСКИЕ И ГЕЛОФИЗИЧЕСКИЕ ЗАТРАТЫ-НЕПОДТВЕРЖДЕННЫЕ</v>
          </cell>
        </row>
        <row r="118">
          <cell r="A118" t="str">
            <v>1261810501</v>
          </cell>
          <cell r="B118">
            <v>1261810501</v>
          </cell>
          <cell r="C118" t="str">
            <v>2D SEISMIC EXPLORATION</v>
          </cell>
          <cell r="D118" t="str">
            <v>СЕЙСМОРАЗВЕДОЧНЫЕ РАБОТЫ 2D</v>
          </cell>
        </row>
        <row r="119">
          <cell r="A119" t="str">
            <v>1261810502</v>
          </cell>
          <cell r="B119">
            <v>1261810502</v>
          </cell>
          <cell r="C119" t="str">
            <v>DATA PROCESSING &amp; REPPROCESSING</v>
          </cell>
          <cell r="D119" t="str">
            <v>ОБРАБОТКА,ПЕРЕОБРАБОТКА ДАННЫХ</v>
          </cell>
        </row>
        <row r="120">
          <cell r="A120" t="str">
            <v>1261810503</v>
          </cell>
          <cell r="B120">
            <v>1261810503</v>
          </cell>
          <cell r="C120" t="str">
            <v>GRAVITY PROSPECTING</v>
          </cell>
          <cell r="D120" t="str">
            <v>ГРАВИРАЗВЕДКА</v>
          </cell>
        </row>
        <row r="121">
          <cell r="A121" t="str">
            <v>1261810600</v>
          </cell>
          <cell r="B121">
            <v>1261810600</v>
          </cell>
          <cell r="C121" t="str">
            <v>BONUSES &amp; MINERAL RIGHTS-UNPRO</v>
          </cell>
          <cell r="D121" t="str">
            <v>БОНУСЫ И МИНЕРАЛЬНЫЕ РЕСУРСЫ-НЕПОДТВЕРЖДЕННЫЕ</v>
          </cell>
        </row>
        <row r="122">
          <cell r="A122" t="str">
            <v>1261810700</v>
          </cell>
          <cell r="B122">
            <v>1261810700</v>
          </cell>
          <cell r="C122" t="str">
            <v>CAPITALIZED GEN.&amp;ADM.EXP.-UNPR</v>
          </cell>
          <cell r="D122" t="str">
            <v>КАПИТАЛИЗИРОВАННЫЕ ОБЩИЕ И АДМ.ЗАТР.-НЕПОДТВЕРЖДЕННЫЕ</v>
          </cell>
        </row>
        <row r="123">
          <cell r="A123" t="str">
            <v>1261810800</v>
          </cell>
          <cell r="B123">
            <v>1261810800</v>
          </cell>
          <cell r="C123" t="str">
            <v>Capitalized Liquidation Fund</v>
          </cell>
          <cell r="D123" t="str">
            <v xml:space="preserve"> Капитализированный ликвидационный фонд</v>
          </cell>
        </row>
        <row r="124">
          <cell r="A124" t="str">
            <v>1261810900</v>
          </cell>
          <cell r="B124">
            <v>1261810900</v>
          </cell>
          <cell r="C124" t="str">
            <v>CAPITALIZED INTEREST</v>
          </cell>
          <cell r="D124" t="str">
            <v>КАПИТАЛИЗИРУЕМЫЙ ПРОЦЕНТ</v>
          </cell>
        </row>
        <row r="125">
          <cell r="A125" t="str">
            <v>1261831025</v>
          </cell>
          <cell r="B125">
            <v>1261831025</v>
          </cell>
          <cell r="C125" t="str">
            <v>CPP</v>
          </cell>
          <cell r="D125" t="str">
            <v>УПН</v>
          </cell>
        </row>
        <row r="126">
          <cell r="A126" t="str">
            <v>1261831026</v>
          </cell>
          <cell r="B126">
            <v>1261831026</v>
          </cell>
          <cell r="C126" t="str">
            <v>UNSALVAGED EQUIPMENT</v>
          </cell>
          <cell r="D126" t="str">
            <v>НЕИЗВЛЕЧЕННОЕ ОБОРУДОВАНИЕ</v>
          </cell>
        </row>
        <row r="127">
          <cell r="A127" t="str">
            <v>1261831034</v>
          </cell>
          <cell r="B127">
            <v>1261831034</v>
          </cell>
          <cell r="C127" t="str">
            <v>L&amp;|DRILLSITE PREPAR&amp;CLEANUP</v>
          </cell>
          <cell r="D127" t="str">
            <v xml:space="preserve">ЗЕМЛЯ, ПОДГОТОВКА И УБОРКА БУРОВОЙ ПЛОЩАДКИ </v>
          </cell>
        </row>
        <row r="128">
          <cell r="A128" t="str">
            <v>1261831035</v>
          </cell>
          <cell r="B128">
            <v>1261831035</v>
          </cell>
          <cell r="C128" t="str">
            <v>FORMATION EVALUAT LOGGING SER</v>
          </cell>
          <cell r="D128" t="str">
            <v>ОЦЕНКА ПЛАСТА, УСЛУГИ ПО ПРОВЕДЕНИЮ ГИС</v>
          </cell>
        </row>
        <row r="129">
          <cell r="A129" t="str">
            <v>1261831038</v>
          </cell>
          <cell r="B129">
            <v>1261831038</v>
          </cell>
          <cell r="C129" t="str">
            <v>FRACTURING SERVICES</v>
          </cell>
          <cell r="D129" t="str">
            <v>УСЛУГИ ПО ГИДРАВЛИЧЕСКОМУ РАЗРЫВУ ПЛАСТА</v>
          </cell>
        </row>
        <row r="130">
          <cell r="A130" t="str">
            <v>1261831041</v>
          </cell>
          <cell r="B130">
            <v>1261831041</v>
          </cell>
          <cell r="C130" t="str">
            <v>STIMULATION &amp; GRAVEL PACK SERV</v>
          </cell>
          <cell r="D130" t="str">
            <v>СТИМУЛЯЦИЯ И УСЛУГИ ПО УСТАНОВКЕ ГРАВИЙНОГО ФИЛЬТРА</v>
          </cell>
        </row>
        <row r="131">
          <cell r="A131" t="str">
            <v>1261831051</v>
          </cell>
          <cell r="B131">
            <v>1261831051</v>
          </cell>
          <cell r="C131" t="str">
            <v>MOBILIZATION</v>
          </cell>
          <cell r="D131" t="str">
            <v>МОБИЛИЗАЦИЯ</v>
          </cell>
        </row>
        <row r="132">
          <cell r="A132" t="str">
            <v>1261831052</v>
          </cell>
          <cell r="B132">
            <v>1261831052</v>
          </cell>
          <cell r="C132" t="str">
            <v>DEMOBILIZATION</v>
          </cell>
          <cell r="D132" t="str">
            <v>ДЕМОБИЛИЗАЦИЯ</v>
          </cell>
        </row>
        <row r="133">
          <cell r="A133" t="str">
            <v>1261831056</v>
          </cell>
          <cell r="B133">
            <v>1261831056</v>
          </cell>
          <cell r="C133" t="str">
            <v>CHEMICALS &amp; ADDITIVES</v>
          </cell>
          <cell r="D133" t="str">
            <v>ХИМИКАТЫ И ДОБАВКИ</v>
          </cell>
        </row>
        <row r="134">
          <cell r="A134" t="str">
            <v>1261831058</v>
          </cell>
          <cell r="B134">
            <v>1261831058</v>
          </cell>
          <cell r="C134" t="str">
            <v>COMMUNICATIONS</v>
          </cell>
          <cell r="D134" t="str">
            <v>СВЯЗЬ</v>
          </cell>
        </row>
        <row r="135">
          <cell r="A135" t="str">
            <v>1261831060</v>
          </cell>
          <cell r="B135">
            <v>1261831060</v>
          </cell>
          <cell r="C135" t="str">
            <v>BASE FACILITIES</v>
          </cell>
          <cell r="D135" t="str">
            <v>ОСНОВНЫЕ ОБЪЕКТЫ</v>
          </cell>
        </row>
        <row r="136">
          <cell r="A136" t="str">
            <v>1261831065</v>
          </cell>
          <cell r="B136">
            <v>1261831065</v>
          </cell>
          <cell r="C136" t="str">
            <v>DIRECTIONAL SERVICES</v>
          </cell>
          <cell r="D136" t="str">
            <v>УСЛУГИ ПО УПРАВЛЕНИЮ</v>
          </cell>
        </row>
        <row r="137">
          <cell r="A137" t="str">
            <v>1261831321</v>
          </cell>
          <cell r="B137">
            <v>1261831321</v>
          </cell>
          <cell r="C137" t="str">
            <v>DRILLING CONTRACTOR FEES</v>
          </cell>
          <cell r="D137" t="str">
            <v>ВЫПЛАТЫ ПОДРЯДЧИКАМ ПО БУРЕНИЮ</v>
          </cell>
        </row>
        <row r="138">
          <cell r="A138" t="str">
            <v>1261831325</v>
          </cell>
          <cell r="B138">
            <v>1261831325</v>
          </cell>
          <cell r="C138" t="str">
            <v>DRILL FLUIDS/SOLIDS DISPOSAL</v>
          </cell>
          <cell r="D138" t="str">
            <v>СБРОС БУРОВОГО РАСТВОРА/ТВЕРДЫХ ЧАСТИЦ</v>
          </cell>
        </row>
        <row r="139">
          <cell r="A139" t="str">
            <v>1261831330</v>
          </cell>
          <cell r="B139">
            <v>1261831330</v>
          </cell>
          <cell r="C139" t="str">
            <v>DRILL MUD|MATERLS|EQUIP.&amp;SER</v>
          </cell>
          <cell r="D139" t="str">
            <v>БУРОВОЙ РАСТВОР, МАТЕРИАЛЫ, ОБОРУДОВАНИЕ И УСЛУГИ</v>
          </cell>
        </row>
        <row r="140">
          <cell r="A140" t="str">
            <v>1261831331</v>
          </cell>
          <cell r="B140">
            <v>1261831331</v>
          </cell>
          <cell r="C140" t="str">
            <v>DRILLING BITS &amp; CORE BARRELS</v>
          </cell>
          <cell r="D140" t="str">
            <v>БУРОВЫЕ ДОЛОТА И КОЛОНКОВЫЕ БУРЫ</v>
          </cell>
        </row>
        <row r="141">
          <cell r="A141" t="str">
            <v>1261831332</v>
          </cell>
          <cell r="B141">
            <v>1261831332</v>
          </cell>
          <cell r="C141" t="str">
            <v>FUEL|POWER &amp; LUBRICANTS</v>
          </cell>
          <cell r="D141" t="str">
            <v>ТОПЛИВО, ЭЛЕКТРОПИТАНИЕ И СМАЗОЧНЫЕ МАСЛА</v>
          </cell>
        </row>
        <row r="142">
          <cell r="A142" t="str">
            <v>1261831333</v>
          </cell>
          <cell r="B142">
            <v>1261831333</v>
          </cell>
          <cell r="C142" t="str">
            <v>OTHER MATERIALS &amp; SUPPLIES</v>
          </cell>
          <cell r="D142" t="str">
            <v>ПРОЧИЕ МАТЕРИАЛЫ И ПОСТАВКИ</v>
          </cell>
        </row>
        <row r="143">
          <cell r="A143" t="str">
            <v>1261831336</v>
          </cell>
          <cell r="B143">
            <v>1261831336</v>
          </cell>
          <cell r="C143" t="str">
            <v>EQUIPMENT RENTAL</v>
          </cell>
          <cell r="D143" t="str">
            <v>АРЕНДУЕМОЕ ОБОРУДОВАНИЕ</v>
          </cell>
        </row>
        <row r="144">
          <cell r="A144" t="str">
            <v>1261831337</v>
          </cell>
          <cell r="B144">
            <v>1261831337</v>
          </cell>
          <cell r="C144" t="str">
            <v>CEMENTING MATERIALS &amp; SERVICES</v>
          </cell>
          <cell r="D144" t="str">
            <v>ЦЕМЕНТИРУЮЩИЕ ВЕЩЕСТВА И УСЛУГИ</v>
          </cell>
        </row>
        <row r="145">
          <cell r="A145" t="str">
            <v>1261831339</v>
          </cell>
          <cell r="B145">
            <v>1261831339</v>
          </cell>
          <cell r="C145" t="str">
            <v>PERFORTING &amp; CASE HOLE LOGGING</v>
          </cell>
          <cell r="D145" t="str">
            <v>ПЕРФОРАЦИЯ И КАРОТАЖ ОБСАДНОЙ КОЛОННЫ</v>
          </cell>
        </row>
        <row r="146">
          <cell r="A146" t="str">
            <v>1261831342</v>
          </cell>
          <cell r="B146">
            <v>1261831342</v>
          </cell>
          <cell r="C146" t="str">
            <v>FREIGHT &amp; TRANSPORTATION</v>
          </cell>
          <cell r="D146" t="str">
            <v>ГРУЗЫ И ДОСТАВКА</v>
          </cell>
        </row>
        <row r="147">
          <cell r="A147" t="str">
            <v>1261831345</v>
          </cell>
          <cell r="B147">
            <v>1261831345</v>
          </cell>
          <cell r="C147" t="str">
            <v>COMPANY LABOR &amp; EXPENSE</v>
          </cell>
          <cell r="D147" t="str">
            <v>ОПЛАТА ТРУДА И ЗАТРАТЫ КОМПАНИИ</v>
          </cell>
        </row>
        <row r="148">
          <cell r="A148" t="str">
            <v>1261831346</v>
          </cell>
          <cell r="B148">
            <v>1261831346</v>
          </cell>
          <cell r="C148" t="str">
            <v>PAYROLL TAX -KAZAKKSTAN</v>
          </cell>
          <cell r="D148" t="str">
            <v>ПОДОХОДНЫЙ НАЛОГ С ФИЗ.ЛИЦ-КАЗАХСТАН</v>
          </cell>
        </row>
        <row r="149">
          <cell r="A149" t="str">
            <v>1261831347</v>
          </cell>
          <cell r="B149">
            <v>1261831347</v>
          </cell>
          <cell r="C149" t="str">
            <v>SOCIAL TAX -KAZAKSTAN</v>
          </cell>
          <cell r="D149" t="str">
            <v>СОЦИАЛЬНЫЙ НАЛОГ - КАЗАХСТАН</v>
          </cell>
        </row>
        <row r="150">
          <cell r="A150" t="str">
            <v>1261831348</v>
          </cell>
          <cell r="B150">
            <v>1261831348</v>
          </cell>
          <cell r="C150" t="str">
            <v>ACCUMULATED PENSION FUND 10% -</v>
          </cell>
          <cell r="D150" t="str">
            <v>ПАКОПИТЕЛЬНЫЙ ПЕНСИОННЫЙ ФОНД 10% -КАЗАХСТАН</v>
          </cell>
        </row>
        <row r="151">
          <cell r="A151" t="str">
            <v>1261831349</v>
          </cell>
          <cell r="B151">
            <v>1261831349</v>
          </cell>
          <cell r="C151" t="str">
            <v>OVERHEAD ALLOCATIONS</v>
          </cell>
          <cell r="D151" t="str">
            <v>РАСПРЕДЕЛЕНИЕ НАКЛАДНЫХ РАСХОДОВ</v>
          </cell>
        </row>
        <row r="152">
          <cell r="A152" t="str">
            <v>1261831350</v>
          </cell>
          <cell r="B152">
            <v>1261831350</v>
          </cell>
          <cell r="C152" t="str">
            <v>CUSTOMS CLEARING &amp; H&amp;LING</v>
          </cell>
          <cell r="D152" t="str">
            <v>ТАМОЖЕННАЯ ОЧИСТКА И ОБРАБОТКА</v>
          </cell>
        </row>
        <row r="153">
          <cell r="A153" t="str">
            <v>1261831355</v>
          </cell>
          <cell r="B153">
            <v>1261831355</v>
          </cell>
          <cell r="C153" t="str">
            <v>WELL TESTING SERVICES</v>
          </cell>
          <cell r="D153" t="str">
            <v>УСЛУГИ ПО ОПРОБОВАНИЮ СКВАЖИН</v>
          </cell>
        </row>
        <row r="154">
          <cell r="A154" t="str">
            <v>1261831359</v>
          </cell>
          <cell r="B154">
            <v>1261831359</v>
          </cell>
          <cell r="C154" t="str">
            <v>CORING &amp; CORE ANALYSIS</v>
          </cell>
          <cell r="D154" t="str">
            <v>ОТБОР И АНАЛИЗ КЕРНА</v>
          </cell>
        </row>
        <row r="155">
          <cell r="A155" t="str">
            <v>1261831362</v>
          </cell>
          <cell r="B155">
            <v>1261831362</v>
          </cell>
          <cell r="C155" t="str">
            <v>WATER &amp; WATER WELLS</v>
          </cell>
          <cell r="D155" t="str">
            <v>ВОДА И ВОДОЗАБОРНЫЕ СКВАЖИНЫ</v>
          </cell>
        </row>
        <row r="156">
          <cell r="A156" t="str">
            <v>1261831370</v>
          </cell>
          <cell r="B156">
            <v>1261831370</v>
          </cell>
          <cell r="C156" t="str">
            <v>NON REFUNDABLE VAT</v>
          </cell>
          <cell r="D156" t="str">
            <v>НЕВОЗМЕЩАЕМЫЙ НДС</v>
          </cell>
        </row>
        <row r="157">
          <cell r="A157" t="str">
            <v>1261831380</v>
          </cell>
          <cell r="B157">
            <v>1261831380</v>
          </cell>
          <cell r="C157" t="str">
            <v>WITHOLDING TAXES</v>
          </cell>
          <cell r="D157" t="str">
            <v>НАЛОГ С НЕРЕЗИДЕНТОВ</v>
          </cell>
        </row>
        <row r="158">
          <cell r="A158" t="str">
            <v>1261831390</v>
          </cell>
          <cell r="B158">
            <v>1261831390</v>
          </cell>
          <cell r="C158" t="str">
            <v>OTHER MISC TAXES AND DUTIES CA</v>
          </cell>
          <cell r="D158" t="str">
            <v>ПРОЧИЕ  МЕЛКИЕ НАЛОГИ И ПОШЛИНЫ КАПИТАЛИЗИРОВАННЫЕ</v>
          </cell>
        </row>
        <row r="159">
          <cell r="A159" t="str">
            <v>1261832000</v>
          </cell>
          <cell r="B159">
            <v>1261832000</v>
          </cell>
          <cell r="C159" t="str">
            <v>CAPITALISED LIFTING COSTS</v>
          </cell>
          <cell r="D159" t="str">
            <v>КАПИТАЛИЗИРОВАННЫЕ ЭКСПЛУАТАЦИОННЫЕ РАСХОДЫ</v>
          </cell>
        </row>
        <row r="160">
          <cell r="A160" t="str">
            <v>1261836000</v>
          </cell>
          <cell r="B160">
            <v>1261836000</v>
          </cell>
          <cell r="C160" t="str">
            <v>CAPITAL STOCK</v>
          </cell>
          <cell r="D160" t="str">
            <v>АКЦИОНЕРНЫЙ КАПИТАЛ</v>
          </cell>
        </row>
        <row r="161">
          <cell r="A161" t="str">
            <v>1261840900</v>
          </cell>
          <cell r="B161">
            <v>1261840900</v>
          </cell>
          <cell r="C161" t="str">
            <v>FIELD CAMP &amp; FACILITIES</v>
          </cell>
          <cell r="D161" t="str">
            <v>ВАХТОВЫЙ ПОСЕЛОК И ОБЪЕКТЫ</v>
          </cell>
        </row>
        <row r="162">
          <cell r="A162" t="str">
            <v>1261850900</v>
          </cell>
          <cell r="B162">
            <v>1261850900</v>
          </cell>
          <cell r="C162" t="str">
            <v>MACHINES &amp; EQUIPMENT</v>
          </cell>
          <cell r="D162" t="str">
            <v>МАШИНЫ И ОБОРУДОВАНИЕ</v>
          </cell>
        </row>
        <row r="163">
          <cell r="A163" t="str">
            <v>1261850910</v>
          </cell>
          <cell r="B163">
            <v>1261850910</v>
          </cell>
          <cell r="C163" t="str">
            <v>BOILERS &amp; HEATERS</v>
          </cell>
          <cell r="D163" t="str">
            <v>БОЙЛЕРЫ И НАГРЕВАТЕЛИ</v>
          </cell>
        </row>
        <row r="164">
          <cell r="A164" t="str">
            <v>1261850912</v>
          </cell>
          <cell r="B164">
            <v>1261850912</v>
          </cell>
          <cell r="C164" t="str">
            <v>TUBING</v>
          </cell>
          <cell r="D164" t="str">
            <v>НКТ</v>
          </cell>
        </row>
        <row r="165">
          <cell r="A165" t="str">
            <v>1261850913</v>
          </cell>
          <cell r="B165">
            <v>1261850913</v>
          </cell>
          <cell r="C165" t="str">
            <v>CASING</v>
          </cell>
          <cell r="D165" t="str">
            <v>ОБСАДНЫЕ КОЛОННЫ</v>
          </cell>
        </row>
        <row r="166">
          <cell r="A166" t="str">
            <v>1261850915</v>
          </cell>
          <cell r="B166">
            <v>1261850915</v>
          </cell>
          <cell r="C166" t="str">
            <v>COMPRESSORS&amp;COMPRES STATIONS</v>
          </cell>
          <cell r="D166" t="str">
            <v>КОМПРЕССОРЫ И КОМПРЕССОРНЫЕ СТАНЦИИ</v>
          </cell>
        </row>
        <row r="167">
          <cell r="A167" t="str">
            <v>1261850916</v>
          </cell>
          <cell r="B167">
            <v>1261850916</v>
          </cell>
          <cell r="C167" t="str">
            <v>WATER TANKS</v>
          </cell>
          <cell r="D167" t="str">
            <v>ВОДНЫЕ ЕМКОСТИ</v>
          </cell>
        </row>
        <row r="168">
          <cell r="A168" t="str">
            <v>1261850917</v>
          </cell>
          <cell r="B168">
            <v>1261850917</v>
          </cell>
          <cell r="C168" t="str">
            <v>COOLING TOWERS &amp; FACILITIES</v>
          </cell>
          <cell r="D168" t="str">
            <v>ОХЛАДИТЕЛЬНЫЕ ТРУБЫ И ОБЪЕКТЫ</v>
          </cell>
        </row>
        <row r="169">
          <cell r="A169" t="str">
            <v>1261850918</v>
          </cell>
          <cell r="B169">
            <v>1261850918</v>
          </cell>
          <cell r="C169" t="str">
            <v>PRODUCTION VESSELS &amp; TANKS</v>
          </cell>
          <cell r="D169" t="str">
            <v>ЭКСПЛУАТАЦИОННЫЕ ЕМКОСТИ И РЕЗЕРВУАРЫ</v>
          </cell>
        </row>
        <row r="170">
          <cell r="A170" t="str">
            <v>1261850933</v>
          </cell>
          <cell r="B170">
            <v>1261850933</v>
          </cell>
          <cell r="C170" t="str">
            <v>ELECTR GENERATING &amp; POWER SYS.</v>
          </cell>
          <cell r="D170" t="str">
            <v>ЭЛЕКТРОГЕНЕРАТОРНЫЕ СИСТЕМЫ И СИСТЕМЫ ПИТАНИЯ</v>
          </cell>
        </row>
        <row r="171">
          <cell r="A171" t="str">
            <v>1261850938</v>
          </cell>
          <cell r="B171">
            <v>1261850938</v>
          </cell>
          <cell r="C171" t="str">
            <v>FRAC.|DISTILNG &amp; ABSORBT EQUIP</v>
          </cell>
          <cell r="D171" t="str">
            <v>ФРАК., ДИСТИЛЛЯЦИОННОЕ И ОБОРУД-Е ПОГЛОЩЕНИЯ</v>
          </cell>
        </row>
        <row r="172">
          <cell r="A172" t="str">
            <v>1261850941</v>
          </cell>
          <cell r="B172">
            <v>1261850941</v>
          </cell>
          <cell r="C172" t="str">
            <v>MECHANICAL CONSTRUCTION</v>
          </cell>
          <cell r="D172" t="str">
            <v xml:space="preserve">МЕХАНИЧЕСКИЕ КОНСТРУКЦИИ </v>
          </cell>
        </row>
        <row r="173">
          <cell r="A173" t="str">
            <v>1261850945</v>
          </cell>
          <cell r="B173">
            <v>1261850945</v>
          </cell>
          <cell r="C173" t="str">
            <v>GATHERING SYSTEMS&amp;DEHYDRATION</v>
          </cell>
          <cell r="D173" t="str">
            <v>ГЗУ И ОБЕЗВОЖИВАНИЕ</v>
          </cell>
        </row>
        <row r="174">
          <cell r="A174" t="str">
            <v>1261850948</v>
          </cell>
          <cell r="B174">
            <v>1261850948</v>
          </cell>
          <cell r="C174" t="str">
            <v>MEASURING &amp; REGULATING EQUIP</v>
          </cell>
          <cell r="D174" t="str">
            <v>КОНТРОЛЬНО-ЗАМЕРНОЕ ОБОРУДОВАНИЕ</v>
          </cell>
        </row>
        <row r="175">
          <cell r="A175" t="str">
            <v>1261850949</v>
          </cell>
          <cell r="B175">
            <v>1261850949</v>
          </cell>
          <cell r="C175" t="str">
            <v>ELECTRICAL CONTRACTORS</v>
          </cell>
          <cell r="D175" t="str">
            <v>ПОДРЯДЧИКИ - ПОСТАВЩИКИ ЭЛЕКТРОЭНЕРГИИ</v>
          </cell>
        </row>
        <row r="176">
          <cell r="A176" t="str">
            <v>1261850950</v>
          </cell>
          <cell r="B176">
            <v>1261850950</v>
          </cell>
          <cell r="C176" t="str">
            <v>ELECTRICAL MATERIALS</v>
          </cell>
          <cell r="D176" t="str">
            <v>ЭЛЕКТРОМАТЕРИАЛЫ</v>
          </cell>
        </row>
        <row r="177">
          <cell r="A177" t="str">
            <v>1261850951</v>
          </cell>
          <cell r="B177">
            <v>1261850951</v>
          </cell>
          <cell r="C177" t="str">
            <v>STRUCTURAL MATERIALS</v>
          </cell>
          <cell r="D177" t="str">
            <v>МАТЕРИАЛЫ ДЛЯ ОБУСТРОЙСТВА</v>
          </cell>
        </row>
        <row r="178">
          <cell r="A178" t="str">
            <v>1261850952</v>
          </cell>
          <cell r="B178">
            <v>1261850952</v>
          </cell>
          <cell r="C178" t="str">
            <v>PIPES|VALVES &amp; FITTINGS</v>
          </cell>
          <cell r="D178" t="str">
            <v>ТРУБЫ, КЛАПАНА И ОБВЯЗКА</v>
          </cell>
        </row>
        <row r="179">
          <cell r="A179" t="str">
            <v>1261850954</v>
          </cell>
          <cell r="B179">
            <v>1261850954</v>
          </cell>
          <cell r="C179" t="str">
            <v>PAINT|COATINGS &amp; INSULATION</v>
          </cell>
          <cell r="D179" t="str">
            <v>КРАСКА, ОБШИВКА И ИЗОЛЯЦИЯ</v>
          </cell>
        </row>
        <row r="180">
          <cell r="A180" t="str">
            <v>1261850955</v>
          </cell>
          <cell r="B180">
            <v>1261850955</v>
          </cell>
          <cell r="C180" t="str">
            <v>MAINS &amp; TRANSMISSION LINES</v>
          </cell>
          <cell r="D180" t="str">
            <v>ОСНОВНЫЕ И ТРАНСМИССИОННЫЕ ЛИНИИ</v>
          </cell>
        </row>
        <row r="181">
          <cell r="A181" t="str">
            <v>1261850957</v>
          </cell>
          <cell r="B181">
            <v>1261850957</v>
          </cell>
          <cell r="C181" t="str">
            <v>PUMPS &amp; DRIVERS</v>
          </cell>
          <cell r="D181" t="str">
            <v>НАСОСЫ И ПРИВОДЫ</v>
          </cell>
        </row>
        <row r="182">
          <cell r="A182" t="str">
            <v>1261850960</v>
          </cell>
          <cell r="B182">
            <v>1261850960</v>
          </cell>
          <cell r="C182" t="str">
            <v>DOWN HOLE EQUIP EXCLUD CASING</v>
          </cell>
          <cell r="D182" t="str">
            <v>СКВАЖИННОЕ ОБОРУД-Е ЗА ИСКЛЮЧ. ОБСАДНЫХ КОЛОНН</v>
          </cell>
        </row>
        <row r="183">
          <cell r="A183" t="str">
            <v>1261850969</v>
          </cell>
          <cell r="B183">
            <v>1261850969</v>
          </cell>
          <cell r="C183" t="str">
            <v>FLOWLINES</v>
          </cell>
          <cell r="D183" t="str">
            <v>ВЫКИДНЫЕ ЛИНИИ</v>
          </cell>
        </row>
        <row r="184">
          <cell r="A184" t="str">
            <v>1261850972</v>
          </cell>
          <cell r="B184">
            <v>1261850972</v>
          </cell>
          <cell r="C184" t="str">
            <v>PRODUCTION TOOLS</v>
          </cell>
          <cell r="D184" t="str">
            <v>ИНСТРУМЕНТ ДЛЯ ДОБЫЧИ</v>
          </cell>
        </row>
        <row r="185">
          <cell r="A185" t="str">
            <v>1261851100</v>
          </cell>
          <cell r="B185">
            <v>1261851100</v>
          </cell>
          <cell r="C185" t="str">
            <v>FIRE PROTECTION</v>
          </cell>
          <cell r="D185" t="str">
            <v>СИСТЕМА ПОЖАРОТУШЕНИЯ</v>
          </cell>
        </row>
        <row r="186">
          <cell r="A186" t="str">
            <v>1261851510</v>
          </cell>
          <cell r="B186">
            <v>1261851510</v>
          </cell>
          <cell r="C186" t="str">
            <v>CONSTRUCTION EQUIPMENT</v>
          </cell>
          <cell r="D186" t="str">
            <v>СТРОИТЕЛЬНОЕ ОБОРУДОВАНИЕ</v>
          </cell>
        </row>
        <row r="187">
          <cell r="A187" t="str">
            <v>1261851520</v>
          </cell>
          <cell r="B187">
            <v>1261851520</v>
          </cell>
          <cell r="C187" t="str">
            <v>MAINTENANCE EQUIPMENT</v>
          </cell>
          <cell r="D187" t="str">
            <v>ОБОРУДОВАНИЕ ТЕХНИЧЕСКОГО ОБСЛУЖИВАНИЯ</v>
          </cell>
        </row>
        <row r="188">
          <cell r="A188" t="str">
            <v>1261851600</v>
          </cell>
          <cell r="B188">
            <v>1261851600</v>
          </cell>
          <cell r="C188" t="str">
            <v>LABORATORY EQUIPMENT</v>
          </cell>
          <cell r="D188" t="str">
            <v>ЛАБОРАТОРНОЕ ОБОРУДОВАНИЕ</v>
          </cell>
        </row>
        <row r="189">
          <cell r="A189" t="str">
            <v>1261851700</v>
          </cell>
          <cell r="B189">
            <v>1261851700</v>
          </cell>
          <cell r="C189" t="str">
            <v>OFFICE MACHINES</v>
          </cell>
          <cell r="D189" t="str">
            <v>ОФИСНЫЕ МАШИНЫ</v>
          </cell>
        </row>
        <row r="190">
          <cell r="A190" t="str">
            <v>1261851900</v>
          </cell>
          <cell r="B190">
            <v>1261851900</v>
          </cell>
          <cell r="C190" t="str">
            <v>TANKS|CYLINDERS &amp; FUEL SYSTEMS</v>
          </cell>
          <cell r="D190" t="str">
            <v>РЕЗЕРВУАРЫ, ЕМКОСТИ И ТОПЛИВНЫЕ СИСТЕМЫ</v>
          </cell>
        </row>
        <row r="191">
          <cell r="A191" t="str">
            <v>1261852000</v>
          </cell>
          <cell r="B191">
            <v>1261852000</v>
          </cell>
          <cell r="C191" t="str">
            <v>COMPUTERS &amp; PRINTERS</v>
          </cell>
          <cell r="D191" t="str">
            <v>КОМПЬЮТЕРЫ И ПРИНТЕРЫ</v>
          </cell>
        </row>
        <row r="192">
          <cell r="A192" t="str">
            <v>1261852200</v>
          </cell>
          <cell r="B192">
            <v>1261852200</v>
          </cell>
          <cell r="C192" t="str">
            <v>PRODUCT STORAGE &amp; DISTRIBUTION</v>
          </cell>
          <cell r="D192" t="str">
            <v>ХРАНЕНИЕ И РАСПРЕДЕЛЕНИЕ ТОВАРА</v>
          </cell>
        </row>
        <row r="193">
          <cell r="A193" t="str">
            <v>1261852700</v>
          </cell>
          <cell r="B193">
            <v>1261852700</v>
          </cell>
          <cell r="C193" t="str">
            <v>ELECTRIC GENERATORS</v>
          </cell>
          <cell r="D193" t="str">
            <v>ЭЛЕКТРИЧЕСКИЕ ГЕНЕРАТОРЫ</v>
          </cell>
        </row>
        <row r="194">
          <cell r="A194" t="str">
            <v>1261899121</v>
          </cell>
          <cell r="B194">
            <v>1261899121</v>
          </cell>
          <cell r="C194" t="str">
            <v>CLOSE FROM 126 TO 121</v>
          </cell>
          <cell r="D194" t="str">
            <v>ЗАКРЫТИЕ С 126 НА 121 СЧ.</v>
          </cell>
        </row>
        <row r="195">
          <cell r="A195" t="str">
            <v>1261899122</v>
          </cell>
          <cell r="B195">
            <v>1261899122</v>
          </cell>
          <cell r="C195" t="str">
            <v>CLOSE FROM 126 TO 122</v>
          </cell>
          <cell r="D195" t="str">
            <v>ЗАКРЫТИЕ С 126 НА 122 СЧ.</v>
          </cell>
        </row>
        <row r="196">
          <cell r="A196" t="str">
            <v>1291861000</v>
          </cell>
          <cell r="B196">
            <v>1291861000</v>
          </cell>
          <cell r="C196" t="str">
            <v>CAPITALISED PIPELINE COSTS</v>
          </cell>
          <cell r="D196" t="str">
            <v xml:space="preserve">КАПИТАЛИЗИРУЕМЫЕ ЗАТРАТЫ НА ТРУБОПРОВОД </v>
          </cell>
        </row>
        <row r="197">
          <cell r="A197" t="str">
            <v>1291861100</v>
          </cell>
          <cell r="B197">
            <v>1291861100</v>
          </cell>
          <cell r="C197" t="str">
            <v>TERMINAL</v>
          </cell>
          <cell r="D197" t="str">
            <v>ТЕРМИНАЛ</v>
          </cell>
        </row>
        <row r="198">
          <cell r="A198" t="str">
            <v>1291861110</v>
          </cell>
          <cell r="B198">
            <v>1291861110</v>
          </cell>
          <cell r="C198" t="str">
            <v>TANK FARM</v>
          </cell>
          <cell r="D198" t="str">
            <v>РЕЗЕРВУАРНЫЙ ПАРК</v>
          </cell>
        </row>
        <row r="199">
          <cell r="A199" t="str">
            <v>1291861120</v>
          </cell>
          <cell r="B199">
            <v>1291861120</v>
          </cell>
          <cell r="C199" t="str">
            <v>RAIL DISCHARGE PLATFORM</v>
          </cell>
          <cell r="D199" t="str">
            <v>ЖЕЛЕЗНОДОРОЖНАЯ НАЛИВНАЯ ЭСТАКАДА</v>
          </cell>
        </row>
        <row r="200">
          <cell r="A200" t="str">
            <v>1291861200</v>
          </cell>
          <cell r="B200">
            <v>1291861200</v>
          </cell>
          <cell r="C200" t="str">
            <v>PUMP STATION</v>
          </cell>
          <cell r="D200" t="str">
            <v>НАСОСНАЯ</v>
          </cell>
        </row>
        <row r="201">
          <cell r="A201" t="str">
            <v>1291861210</v>
          </cell>
          <cell r="B201">
            <v>1291861210</v>
          </cell>
          <cell r="C201" t="str">
            <v>BOILERS AND HEATERS</v>
          </cell>
          <cell r="D201" t="str">
            <v>КОТЛЫ И БОЙЛЕРЫ</v>
          </cell>
        </row>
        <row r="202">
          <cell r="A202" t="str">
            <v>1291861220</v>
          </cell>
          <cell r="B202">
            <v>1291861220</v>
          </cell>
          <cell r="C202" t="str">
            <v>METERING SYSTEMS</v>
          </cell>
          <cell r="D202" t="str">
            <v>ЗАМЕРНЫЕ УСТАНОВКИ</v>
          </cell>
        </row>
        <row r="203">
          <cell r="A203" t="str">
            <v>1291861230</v>
          </cell>
          <cell r="B203">
            <v>1291861230</v>
          </cell>
          <cell r="C203" t="str">
            <v>FIRE FIGHTING</v>
          </cell>
          <cell r="D203" t="str">
            <v>СИСТЕМЫ ПОЖАРОТУШЕНИЯ</v>
          </cell>
        </row>
        <row r="204">
          <cell r="A204" t="str">
            <v>1291861240</v>
          </cell>
          <cell r="B204">
            <v>1291861240</v>
          </cell>
          <cell r="C204" t="str">
            <v>CONTROL ROOM</v>
          </cell>
          <cell r="D204" t="str">
            <v>ОПЕРАТОРНАЯ</v>
          </cell>
        </row>
        <row r="205">
          <cell r="A205" t="str">
            <v>1291861250</v>
          </cell>
          <cell r="B205">
            <v>1291861250</v>
          </cell>
          <cell r="C205" t="str">
            <v>ELECTRICAL SUPPLY AND POWER LI</v>
          </cell>
          <cell r="D205" t="str">
            <v>ПОДАЧА ЭЛЕКТРОПИТАНИЯ И ЛЭП</v>
          </cell>
        </row>
        <row r="206">
          <cell r="A206" t="str">
            <v>1291861260</v>
          </cell>
          <cell r="B206">
            <v>1291861260</v>
          </cell>
          <cell r="C206" t="str">
            <v>FUEL| WATER AND SEWERAGE SYSTE</v>
          </cell>
          <cell r="D206" t="str">
            <v>СИСТЕМЫ ПОДАЧИ ТОПЛИВА, ВДЫ И КАНАЛИЗАЦИЯ</v>
          </cell>
        </row>
        <row r="207">
          <cell r="A207" t="str">
            <v>1291861300</v>
          </cell>
          <cell r="B207">
            <v>1291861300</v>
          </cell>
          <cell r="C207" t="str">
            <v>PIPELINES</v>
          </cell>
          <cell r="D207" t="str">
            <v>ТРУБОПРОВОДЫ</v>
          </cell>
        </row>
        <row r="208">
          <cell r="A208" t="str">
            <v>1291861400</v>
          </cell>
          <cell r="B208">
            <v>1291861400</v>
          </cell>
          <cell r="C208" t="str">
            <v>ROADS</v>
          </cell>
          <cell r="D208" t="str">
            <v>ДОРОГИ</v>
          </cell>
        </row>
        <row r="209">
          <cell r="A209" t="str">
            <v>1291861900</v>
          </cell>
          <cell r="B209">
            <v>1291861900</v>
          </cell>
          <cell r="C209" t="str">
            <v>OTHER PIPELINE COSTS</v>
          </cell>
          <cell r="D209" t="str">
            <v>ПРОЧИЕ ЗАТРАТЫ НА ТРУБОПРОВОД</v>
          </cell>
        </row>
        <row r="210">
          <cell r="A210" t="str">
            <v>1311900000</v>
          </cell>
          <cell r="B210">
            <v>1311900000</v>
          </cell>
          <cell r="C210" t="str">
            <v>BUILDINGS &amp; PLANTS</v>
          </cell>
          <cell r="D210" t="str">
            <v>ИЗНОС ЗДАНИЯ И СООРУЖЕНИЯ</v>
          </cell>
        </row>
        <row r="211">
          <cell r="A211" t="str">
            <v>1311920400</v>
          </cell>
          <cell r="B211">
            <v>1311920400</v>
          </cell>
          <cell r="C211" t="str">
            <v>PLANT SERVICE AND IMPROVEMENTS</v>
          </cell>
          <cell r="D211" t="str">
            <v>УСЛУГИ ЗАВОДА И МОДЕРНИЗАЦИЯ</v>
          </cell>
        </row>
        <row r="212">
          <cell r="A212" t="str">
            <v>1311931000</v>
          </cell>
          <cell r="B212">
            <v>1311931000</v>
          </cell>
          <cell r="C212" t="str">
            <v>WELL DRILLING AND COMPLETION</v>
          </cell>
          <cell r="D212" t="str">
            <v>БУРЕНИЕ И ЗАКАНЧИВАНИЕ СКВАЖИН</v>
          </cell>
        </row>
        <row r="213">
          <cell r="A213" t="str">
            <v>1311931100</v>
          </cell>
          <cell r="B213">
            <v>1311931100</v>
          </cell>
          <cell r="C213" t="str">
            <v>OTHER WELL DRILLING AND COMPLE</v>
          </cell>
          <cell r="D213" t="str">
            <v>ДРУГОЕ БУРЕНИЕ И ЗАКАНЧИВАНИЕ СКВАЖИН</v>
          </cell>
        </row>
        <row r="214">
          <cell r="A214" t="str">
            <v>1311932000</v>
          </cell>
          <cell r="B214">
            <v>1311932000</v>
          </cell>
          <cell r="C214" t="str">
            <v>CAPITALIZED LIFTING COSTS</v>
          </cell>
          <cell r="D214" t="str">
            <v>КАПИТАЛИЗИРОВАННЫЕ ЭКСПЛУАТАЦ-Е РАСХОДЫ</v>
          </cell>
        </row>
        <row r="215">
          <cell r="A215" t="str">
            <v>1311933000</v>
          </cell>
          <cell r="B215">
            <v>1311933000</v>
          </cell>
          <cell r="C215" t="str">
            <v>WATER WELLS AND SYSTEMS</v>
          </cell>
          <cell r="D215" t="str">
            <v>ВОДОЗАБОРНЫЕ СКВАЖИНЫ И СИСТЕМЫ</v>
          </cell>
        </row>
        <row r="216">
          <cell r="A216" t="str">
            <v>1311940600</v>
          </cell>
          <cell r="B216">
            <v>1311940600</v>
          </cell>
          <cell r="C216" t="str">
            <v>BUILDINGS</v>
          </cell>
          <cell r="D216" t="str">
            <v>ЗДАНИЯ И СООРУЖЕНИЙ</v>
          </cell>
        </row>
        <row r="217">
          <cell r="A217" t="str">
            <v>1311940700</v>
          </cell>
          <cell r="B217">
            <v>1311940700</v>
          </cell>
          <cell r="C217" t="str">
            <v>OFFICE</v>
          </cell>
          <cell r="D217" t="str">
            <v>ОФИС</v>
          </cell>
        </row>
        <row r="218">
          <cell r="A218" t="str">
            <v>1311940800</v>
          </cell>
          <cell r="B218">
            <v>1311940800</v>
          </cell>
          <cell r="C218" t="str">
            <v>RAIL LOADING TERMINAL AND SIDI</v>
          </cell>
          <cell r="D218" t="str">
            <v>НЕФТЕНАЛИВНОЙ ТЕРМИНАЛ И ПРИЛЕГАЮЩИЕ ОБЪЕКТЫ</v>
          </cell>
        </row>
        <row r="219">
          <cell r="A219" t="str">
            <v>1311940900</v>
          </cell>
          <cell r="B219">
            <v>1311940900</v>
          </cell>
          <cell r="C219" t="str">
            <v>FIELD CAMP &amp; FACILITIES</v>
          </cell>
          <cell r="D219" t="str">
            <v>ВАХТОВЫЙ ПОСЕЛОК И ОБЪЕКТЫ</v>
          </cell>
        </row>
        <row r="220">
          <cell r="A220" t="str">
            <v>1311941000</v>
          </cell>
          <cell r="B220">
            <v>1311941000</v>
          </cell>
          <cell r="C220" t="str">
            <v>WAREHOUSE</v>
          </cell>
          <cell r="D220" t="str">
            <v>СКЛАД</v>
          </cell>
        </row>
        <row r="221">
          <cell r="A221" t="str">
            <v>1311941100</v>
          </cell>
          <cell r="B221">
            <v>1311941100</v>
          </cell>
          <cell r="C221" t="str">
            <v>CONTROL ROOM</v>
          </cell>
          <cell r="D221" t="str">
            <v>ОПЕРАТОРНАЯ</v>
          </cell>
        </row>
        <row r="222">
          <cell r="A222" t="str">
            <v>1311941200</v>
          </cell>
          <cell r="B222">
            <v>1311941200</v>
          </cell>
          <cell r="C222" t="str">
            <v>FIRE FIGHTING</v>
          </cell>
          <cell r="D222" t="str">
            <v>СИСТЕМА ПОЖАРОТУШЕНИЯ</v>
          </cell>
        </row>
        <row r="223">
          <cell r="A223" t="str">
            <v>1311941300</v>
          </cell>
          <cell r="B223">
            <v>1311941300</v>
          </cell>
          <cell r="C223" t="str">
            <v>PUMP HOUSES</v>
          </cell>
          <cell r="D223" t="str">
            <v>ЗДАНИЯ НАСОСНЫХ</v>
          </cell>
        </row>
        <row r="224">
          <cell r="A224" t="str">
            <v>1311941400</v>
          </cell>
          <cell r="B224">
            <v>1311941400</v>
          </cell>
          <cell r="C224" t="str">
            <v>HEATING</v>
          </cell>
          <cell r="D224" t="str">
            <v>КОТЕЛЬНЫЕ</v>
          </cell>
        </row>
        <row r="225">
          <cell r="A225" t="str">
            <v>1311941500</v>
          </cell>
          <cell r="B225">
            <v>1311941500</v>
          </cell>
          <cell r="C225" t="str">
            <v>TANKS</v>
          </cell>
          <cell r="D225" t="str">
            <v>РЕЗЕРВУАРЫ, ОБОРУДОВАНИЕ ДЛЯ ХРАНЕНИЯ НЕФТИ/ГАЗА</v>
          </cell>
        </row>
        <row r="226">
          <cell r="A226" t="str">
            <v>1311941600</v>
          </cell>
          <cell r="B226">
            <v>1311941600</v>
          </cell>
          <cell r="C226" t="str">
            <v>PIPELINES</v>
          </cell>
          <cell r="D226" t="str">
            <v>ТРУБОПРОВОДЫ</v>
          </cell>
        </row>
        <row r="227">
          <cell r="A227" t="str">
            <v>1321900000</v>
          </cell>
          <cell r="B227">
            <v>1321900000</v>
          </cell>
          <cell r="C227" t="str">
            <v>ACCUM.DEPRC-MACHINES&amp;EQUIP|EDP</v>
          </cell>
          <cell r="D227" t="str">
            <v>ИЗНОС МАШИН И ОБОРУДОВАНИЯ, ПЕРЕДАТОЧНЫХ УСТРОЙСТВ</v>
          </cell>
        </row>
        <row r="228">
          <cell r="A228" t="str">
            <v>1321950910</v>
          </cell>
          <cell r="B228">
            <v>1321950910</v>
          </cell>
          <cell r="C228" t="str">
            <v>BOILERS AND HEATERS</v>
          </cell>
          <cell r="D228" t="str">
            <v>БОЙЛЕРЫ И НАГРЕВАТЕЛИ</v>
          </cell>
        </row>
        <row r="229">
          <cell r="A229" t="str">
            <v>1321950915</v>
          </cell>
          <cell r="B229">
            <v>1321950915</v>
          </cell>
          <cell r="C229" t="str">
            <v>PUMPS AND COMPRESSORS</v>
          </cell>
          <cell r="D229" t="str">
            <v>НАСОСЫ И КОМПРЕССОРЫ</v>
          </cell>
        </row>
        <row r="230">
          <cell r="A230" t="str">
            <v>1321950916</v>
          </cell>
          <cell r="B230">
            <v>1321950916</v>
          </cell>
          <cell r="C230" t="str">
            <v>WATER TANKS</v>
          </cell>
          <cell r="D230" t="str">
            <v>РЕЗЕРВУАРЫ ВОДЫ</v>
          </cell>
        </row>
        <row r="231">
          <cell r="A231" t="str">
            <v>1321950933</v>
          </cell>
          <cell r="B231">
            <v>1321950933</v>
          </cell>
          <cell r="C231" t="str">
            <v>ELECTRICAL GENERATORS &amp; POWER</v>
          </cell>
          <cell r="D231" t="str">
            <v>ЭЛЕКТРОГЕНЕРАТОРЫ И СИСТЕМЫ ПИТАНИЯ</v>
          </cell>
        </row>
        <row r="232">
          <cell r="A232" t="str">
            <v>1321950945</v>
          </cell>
          <cell r="B232">
            <v>1321950945</v>
          </cell>
          <cell r="C232" t="str">
            <v>GATHERING SYSTEMS AND PIPELINE</v>
          </cell>
          <cell r="D232" t="str">
            <v>ГЗУ И ТРУБОПРОВОДЫ</v>
          </cell>
        </row>
        <row r="233">
          <cell r="A233" t="str">
            <v>1321950948</v>
          </cell>
          <cell r="B233">
            <v>1321950948</v>
          </cell>
          <cell r="C233" t="str">
            <v>MEASURING AND REGULATING EQUIP</v>
          </cell>
          <cell r="D233" t="str">
            <v>КОНТРОЛЬНО-ЗАМЕРНОЕ ОБОРУДОВАНИЕ</v>
          </cell>
        </row>
        <row r="234">
          <cell r="A234" t="str">
            <v>1321950972</v>
          </cell>
          <cell r="B234">
            <v>1321950972</v>
          </cell>
          <cell r="C234" t="str">
            <v>TOOLS AND SERVICING EQUIPMENT</v>
          </cell>
          <cell r="D234" t="str">
            <v>ИНСТРУМЕНТЫ И ОБОРУДОВАНИЕ ТЕХНИЧЕСКОГО ОБСЛУЖИВАНИЯ</v>
          </cell>
        </row>
        <row r="235">
          <cell r="A235" t="str">
            <v>1321951100</v>
          </cell>
          <cell r="B235">
            <v>1321951100</v>
          </cell>
          <cell r="C235" t="str">
            <v>FIRE PROTECTION</v>
          </cell>
          <cell r="D235" t="str">
            <v>ОБОРУДОВАНИЕ ПОЖАРОТУШЕНИЯ</v>
          </cell>
        </row>
        <row r="236">
          <cell r="A236" t="str">
            <v>1321951510</v>
          </cell>
          <cell r="B236">
            <v>1321951510</v>
          </cell>
          <cell r="C236" t="str">
            <v>CONSTRUCTION EQUIPMENT</v>
          </cell>
          <cell r="D236" t="str">
            <v>СТРОИТЕЛЬНОЕ ОБОРУДОВАНИЕ</v>
          </cell>
        </row>
        <row r="237">
          <cell r="A237" t="str">
            <v>1321951520</v>
          </cell>
          <cell r="B237">
            <v>1321951520</v>
          </cell>
          <cell r="C237" t="str">
            <v>MAINTENANCE EQUIPMENT</v>
          </cell>
          <cell r="D237" t="str">
            <v>ОБОРУДОВАНИЕ ДЛЯ ТЕХ. ОБСЛУЖИВАНИЯ</v>
          </cell>
        </row>
        <row r="238">
          <cell r="A238" t="str">
            <v>1321951600</v>
          </cell>
          <cell r="B238">
            <v>1321951600</v>
          </cell>
          <cell r="C238" t="str">
            <v>LABORATORY EQUIPMENT</v>
          </cell>
          <cell r="D238" t="str">
            <v>ЛАБОРАТОРНОЕ ОБОРУДОВАНИЕ</v>
          </cell>
        </row>
        <row r="239">
          <cell r="A239" t="str">
            <v>1321951900</v>
          </cell>
          <cell r="B239">
            <v>1321951900</v>
          </cell>
          <cell r="C239" t="str">
            <v>TANKS|CYLINDERS &amp; FUEL SYSTEMS</v>
          </cell>
          <cell r="D239" t="str">
            <v>РЕЗЕРВУАРЫ, ЦИЛИНДРЫ И ТОПЛИВНЫЕ СИСТЕМЫ</v>
          </cell>
        </row>
        <row r="240">
          <cell r="A240" t="str">
            <v>1321952000</v>
          </cell>
          <cell r="B240">
            <v>1321952000</v>
          </cell>
          <cell r="C240" t="str">
            <v>COMPUTERS &amp; PRINTERS</v>
          </cell>
          <cell r="D240" t="str">
            <v>КОМПЬЮТЕРЫ И ПРИНТЕРЫ</v>
          </cell>
        </row>
        <row r="241">
          <cell r="A241" t="str">
            <v>1321952200</v>
          </cell>
          <cell r="B241">
            <v>1321952200</v>
          </cell>
          <cell r="C241" t="str">
            <v>PRODUCT STORAGE &amp; DISTRIBUTION</v>
          </cell>
          <cell r="D241" t="str">
            <v>ХРАНЕНИЕ И РАСПРЕДЕЛЕНИЕ ТОВАРОВ</v>
          </cell>
        </row>
        <row r="242">
          <cell r="A242" t="str">
            <v>1321952700</v>
          </cell>
          <cell r="B242">
            <v>1321952700</v>
          </cell>
          <cell r="C242" t="str">
            <v>ELECTRIC GENERATORS</v>
          </cell>
          <cell r="D242" t="str">
            <v>ЭЛЕКТРОГЕНЕРАТОРЫ</v>
          </cell>
        </row>
        <row r="243">
          <cell r="A243" t="str">
            <v>1331900000</v>
          </cell>
          <cell r="B243">
            <v>1331900000</v>
          </cell>
          <cell r="C243" t="str">
            <v>ACCUM.  DEP'N-VEHICLES</v>
          </cell>
          <cell r="D243" t="str">
            <v>ИЗНОС - ТРАНСПОРТНЫХ СРЕДСТВ</v>
          </cell>
        </row>
        <row r="244">
          <cell r="A244" t="str">
            <v>1331952300</v>
          </cell>
          <cell r="B244">
            <v>1331952300</v>
          </cell>
          <cell r="C244" t="str">
            <v>TRUCKS &amp; TRACTORS</v>
          </cell>
          <cell r="D244" t="str">
            <v>ИЗНОС - ГРУЗОВИКИ И ТРАКТОРА</v>
          </cell>
        </row>
        <row r="245">
          <cell r="A245" t="str">
            <v>1331952400</v>
          </cell>
          <cell r="B245">
            <v>1331952400</v>
          </cell>
          <cell r="C245" t="str">
            <v>PASSENGER AUTOS</v>
          </cell>
          <cell r="D245" t="str">
            <v>ИЗНОС - ПАССАЖИРСКИЕ АВТОМОБИЛИ</v>
          </cell>
        </row>
        <row r="246">
          <cell r="A246" t="str">
            <v>1341900000</v>
          </cell>
          <cell r="B246">
            <v>1341900000</v>
          </cell>
          <cell r="C246" t="str">
            <v>ACCUM.  DEP'N-OTHER</v>
          </cell>
          <cell r="D246" t="str">
            <v>ИЗНОС - ПРОЧИЕ</v>
          </cell>
        </row>
        <row r="247">
          <cell r="A247" t="str">
            <v>1341951650</v>
          </cell>
          <cell r="B247">
            <v>1341951650</v>
          </cell>
          <cell r="C247" t="str">
            <v>DepnOtherFA</v>
          </cell>
          <cell r="D247" t="str">
            <v>ИЗНОС - ПРОЧИЕ ОСНОВНЫЕ СРЕДСТВА</v>
          </cell>
        </row>
        <row r="248">
          <cell r="A248" t="str">
            <v>1341951700</v>
          </cell>
          <cell r="B248">
            <v>1341951700</v>
          </cell>
          <cell r="C248" t="str">
            <v>DEPN_FURNITURE&amp;FIXTURES</v>
          </cell>
          <cell r="D248" t="str">
            <v>ИЗНОС - МЕБЕЛЬ И ПРИНАДЛЕЖНОСТИ</v>
          </cell>
        </row>
        <row r="249">
          <cell r="A249" t="str">
            <v>1341951800</v>
          </cell>
          <cell r="B249">
            <v>1341951800</v>
          </cell>
          <cell r="C249" t="str">
            <v>DepnCommunicationEquipment</v>
          </cell>
          <cell r="D249" t="str">
            <v>ИЗНОС - ТЕЛЕФ/ФАКС. И ОБОРУД. ДЛЯ СВЯЗИ</v>
          </cell>
        </row>
        <row r="250">
          <cell r="A250" t="str">
            <v>1341952000</v>
          </cell>
          <cell r="B250">
            <v>1341952000</v>
          </cell>
          <cell r="C250" t="str">
            <v>DepnComputersPrinters</v>
          </cell>
          <cell r="D250" t="str">
            <v>ИЗНОС - КОМПЬЮТЕРЫ И ПРИНТЕРЫ</v>
          </cell>
        </row>
        <row r="251">
          <cell r="A251" t="str">
            <v>1341952600</v>
          </cell>
          <cell r="B251">
            <v>1341952600</v>
          </cell>
          <cell r="C251" t="str">
            <v>FURNITURE&amp;APPLIANCES-APTS</v>
          </cell>
          <cell r="D251" t="str">
            <v>ИЗНОС - МЕБЕЛЬ И БЫТ. ПРИБ. - ДЛЯ КВАРТИР</v>
          </cell>
        </row>
        <row r="252">
          <cell r="A252" t="str">
            <v>1341952800</v>
          </cell>
          <cell r="B252">
            <v>1341952800</v>
          </cell>
          <cell r="C252" t="str">
            <v>SAFETY EQUIPMENT</v>
          </cell>
          <cell r="D252" t="str">
            <v>ИЗНОС - ОБ. ДЛЯ ОБЕСП. БЕЗОПАС. РАБОТ</v>
          </cell>
        </row>
        <row r="253">
          <cell r="A253" t="str">
            <v>1391961000</v>
          </cell>
          <cell r="B253">
            <v>1391961000</v>
          </cell>
          <cell r="C253" t="str">
            <v>ACCUM.  DEP'N - CAPITALISED PI</v>
          </cell>
          <cell r="D253" t="str">
            <v xml:space="preserve">КАПИТАЛИЗИРУЕМЫЕ ЗАТРАТЫ НА ТРУБОПРОВОД </v>
          </cell>
        </row>
        <row r="254">
          <cell r="A254" t="str">
            <v>1391961100</v>
          </cell>
          <cell r="B254">
            <v>1391961100</v>
          </cell>
          <cell r="C254" t="str">
            <v>ACCUM.  DEP'N - TERMINAL</v>
          </cell>
          <cell r="D254" t="str">
            <v>ТЕРМИНАЛ</v>
          </cell>
        </row>
        <row r="255">
          <cell r="A255" t="str">
            <v>1391961110</v>
          </cell>
          <cell r="B255">
            <v>1391961110</v>
          </cell>
          <cell r="C255" t="str">
            <v>ACCUM.  DEP'N - TANK FARM</v>
          </cell>
          <cell r="D255" t="str">
            <v>РЕЗЕРВУАРНЫЙ ПАРК</v>
          </cell>
        </row>
        <row r="256">
          <cell r="A256" t="str">
            <v>1391961120</v>
          </cell>
          <cell r="B256">
            <v>1391961120</v>
          </cell>
          <cell r="C256" t="str">
            <v>ACCUM.  DEP'N - RAIL DISCHARGE</v>
          </cell>
          <cell r="D256" t="str">
            <v>ЖЕЛЕЗНОДОРОЖНАЯ НАЛИВНАЯ ЭСТАКАДА</v>
          </cell>
        </row>
        <row r="257">
          <cell r="A257" t="str">
            <v>1391961200</v>
          </cell>
          <cell r="B257">
            <v>1391961200</v>
          </cell>
          <cell r="C257" t="str">
            <v>ACCUM.  DEP'N - PUMP STATION</v>
          </cell>
          <cell r="D257" t="str">
            <v>НАСОСНАЯ</v>
          </cell>
        </row>
        <row r="258">
          <cell r="A258" t="str">
            <v>1391961210</v>
          </cell>
          <cell r="B258">
            <v>1391961210</v>
          </cell>
          <cell r="C258" t="str">
            <v>ACCUM.  DEP'N - BOILERS AND HE</v>
          </cell>
          <cell r="D258" t="str">
            <v>КОТЛЫ И БОЙЛЕРЫ</v>
          </cell>
        </row>
        <row r="259">
          <cell r="A259" t="str">
            <v>1391961220</v>
          </cell>
          <cell r="B259">
            <v>1391961220</v>
          </cell>
          <cell r="C259" t="str">
            <v>ACCUM.  DEP'N - METERING SYSTE</v>
          </cell>
          <cell r="D259" t="str">
            <v>ЗАМЕРНЫЕ УСТАНОВКИ</v>
          </cell>
        </row>
        <row r="260">
          <cell r="A260" t="str">
            <v>1391961230</v>
          </cell>
          <cell r="B260">
            <v>1391961230</v>
          </cell>
          <cell r="C260" t="str">
            <v>ACCUM.  DEP'N - FIRE FIGHTING</v>
          </cell>
          <cell r="D260" t="str">
            <v>СИСТЕМЫ ПОЖАРОТУШЕНИЯ</v>
          </cell>
        </row>
        <row r="261">
          <cell r="A261" t="str">
            <v>1391961240</v>
          </cell>
          <cell r="B261">
            <v>1391961240</v>
          </cell>
          <cell r="C261" t="str">
            <v>ACCUM.  DEP'N - CONTROL ROOM</v>
          </cell>
          <cell r="D261" t="str">
            <v>ОПЕРАТОРНАЯ</v>
          </cell>
        </row>
        <row r="262">
          <cell r="A262" t="str">
            <v>1391961250</v>
          </cell>
          <cell r="B262">
            <v>1391961250</v>
          </cell>
          <cell r="C262" t="str">
            <v>ACCUM.  DEP'N - ELECT SUPPLY P</v>
          </cell>
          <cell r="D262" t="str">
            <v>ПОДАЧА ЭЛЕКТРОПИТАНИЯ И ЛЭП</v>
          </cell>
        </row>
        <row r="263">
          <cell r="A263" t="str">
            <v>1391961260</v>
          </cell>
          <cell r="B263">
            <v>1391961260</v>
          </cell>
          <cell r="C263" t="str">
            <v>ACCUM.  DEP'N - FUEL| WATER &amp;</v>
          </cell>
          <cell r="D263" t="str">
            <v>СИСТЕМЫ ПОДАЧИ ТОПЛИВА, ВДЫ И КАНАЛИЗАЦИЯ</v>
          </cell>
        </row>
        <row r="264">
          <cell r="A264" t="str">
            <v>1391961300</v>
          </cell>
          <cell r="B264">
            <v>1391961300</v>
          </cell>
          <cell r="C264" t="str">
            <v>ACCUM.  DEP'N - PIPELINES</v>
          </cell>
          <cell r="D264" t="str">
            <v>ТРУБОПРОВОДЫ</v>
          </cell>
        </row>
        <row r="265">
          <cell r="A265" t="str">
            <v>1391961400</v>
          </cell>
          <cell r="B265">
            <v>1391961400</v>
          </cell>
          <cell r="C265" t="str">
            <v>ACCUM.  DEP'N - ROADS</v>
          </cell>
          <cell r="D265" t="str">
            <v>ДОРОГИ</v>
          </cell>
        </row>
        <row r="266">
          <cell r="A266" t="str">
            <v>1391961900</v>
          </cell>
          <cell r="B266">
            <v>1391961900</v>
          </cell>
          <cell r="C266" t="str">
            <v>ACCUM.  DEP'N - OTHER PIPELINE</v>
          </cell>
          <cell r="D266" t="str">
            <v>ПРОЧИЕ ЗАТРАТЫ НА ТРУБОПРОВОД</v>
          </cell>
        </row>
        <row r="267">
          <cell r="A267" t="str">
            <v>1412110200</v>
          </cell>
          <cell r="B267">
            <v>1412110200</v>
          </cell>
          <cell r="C267" t="str">
            <v>INVESTMENTS IN SUBSID PARTNERS</v>
          </cell>
          <cell r="D267" t="str">
            <v>ИНВЕСТИЦИИ В ДОЧЕРНИЕ ТОО</v>
          </cell>
        </row>
        <row r="268">
          <cell r="A268" t="str">
            <v>1422114200</v>
          </cell>
          <cell r="B268">
            <v>1422114200</v>
          </cell>
          <cell r="C268" t="str">
            <v>INVESTMENTS IN ASSOC PARTNERSH</v>
          </cell>
          <cell r="D268" t="str">
            <v>ИНВЕСТИЦИИ В ЗАВИСИМЫЕ ТОО</v>
          </cell>
        </row>
        <row r="269">
          <cell r="A269" t="str">
            <v>1432116000</v>
          </cell>
          <cell r="B269">
            <v>1432116000</v>
          </cell>
          <cell r="C269" t="str">
            <v>INVESTMENTS IN JOI CONTR LEG E</v>
          </cell>
          <cell r="D269" t="str">
            <v>ИНВЕСТИЦИИ С СОВМЕСТНО КОНТРОЛИРУЕМЫЕ ЮР. ЛИЦА</v>
          </cell>
        </row>
        <row r="270">
          <cell r="A270" t="str">
            <v>1442117000</v>
          </cell>
          <cell r="B270">
            <v>1442117000</v>
          </cell>
          <cell r="C270" t="str">
            <v>OTHER INVESTMENTS</v>
          </cell>
          <cell r="D270" t="str">
            <v>ПРОЧИЕ ИНВЕСТИЦИИ</v>
          </cell>
        </row>
        <row r="271">
          <cell r="A271" t="str">
            <v>2011400000</v>
          </cell>
          <cell r="B271">
            <v>2011400000</v>
          </cell>
          <cell r="C271" t="str">
            <v>RAW MATERIALS</v>
          </cell>
          <cell r="D271" t="str">
            <v>СЫРЬЕ И МАТЕРИАЛЫ</v>
          </cell>
        </row>
        <row r="272">
          <cell r="A272" t="str">
            <v>2021400000</v>
          </cell>
          <cell r="B272">
            <v>2021400000</v>
          </cell>
          <cell r="C272" t="str">
            <v>PURCHASED SEMI FINISHED GOODS</v>
          </cell>
          <cell r="D272" t="str">
            <v>ПОКУПНЫЕ ПОЛУФАБРИКАТЫ И КОМПЛЕКТУЮЩИЕ ИЗДЕЛИЯ</v>
          </cell>
        </row>
        <row r="273">
          <cell r="A273" t="str">
            <v>2031400000</v>
          </cell>
          <cell r="B273">
            <v>2031400000</v>
          </cell>
          <cell r="C273" t="str">
            <v>FUEL &amp; LUBRICANTS</v>
          </cell>
          <cell r="D273" t="str">
            <v>ГСМ</v>
          </cell>
        </row>
        <row r="274">
          <cell r="A274" t="str">
            <v>2041400000</v>
          </cell>
          <cell r="B274">
            <v>2041400000</v>
          </cell>
          <cell r="C274" t="str">
            <v>PACKING MATERIALS</v>
          </cell>
          <cell r="D274" t="str">
            <v>ТАРА И ТАРНЫЕ МАТЕРИАЛЫ</v>
          </cell>
        </row>
        <row r="275">
          <cell r="A275" t="str">
            <v>2051400000</v>
          </cell>
          <cell r="B275">
            <v>2051400000</v>
          </cell>
          <cell r="C275" t="str">
            <v>SPARE PARTS</v>
          </cell>
          <cell r="D275" t="str">
            <v>ЗАПЧАСТИ</v>
          </cell>
        </row>
        <row r="276">
          <cell r="A276" t="str">
            <v>2061400000</v>
          </cell>
          <cell r="B276">
            <v>2061400000</v>
          </cell>
          <cell r="C276" t="str">
            <v>OTHER MATERIALS</v>
          </cell>
          <cell r="D276" t="str">
            <v>ПРОЧИЕ МАТЕРИАЛЫ</v>
          </cell>
        </row>
        <row r="277">
          <cell r="A277" t="str">
            <v>2071400000</v>
          </cell>
          <cell r="B277">
            <v>2071400000</v>
          </cell>
          <cell r="C277" t="str">
            <v>MATERIALS FOR CONVERSION</v>
          </cell>
          <cell r="D277" t="str">
            <v>МАТЕРИАЛЫ ПЕРЕДАННЫЕ В ПЕРЕРАБОТКУ</v>
          </cell>
        </row>
        <row r="278">
          <cell r="A278" t="str">
            <v>2081400000</v>
          </cell>
          <cell r="B278">
            <v>2081400000</v>
          </cell>
          <cell r="C278" t="str">
            <v>CONSTRUCTION MATERIALS &amp; OTHER</v>
          </cell>
          <cell r="D278" t="str">
            <v>СТРОИТЕЛЬНЫЕ МАТЕРИАЛЫ И ДРУГИЕ</v>
          </cell>
        </row>
        <row r="279">
          <cell r="A279" t="str">
            <v>2091400000</v>
          </cell>
          <cell r="B279">
            <v>2091400000</v>
          </cell>
          <cell r="C279" t="str">
            <v>MATERIALS IN TRANSIT</v>
          </cell>
          <cell r="D279" t="str">
            <v>МАТЕРИАЛЫ В ПУТИ</v>
          </cell>
        </row>
        <row r="280">
          <cell r="A280" t="str">
            <v>2091400010</v>
          </cell>
          <cell r="B280">
            <v>2091400010</v>
          </cell>
          <cell r="C280" t="str">
            <v>DRILLING EQUIPMENT IN TRANSIT</v>
          </cell>
          <cell r="D280" t="str">
            <v>БУРОВОЕ ОБРУДОВАНИЕ В ПУТИ</v>
          </cell>
        </row>
        <row r="281">
          <cell r="A281" t="str">
            <v>2091400020</v>
          </cell>
          <cell r="B281">
            <v>2091400020</v>
          </cell>
          <cell r="C281" t="str">
            <v>CHEMICALS IN TRANSIT</v>
          </cell>
          <cell r="D281" t="str">
            <v>ХИМИКАТЫ В ПУТИ</v>
          </cell>
        </row>
        <row r="282">
          <cell r="A282" t="str">
            <v>2091400030</v>
          </cell>
          <cell r="B282">
            <v>2091400030</v>
          </cell>
          <cell r="C282" t="str">
            <v>FUEL &amp; LUBRICANTS IN TRANSIT</v>
          </cell>
          <cell r="D282" t="str">
            <v>ГСМ В ПУТИ</v>
          </cell>
        </row>
        <row r="283">
          <cell r="A283" t="str">
            <v>2091400040</v>
          </cell>
          <cell r="B283">
            <v>2091400040</v>
          </cell>
          <cell r="C283" t="str">
            <v>PACKING MATERIALS IN TRANSIT</v>
          </cell>
          <cell r="D283" t="str">
            <v>ЗАПЧАСТИ В ПУТИ</v>
          </cell>
        </row>
        <row r="284">
          <cell r="A284" t="str">
            <v>2091400050</v>
          </cell>
          <cell r="B284">
            <v>2091400050</v>
          </cell>
          <cell r="C284" t="str">
            <v>SPARE PARTS IN TRANSIT</v>
          </cell>
          <cell r="D284" t="str">
            <v>УПАКОВОЧНЫЕ МАТЕРИАЛЫ В ПУТИ</v>
          </cell>
        </row>
        <row r="285">
          <cell r="A285" t="str">
            <v>2091400060</v>
          </cell>
          <cell r="B285">
            <v>2091400060</v>
          </cell>
          <cell r="C285" t="str">
            <v>OTHER MATERIALS IN TRANSIT</v>
          </cell>
          <cell r="D285" t="str">
            <v>ПРОЧИЕ МАТЕРИАЛЫ В ПУТИ</v>
          </cell>
        </row>
        <row r="286">
          <cell r="A286" t="str">
            <v>2091400070</v>
          </cell>
          <cell r="B286">
            <v>2091400070</v>
          </cell>
          <cell r="C286" t="str">
            <v>CONSTRUC MATERIALS IN TRANSIT</v>
          </cell>
          <cell r="D286" t="str">
            <v>СТРОИТЕЛЬНЫЕ МАТЕРИАЛЫ В ПУТИ</v>
          </cell>
        </row>
        <row r="287">
          <cell r="A287" t="str">
            <v>2111460100</v>
          </cell>
          <cell r="B287">
            <v>2111460100</v>
          </cell>
          <cell r="C287" t="str">
            <v>CRUDE OIL&amp;CONDENSATE INVENTORY</v>
          </cell>
          <cell r="D287" t="str">
            <v>ЗАПАС СЫРОЙ НЕФТИ И КОНДЕНСАТА</v>
          </cell>
        </row>
        <row r="288">
          <cell r="A288" t="str">
            <v>2111460200</v>
          </cell>
          <cell r="B288">
            <v>2111460200</v>
          </cell>
          <cell r="C288" t="str">
            <v>GAS INVENTORY</v>
          </cell>
          <cell r="D288" t="str">
            <v>ЗАПАС ГАЗА</v>
          </cell>
        </row>
        <row r="289">
          <cell r="A289" t="str">
            <v>2141400000</v>
          </cell>
          <cell r="B289">
            <v>2141400000</v>
          </cell>
          <cell r="C289" t="str">
            <v>OTHER PRODUCTION</v>
          </cell>
          <cell r="D289" t="str">
            <v>ПРОЧИЕ ПРОИЗВОДСТВА</v>
          </cell>
        </row>
        <row r="290">
          <cell r="A290" t="str">
            <v>2211400000</v>
          </cell>
          <cell r="B290">
            <v>2211400000</v>
          </cell>
          <cell r="C290" t="str">
            <v>FINISHED GOODS</v>
          </cell>
          <cell r="D290" t="str">
            <v>ГОТОВЫЕ ИЗДЕЛИЯ</v>
          </cell>
        </row>
        <row r="291">
          <cell r="A291" t="str">
            <v>2211460200</v>
          </cell>
          <cell r="B291">
            <v>2211460200</v>
          </cell>
          <cell r="C291" t="str">
            <v>GAS INVENTORY</v>
          </cell>
          <cell r="D291" t="str">
            <v>ЗАПАС ГАЗА</v>
          </cell>
        </row>
        <row r="292">
          <cell r="A292" t="str">
            <v>2211460600</v>
          </cell>
          <cell r="B292">
            <v>2211460600</v>
          </cell>
          <cell r="C292" t="str">
            <v>OTH.PETROLEUM&amp;P'CHEMICALS INV.</v>
          </cell>
          <cell r="D292" t="str">
            <v>ЗАПАС ПРОЧИХ НЕФТЕПРОДУКТОВ И ХИМИКАТОВ</v>
          </cell>
        </row>
        <row r="293">
          <cell r="A293" t="str">
            <v>2211499801</v>
          </cell>
          <cell r="B293">
            <v>2211499801</v>
          </cell>
          <cell r="C293" t="str">
            <v>CLOSE FROM 221 TO 801</v>
          </cell>
          <cell r="D293" t="str">
            <v>ЗАКРЫТИЕ С 221 НА 801 СЧ.</v>
          </cell>
        </row>
        <row r="294">
          <cell r="A294" t="str">
            <v>2211499900</v>
          </cell>
          <cell r="B294">
            <v>2211499900</v>
          </cell>
          <cell r="C294" t="str">
            <v>CLOSE TO 221 FROM 900</v>
          </cell>
          <cell r="D294" t="str">
            <v>ЗАКРЫТИЕ С 22 1 НА 900 СЧ.</v>
          </cell>
        </row>
        <row r="295">
          <cell r="A295" t="str">
            <v>2221460100</v>
          </cell>
          <cell r="B295">
            <v>2221460100</v>
          </cell>
          <cell r="C295" t="str">
            <v>PURCHASED GOODS</v>
          </cell>
          <cell r="D295" t="str">
            <v>ПРИОБРЕТЕННЫЙ ТОВАРЫ</v>
          </cell>
        </row>
        <row r="296">
          <cell r="A296" t="str">
            <v>2221460200</v>
          </cell>
          <cell r="B296">
            <v>2221460200</v>
          </cell>
          <cell r="C296" t="str">
            <v>GAS INVENTORY</v>
          </cell>
          <cell r="D296" t="str">
            <v>ЗАПАС ГАЗА</v>
          </cell>
        </row>
        <row r="297">
          <cell r="A297" t="str">
            <v>2221460600</v>
          </cell>
          <cell r="B297">
            <v>2221460600</v>
          </cell>
          <cell r="C297" t="str">
            <v>OTH.PETROLEUM&amp;P'CHEMICALS INV.</v>
          </cell>
          <cell r="D297" t="str">
            <v>ЗАПАС ПРОЧИХ НЕФТЕПРОДУКТОВ И ХИМИКАТОВ</v>
          </cell>
        </row>
        <row r="298">
          <cell r="A298" t="str">
            <v>2231400000</v>
          </cell>
          <cell r="B298">
            <v>2231400000</v>
          </cell>
          <cell r="C298" t="str">
            <v>OTHER GOODS</v>
          </cell>
          <cell r="D298" t="str">
            <v>ПРОЧИЕ ТОВАРЫ</v>
          </cell>
        </row>
        <row r="299">
          <cell r="A299" t="str">
            <v>3010511000</v>
          </cell>
          <cell r="B299">
            <v>3010511000</v>
          </cell>
          <cell r="C299" t="str">
            <v>A/R - OIL SALES</v>
          </cell>
          <cell r="D299" t="str">
            <v>ЗАДОЛЖЕННОСТЬ ПОКУПАТЕЛЕЙ И ЗАКАЗЧИКОВ</v>
          </cell>
        </row>
        <row r="300">
          <cell r="A300" t="str">
            <v>3010519000</v>
          </cell>
          <cell r="B300">
            <v>3010519000</v>
          </cell>
          <cell r="C300" t="str">
            <v>MISCELLANEOUS BILLING</v>
          </cell>
          <cell r="D300" t="str">
            <v>СЧЕТА К ПОЛУЧЕНИЮ</v>
          </cell>
        </row>
        <row r="301">
          <cell r="A301" t="str">
            <v>3020610000</v>
          </cell>
          <cell r="B301">
            <v>3020610000</v>
          </cell>
          <cell r="C301" t="str">
            <v>NOTES RECEIVABLE</v>
          </cell>
          <cell r="D301" t="str">
            <v>ВЕКСЕЛЯ ПОЛУЧЕННЫЕ</v>
          </cell>
        </row>
        <row r="302">
          <cell r="A302" t="str">
            <v>3020620000</v>
          </cell>
          <cell r="B302">
            <v>3020620000</v>
          </cell>
          <cell r="C302" t="str">
            <v>EMPLOYEE NOTES RECEIVABLE</v>
          </cell>
          <cell r="D302" t="str">
            <v>ВЕКСЕЛЯ РАБОТНИКОВ К ПОЛУЧЕНИЮ</v>
          </cell>
        </row>
        <row r="303">
          <cell r="A303" t="str">
            <v>3030650000</v>
          </cell>
          <cell r="B303">
            <v>3030650000</v>
          </cell>
          <cell r="C303" t="str">
            <v>OTHER RECEIVABLES</v>
          </cell>
          <cell r="D303" t="str">
            <v>ПРОЧАЯ ДЕБИТОРСКАЯ ЗАДОЛЖЕННОСТЬ</v>
          </cell>
        </row>
        <row r="304">
          <cell r="A304" t="str">
            <v>3040560000</v>
          </cell>
          <cell r="B304">
            <v>3040560000</v>
          </cell>
          <cell r="C304" t="str">
            <v>ACCRUED A/R - OIL SALES</v>
          </cell>
          <cell r="D304" t="str">
            <v>НАКОПЛЕННЫЕ СЧЕТА К ПОЛУЧЕНИЮ</v>
          </cell>
        </row>
        <row r="305">
          <cell r="A305" t="str">
            <v>3110910000</v>
          </cell>
          <cell r="B305">
            <v>3110910000</v>
          </cell>
          <cell r="C305" t="str">
            <v>PROVISION FOR DOUBTFUL DEBTS</v>
          </cell>
          <cell r="D305" t="str">
            <v>РЕЗЕРВ ПО СОМНИТЕЛЬНЫМ ДОЛГАМ</v>
          </cell>
        </row>
        <row r="306">
          <cell r="A306" t="str">
            <v>3231200000</v>
          </cell>
          <cell r="B306">
            <v>3231200000</v>
          </cell>
          <cell r="C306" t="str">
            <v>A/R FROM JOINT VENTURES</v>
          </cell>
          <cell r="D306" t="str">
            <v>СЧЕТА К ПОЛУЧЕНИЮ ОТ СОВМЕСТНЫХ ПРЕДПРИЯТИЙ</v>
          </cell>
        </row>
        <row r="307">
          <cell r="A307" t="str">
            <v>3231210000</v>
          </cell>
          <cell r="B307">
            <v>3231210000</v>
          </cell>
          <cell r="C307" t="str">
            <v>HOUSTON</v>
          </cell>
          <cell r="D307" t="str">
            <v>ХЬЮСТОН</v>
          </cell>
        </row>
        <row r="308">
          <cell r="A308" t="str">
            <v>3231220000</v>
          </cell>
          <cell r="B308">
            <v>3231220000</v>
          </cell>
          <cell r="C308" t="str">
            <v>ALMATY</v>
          </cell>
          <cell r="D308" t="str">
            <v>АЛМАТЫ</v>
          </cell>
        </row>
        <row r="309">
          <cell r="A309" t="str">
            <v>3231241000</v>
          </cell>
          <cell r="B309">
            <v>3231241000</v>
          </cell>
          <cell r="C309" t="str">
            <v>SAZANKURAK</v>
          </cell>
          <cell r="D309" t="str">
            <v>САЗАНКУРАК</v>
          </cell>
        </row>
        <row r="310">
          <cell r="A310" t="str">
            <v>3231242000</v>
          </cell>
          <cell r="B310">
            <v>3231242000</v>
          </cell>
          <cell r="C310" t="str">
            <v>NORTH CASPIAN OIL</v>
          </cell>
          <cell r="D310" t="str">
            <v>NORTH CASPIAN OIL</v>
          </cell>
        </row>
        <row r="311">
          <cell r="A311" t="str">
            <v>3231243000</v>
          </cell>
          <cell r="B311">
            <v>3231243000</v>
          </cell>
          <cell r="C311" t="str">
            <v>PRECASPIAN PETROLEUM</v>
          </cell>
          <cell r="D311" t="str">
            <v>ПРИКАСПИАН ПЕТРОЛЕУМ</v>
          </cell>
        </row>
        <row r="312">
          <cell r="A312" t="str">
            <v>3231248000</v>
          </cell>
          <cell r="B312">
            <v>3231248000</v>
          </cell>
          <cell r="C312" t="str">
            <v>CENTRAL ASIA OIL</v>
          </cell>
          <cell r="D312" t="str">
            <v>ЦАН</v>
          </cell>
        </row>
        <row r="313">
          <cell r="A313" t="str">
            <v>3231251000</v>
          </cell>
          <cell r="B313">
            <v>3231251000</v>
          </cell>
          <cell r="C313" t="str">
            <v>ZHAIKMUNAI</v>
          </cell>
          <cell r="D313" t="str">
            <v>ЖАИКМУНАЙ</v>
          </cell>
        </row>
        <row r="314">
          <cell r="A314" t="str">
            <v>3231261000</v>
          </cell>
          <cell r="B314">
            <v>3231261000</v>
          </cell>
          <cell r="C314" t="str">
            <v>ZHAIKTRANS</v>
          </cell>
          <cell r="D314" t="str">
            <v>ЖАИКТРАНС</v>
          </cell>
        </row>
        <row r="315">
          <cell r="A315" t="str">
            <v>3231271000</v>
          </cell>
          <cell r="B315">
            <v>3231271000</v>
          </cell>
          <cell r="C315" t="str">
            <v>ZHAIKTRANS SAMARA</v>
          </cell>
          <cell r="D315" t="str">
            <v>ЖАИКТРАНС, САМАРА</v>
          </cell>
        </row>
        <row r="316">
          <cell r="A316" t="str">
            <v>3310540000</v>
          </cell>
          <cell r="B316">
            <v>3310540000</v>
          </cell>
          <cell r="C316" t="str">
            <v>VAT RECOVERABLE</v>
          </cell>
          <cell r="D316" t="str">
            <v>НДС К ВОЗМЕЩЕНИЮ</v>
          </cell>
        </row>
        <row r="317">
          <cell r="A317" t="str">
            <v>3310540100</v>
          </cell>
          <cell r="B317">
            <v>3310540100</v>
          </cell>
          <cell r="C317" t="str">
            <v>VAT RECOVERABLE NON RESIDENT</v>
          </cell>
          <cell r="D317" t="str">
            <v>ВОЗВРАЩАЕМЫЙ НДС - НЕРЕЗИДЕНТЫ</v>
          </cell>
        </row>
        <row r="318">
          <cell r="A318" t="str">
            <v>3320500000</v>
          </cell>
          <cell r="B318">
            <v>3320500000</v>
          </cell>
          <cell r="C318" t="str">
            <v>ACCRUED INTEREST</v>
          </cell>
          <cell r="D318" t="str">
            <v>НАЧИСЛЕННЫЕ ПРОЦЕНТЫ</v>
          </cell>
        </row>
        <row r="319">
          <cell r="A319" t="str">
            <v>3330500000</v>
          </cell>
          <cell r="B319">
            <v>3330500000</v>
          </cell>
          <cell r="C319" t="str">
            <v>OTHER  REC. - EMPLOYEES &amp; OTHE</v>
          </cell>
          <cell r="D319" t="str">
            <v>ЗАДОЛЖЕННОСТЬ РАБОТНИКОВ И ДРУГИХ ЛИЦ</v>
          </cell>
        </row>
        <row r="320">
          <cell r="A320" t="str">
            <v>3330510000</v>
          </cell>
          <cell r="B320">
            <v>3330510000</v>
          </cell>
          <cell r="C320" t="str">
            <v>CLOSED</v>
          </cell>
          <cell r="D320" t="str">
            <v>ЗАКРЫТО</v>
          </cell>
        </row>
        <row r="321">
          <cell r="A321" t="str">
            <v>3330520100</v>
          </cell>
          <cell r="B321">
            <v>3330520100</v>
          </cell>
          <cell r="C321" t="str">
            <v>EMPLOYEE ADVANCES</v>
          </cell>
          <cell r="D321" t="str">
            <v>АВАНСОВЫЕ ВЫПЛАТЫ ОТРУДНИКАМ</v>
          </cell>
        </row>
        <row r="322">
          <cell r="A322" t="str">
            <v>3330520200</v>
          </cell>
          <cell r="B322">
            <v>3330520200</v>
          </cell>
          <cell r="C322" t="str">
            <v>EMPLOYEE LOANS</v>
          </cell>
          <cell r="D322" t="str">
            <v>КРЕДИТЫ СОТРУДНИКАМ</v>
          </cell>
        </row>
        <row r="323">
          <cell r="A323" t="str">
            <v>3330540000</v>
          </cell>
          <cell r="B323">
            <v>3330540000</v>
          </cell>
          <cell r="C323" t="str">
            <v>CLOSED</v>
          </cell>
          <cell r="D323" t="str">
            <v>ЗАКРЫТО</v>
          </cell>
        </row>
        <row r="324">
          <cell r="A324" t="str">
            <v>3340500000</v>
          </cell>
          <cell r="B324">
            <v>3340500000</v>
          </cell>
          <cell r="C324" t="str">
            <v>OTHER RECEIVABLES</v>
          </cell>
          <cell r="D324" t="str">
            <v>ПРОЧАЯ  ДЕБИТОРСКАЯ ЗАДОЛЖЕННОСТЬ</v>
          </cell>
        </row>
        <row r="325">
          <cell r="A325" t="str">
            <v>3412400000</v>
          </cell>
          <cell r="B325">
            <v>3412400000</v>
          </cell>
          <cell r="C325" t="str">
            <v>CLOSED</v>
          </cell>
          <cell r="D325" t="str">
            <v>ЗАКРЫТО</v>
          </cell>
        </row>
        <row r="326">
          <cell r="A326" t="str">
            <v>3412600000</v>
          </cell>
          <cell r="B326">
            <v>3412600000</v>
          </cell>
          <cell r="C326" t="str">
            <v>PREPAID INSURANCE</v>
          </cell>
          <cell r="D326" t="str">
            <v>СТРАХОВОЙ ПОЛИС</v>
          </cell>
        </row>
        <row r="327">
          <cell r="A327" t="str">
            <v>3412660100</v>
          </cell>
          <cell r="B327">
            <v>3412660100</v>
          </cell>
          <cell r="C327" t="str">
            <v>GENERAL INSURANCE</v>
          </cell>
          <cell r="D327" t="str">
            <v>ОБЩЕЕ СТРАХОВАНИЕ</v>
          </cell>
        </row>
        <row r="328">
          <cell r="A328" t="str">
            <v>3412660200</v>
          </cell>
          <cell r="B328">
            <v>3412660200</v>
          </cell>
          <cell r="C328" t="str">
            <v>LONG TERM INSURANCE</v>
          </cell>
          <cell r="D328" t="str">
            <v>ДОЛГОСРОЧНОЕ СТРАХОВАНИЕ</v>
          </cell>
        </row>
        <row r="329">
          <cell r="A329" t="str">
            <v>3412669100</v>
          </cell>
          <cell r="B329">
            <v>3412669100</v>
          </cell>
          <cell r="C329" t="str">
            <v>MEDICAL INSURANCE</v>
          </cell>
          <cell r="D329" t="str">
            <v>МЕДИЦИНСКОЕ СТРАХОВАНИЕ</v>
          </cell>
        </row>
        <row r="330">
          <cell r="A330" t="str">
            <v>3412669200</v>
          </cell>
          <cell r="B330">
            <v>3412669200</v>
          </cell>
          <cell r="C330" t="str">
            <v>PUBLIC LIABILITY AND PROPERTY</v>
          </cell>
          <cell r="D330" t="str">
            <v>ГРАЖДАНСКАЯ ОТВЕТСТВЕННОСТЬ И ИМУЩЕСТВЕННЫЙ УЩЕРБ</v>
          </cell>
        </row>
        <row r="331">
          <cell r="A331" t="str">
            <v>3422600000</v>
          </cell>
          <cell r="B331">
            <v>3422600000</v>
          </cell>
          <cell r="C331" t="str">
            <v>LEASE PREPAYMENTS</v>
          </cell>
          <cell r="D331" t="str">
            <v>АРЕНДНАЯ ПЛАТА</v>
          </cell>
        </row>
        <row r="332">
          <cell r="A332" t="str">
            <v>3432600000</v>
          </cell>
          <cell r="B332">
            <v>3432600000</v>
          </cell>
          <cell r="C332" t="str">
            <v>OTHER PREPAID</v>
          </cell>
          <cell r="D332" t="str">
            <v>ПРОЧИЕ ВИДЫ ПРЕДОПЛАТ</v>
          </cell>
        </row>
        <row r="333">
          <cell r="A333" t="str">
            <v>3512600000</v>
          </cell>
          <cell r="B333">
            <v>3512600000</v>
          </cell>
          <cell r="C333" t="str">
            <v>ADV PAID ON INVENTORY PURCHAS</v>
          </cell>
          <cell r="D333" t="str">
            <v>АВАНСЫ, ВЫДАННЫЕ НА ПОСТАВКУ ТМЗ</v>
          </cell>
        </row>
        <row r="334">
          <cell r="A334" t="str">
            <v>3522600000</v>
          </cell>
          <cell r="B334">
            <v>3522600000</v>
          </cell>
          <cell r="C334" t="str">
            <v>ADV PAID4SERVICES RENDERED</v>
          </cell>
          <cell r="D334" t="str">
            <v>АВАНСЫ, ВЫДАННЫЕ ПОД ВЫПОЛНЕНИЕ ТОВАРОВ И ОКАЗАНИЕ УСЛУГ</v>
          </cell>
        </row>
        <row r="335">
          <cell r="A335" t="str">
            <v>4010400000</v>
          </cell>
          <cell r="B335">
            <v>4010400000</v>
          </cell>
          <cell r="C335" t="str">
            <v>STOCKS</v>
          </cell>
          <cell r="D335" t="str">
            <v>АКЦИИ</v>
          </cell>
        </row>
        <row r="336">
          <cell r="A336" t="str">
            <v>4020400000</v>
          </cell>
          <cell r="B336">
            <v>4020400000</v>
          </cell>
          <cell r="C336" t="str">
            <v>BONDS</v>
          </cell>
          <cell r="D336" t="str">
            <v>ОБЛИГАЦИИ</v>
          </cell>
        </row>
        <row r="337">
          <cell r="A337" t="str">
            <v>4030400000</v>
          </cell>
          <cell r="B337">
            <v>4030400000</v>
          </cell>
          <cell r="C337" t="str">
            <v>OTHER INVESMNTS</v>
          </cell>
          <cell r="D337" t="str">
            <v>ПРОЧИЕ ИНВЕСТИЦИИ</v>
          </cell>
        </row>
        <row r="338">
          <cell r="A338" t="str">
            <v>4110100000</v>
          </cell>
          <cell r="B338">
            <v>4110100000</v>
          </cell>
          <cell r="C338" t="str">
            <v>CASH IN TRANSIT</v>
          </cell>
          <cell r="D338" t="str">
            <v>ДЕНЕЖНЫЕ ПЕРЕВОДЫ В ПУТИ</v>
          </cell>
        </row>
        <row r="339">
          <cell r="A339" t="str">
            <v>4210100000</v>
          </cell>
          <cell r="B339">
            <v>4210100000</v>
          </cell>
          <cell r="C339" t="str">
            <v>LETTERS OF CREDIT</v>
          </cell>
          <cell r="D339" t="str">
            <v>ДЕНЕЖНЫЕ СРЕДСТВА В АККРЕДИТИВАХ</v>
          </cell>
        </row>
        <row r="340">
          <cell r="A340" t="str">
            <v>4220100000</v>
          </cell>
          <cell r="B340">
            <v>4220100000</v>
          </cell>
          <cell r="C340" t="str">
            <v>CHECK BOOKS</v>
          </cell>
          <cell r="D340" t="str">
            <v>ДЕНЕЖНЫЕ СРЕДСТВА В ЧЕКОВЫХ КНИЖКАХ</v>
          </cell>
        </row>
        <row r="341">
          <cell r="A341" t="str">
            <v>4230100000</v>
          </cell>
          <cell r="B341">
            <v>4230100000</v>
          </cell>
          <cell r="C341" t="str">
            <v>DEPOSIT ACCOUNTS</v>
          </cell>
          <cell r="D341" t="str">
            <v>НАЛИЧНОСТЬ НА СПЕЦИАЛЬНЫХ СЧЕТАХ В БАНКАХ</v>
          </cell>
        </row>
        <row r="342">
          <cell r="A342" t="str">
            <v>4230151100</v>
          </cell>
          <cell r="B342">
            <v>4230151100</v>
          </cell>
          <cell r="C342" t="str">
            <v>ZHAIKMUNAI ABN AMRO ALMATY</v>
          </cell>
          <cell r="D342" t="str">
            <v>ЖАИКМУНАЙ АБН АМРО - АЛМАТЫ</v>
          </cell>
        </row>
        <row r="343">
          <cell r="A343" t="str">
            <v>4240100000</v>
          </cell>
          <cell r="B343">
            <v>4240100000</v>
          </cell>
          <cell r="C343" t="str">
            <v>OTHER SPECIAL BANK ACCOUNTS</v>
          </cell>
          <cell r="D343" t="str">
            <v>ПРОЧИЕ ОТДЕЛЬНЫЕ БАНКОВСКИЕ СЧЕТА</v>
          </cell>
        </row>
        <row r="344">
          <cell r="A344" t="str">
            <v>4310100000</v>
          </cell>
          <cell r="B344">
            <v>4310100000</v>
          </cell>
          <cell r="C344" t="str">
            <v>DOMESTIC FOREIGN CURRENCY ACC</v>
          </cell>
          <cell r="D344" t="str">
            <v>НАЛИЧНОСТЬ НА ВАЛЮТНОМ СЧЕТЕ ВНУТРИ СТРАНЫ</v>
          </cell>
        </row>
        <row r="345">
          <cell r="A345" t="str">
            <v>4310110110</v>
          </cell>
          <cell r="B345">
            <v>4310110110</v>
          </cell>
          <cell r="C345" t="str">
            <v>BANK ONE-OPERATING</v>
          </cell>
          <cell r="D345" t="str">
            <v>БАНК ПЕРВЫЙ - ОПЕРАЦИОННЫЙ</v>
          </cell>
        </row>
        <row r="346">
          <cell r="A346" t="str">
            <v>4310110120</v>
          </cell>
          <cell r="B346">
            <v>4310110120</v>
          </cell>
          <cell r="C346" t="str">
            <v>BANK ONE-PAYROLL</v>
          </cell>
          <cell r="D346" t="str">
            <v>БАНК ПЕРВЫЙ - ВЕДОМОСТЬ ЗАРАБОТНОЙ ПЛАТЫ</v>
          </cell>
        </row>
        <row r="347">
          <cell r="A347" t="str">
            <v>4310110130</v>
          </cell>
          <cell r="B347">
            <v>4310110130</v>
          </cell>
          <cell r="C347" t="str">
            <v>BANK ONE-BUSINESS MARKET</v>
          </cell>
          <cell r="D347" t="str">
            <v>БАНК ПЕРВЫЙ - БИЗНЕС РЫНОК</v>
          </cell>
        </row>
        <row r="348">
          <cell r="A348" t="str">
            <v>4310110140</v>
          </cell>
          <cell r="B348">
            <v>4310110140</v>
          </cell>
          <cell r="C348" t="str">
            <v>ABN AMRO BANK</v>
          </cell>
          <cell r="D348" t="str">
            <v>АБН АМРО БАНК</v>
          </cell>
        </row>
        <row r="349">
          <cell r="A349" t="str">
            <v>4310110200</v>
          </cell>
          <cell r="B349">
            <v>4310110200</v>
          </cell>
          <cell r="C349" t="str">
            <v>BANK ONE MONEY MARKET</v>
          </cell>
          <cell r="D349" t="str">
            <v>БАНК ПЕРВЫЙ - РЫНОК ДЕНЕЖНЫХ СРЕДСТВ</v>
          </cell>
        </row>
        <row r="350">
          <cell r="A350" t="str">
            <v>4310110210</v>
          </cell>
          <cell r="B350">
            <v>4310110210</v>
          </cell>
          <cell r="C350" t="str">
            <v>NEUMEYER&amp;BERMAN-MONEY MARKET</v>
          </cell>
          <cell r="D350" t="str">
            <v>NEUMEYER &amp; BERMAN - РЫНОК ДЕНЕЖНЫХ СРЕДСТВ</v>
          </cell>
        </row>
        <row r="351">
          <cell r="A351" t="str">
            <v>4310110220</v>
          </cell>
          <cell r="B351">
            <v>4310110220</v>
          </cell>
          <cell r="C351" t="str">
            <v>BANK ONE-EURO SWEEP</v>
          </cell>
          <cell r="D351" t="str">
            <v>БАНК ПЕРВЫЙ - EURO SWEEP</v>
          </cell>
        </row>
        <row r="352">
          <cell r="A352" t="str">
            <v>4310110230</v>
          </cell>
          <cell r="B352">
            <v>4310110230</v>
          </cell>
          <cell r="C352" t="str">
            <v>MERRILL LYNCH</v>
          </cell>
          <cell r="D352" t="str">
            <v>MERRIL LYNCH</v>
          </cell>
        </row>
        <row r="353">
          <cell r="A353" t="str">
            <v>4310120100</v>
          </cell>
          <cell r="B353">
            <v>4310120100</v>
          </cell>
          <cell r="C353" t="str">
            <v>ABN AMRO US$-ALMATY BRANCH</v>
          </cell>
          <cell r="D353" t="str">
            <v>АБН АМРО БАНК $ - АЛМАТИНСКИЙ ФИЛИАЛ</v>
          </cell>
        </row>
        <row r="354">
          <cell r="A354" t="str">
            <v>4310120120</v>
          </cell>
          <cell r="B354">
            <v>4310120120</v>
          </cell>
          <cell r="C354" t="str">
            <v>DEMIR BANK-ALMATY BRANCH</v>
          </cell>
          <cell r="D354" t="str">
            <v>ДЕМИР БАНК $ - АЛМАТИНСКИЙ ФИЛИАЛ</v>
          </cell>
        </row>
        <row r="355">
          <cell r="A355" t="str">
            <v>4310141100</v>
          </cell>
          <cell r="B355">
            <v>4310141100</v>
          </cell>
          <cell r="C355" t="str">
            <v>ABN AMRO US$-SAZANKURAK</v>
          </cell>
          <cell r="D355" t="str">
            <v>АБН АМРО БАНК $ - САЗАНКУРАК</v>
          </cell>
        </row>
        <row r="356">
          <cell r="A356" t="str">
            <v>4310141110</v>
          </cell>
          <cell r="B356">
            <v>4310141110</v>
          </cell>
          <cell r="C356" t="str">
            <v>KAZCOMMERCE US$-SAZANKURAK</v>
          </cell>
          <cell r="D356" t="str">
            <v>КАЗКОММЕРЦ БАНК $ - САЗАНКУРАК</v>
          </cell>
        </row>
        <row r="357">
          <cell r="A357" t="str">
            <v>4310141120</v>
          </cell>
          <cell r="B357">
            <v>4310141120</v>
          </cell>
          <cell r="C357" t="str">
            <v>DEMIR BANK-SAZANKURAK</v>
          </cell>
          <cell r="D357" t="str">
            <v>ДЕМИР БАНК $ - САЗАНКУРАК</v>
          </cell>
        </row>
        <row r="358">
          <cell r="A358" t="str">
            <v>4310141130</v>
          </cell>
          <cell r="B358">
            <v>4310141130</v>
          </cell>
          <cell r="C358" t="str">
            <v>DEMIR BANK RBL - SAZANKURAK</v>
          </cell>
          <cell r="D358" t="str">
            <v>ДЕМИР БАНК РУБЛИ - САЗАНКУРАК</v>
          </cell>
        </row>
        <row r="359">
          <cell r="A359" t="str">
            <v>4310141140</v>
          </cell>
          <cell r="B359">
            <v>4310141140</v>
          </cell>
          <cell r="C359" t="str">
            <v>DEMIR BANK BPS - SAZANKURAK</v>
          </cell>
          <cell r="D359" t="str">
            <v>ДЕМИР БАНК ФУНТЫ СТЕРЛИНГОВ - САЗАНКУРАК</v>
          </cell>
        </row>
        <row r="360">
          <cell r="A360" t="str">
            <v>4310141150</v>
          </cell>
          <cell r="B360">
            <v>4310141150</v>
          </cell>
          <cell r="C360" t="str">
            <v>DEMIR BANK EURO - SAZANKURAK</v>
          </cell>
          <cell r="D360" t="str">
            <v>ДЕМИР БАНК - ЕВРО ПО САЗАНКУРАК</v>
          </cell>
        </row>
        <row r="361">
          <cell r="A361" t="str">
            <v>4310142100</v>
          </cell>
          <cell r="B361">
            <v>4310142100</v>
          </cell>
          <cell r="C361" t="str">
            <v>TURAN ALEM US$-NCO</v>
          </cell>
          <cell r="D361" t="str">
            <v>ТУРАН АЛЕМ БАНК $ - NCO</v>
          </cell>
        </row>
        <row r="362">
          <cell r="A362" t="str">
            <v>4310142120</v>
          </cell>
          <cell r="B362">
            <v>4310142120</v>
          </cell>
          <cell r="C362" t="str">
            <v>DEMIR BANK-NCO</v>
          </cell>
          <cell r="D362" t="str">
            <v>ДЕМИР БАНК $ - NCO</v>
          </cell>
        </row>
        <row r="363">
          <cell r="A363" t="str">
            <v>4310143100</v>
          </cell>
          <cell r="B363">
            <v>4310143100</v>
          </cell>
          <cell r="C363" t="str">
            <v>ABN AMRO US$-PCP</v>
          </cell>
          <cell r="D363" t="str">
            <v>АБН АМРО БАНК $ - ПРИКАСПИАН ПЕТРОЛЕУМ</v>
          </cell>
        </row>
        <row r="364">
          <cell r="A364" t="str">
            <v>4310143120</v>
          </cell>
          <cell r="B364">
            <v>4310143120</v>
          </cell>
          <cell r="C364" t="str">
            <v>DEMIR BANK $ - PCP</v>
          </cell>
          <cell r="D364" t="str">
            <v>ДЕМИР БАНК $ - ПРИКАСПИАН ПЕТРОЛЕУМ</v>
          </cell>
        </row>
        <row r="365">
          <cell r="A365" t="str">
            <v>4310151100</v>
          </cell>
          <cell r="B365">
            <v>4310151100</v>
          </cell>
          <cell r="C365" t="str">
            <v>ABN AMRO US$-ALMATY</v>
          </cell>
          <cell r="D365" t="str">
            <v>АБН АМРО БАНК $ - АЛМАТЫ</v>
          </cell>
        </row>
        <row r="366">
          <cell r="A366" t="str">
            <v>4310151110</v>
          </cell>
          <cell r="B366">
            <v>4310151110</v>
          </cell>
          <cell r="C366" t="str">
            <v>TURAN ALEM US$ - ZHAIKMUNAI</v>
          </cell>
          <cell r="D366" t="str">
            <v>ТУРАН АЛЕМ БАНК $ - ЖАИКМУНАЙ</v>
          </cell>
        </row>
        <row r="367">
          <cell r="A367" t="str">
            <v>4310151120</v>
          </cell>
          <cell r="B367">
            <v>4310151120</v>
          </cell>
          <cell r="C367" t="str">
            <v>DEMIR BANK $ - ZHAIKMUNAI</v>
          </cell>
          <cell r="D367" t="str">
            <v>ДЕМИР БАНК $ - ЖАИКМУНАЙ</v>
          </cell>
        </row>
        <row r="368">
          <cell r="A368" t="str">
            <v>4310161100</v>
          </cell>
          <cell r="B368">
            <v>4310161100</v>
          </cell>
          <cell r="C368" t="str">
            <v>ABN AMRO $ - ZHAIKTRANS</v>
          </cell>
          <cell r="D368" t="str">
            <v>АБН АМРО БАНК - ЖАИКТРАНС</v>
          </cell>
        </row>
        <row r="369">
          <cell r="A369" t="str">
            <v>4310161110</v>
          </cell>
          <cell r="B369">
            <v>4310161110</v>
          </cell>
          <cell r="C369" t="str">
            <v>KAZCOMMERCE $ - ZHAIKTRANS</v>
          </cell>
          <cell r="D369" t="str">
            <v>КАЗКОММЕРЦ БАНК - ЖАИКТРАНС</v>
          </cell>
        </row>
        <row r="370">
          <cell r="A370" t="str">
            <v>4310161300</v>
          </cell>
          <cell r="B370">
            <v>4310161300</v>
          </cell>
          <cell r="C370" t="str">
            <v>RUR ACCOUNT - ZHAIKTRANS</v>
          </cell>
          <cell r="D370" t="str">
            <v>РУБЛЕВЫЙ СЧЕТ - ЖАИКТРАНС</v>
          </cell>
        </row>
        <row r="371">
          <cell r="A371" t="str">
            <v>4310161310</v>
          </cell>
          <cell r="B371">
            <v>4310161310</v>
          </cell>
          <cell r="C371" t="str">
            <v>RUR ACCOUNT - ZHAIKTRANS SAMAR</v>
          </cell>
          <cell r="D371" t="str">
            <v>РУБЛЕВЫЙ СЧЕТ - ЖАИКТРАНС</v>
          </cell>
        </row>
        <row r="372">
          <cell r="A372" t="str">
            <v>4310171100</v>
          </cell>
          <cell r="B372">
            <v>4310171100</v>
          </cell>
          <cell r="C372" t="str">
            <v>ZHAIKTARNS SAMARA US$</v>
          </cell>
          <cell r="D372" t="str">
            <v>ЖАИКТРАНС - САМАРА - $</v>
          </cell>
        </row>
        <row r="373">
          <cell r="A373" t="str">
            <v>4320100000</v>
          </cell>
          <cell r="B373">
            <v>4320100000</v>
          </cell>
          <cell r="C373" t="str">
            <v>OFFSHORE FOREIGN CURRENCY ACC</v>
          </cell>
          <cell r="D373" t="str">
            <v>НАЛИЧНОСТЬ НА ВАЛЮТНОМ СЧЕТЕ ЗА РУБЕЖОМ</v>
          </cell>
        </row>
        <row r="374">
          <cell r="A374" t="str">
            <v>4410120200</v>
          </cell>
          <cell r="B374">
            <v>4410120200</v>
          </cell>
          <cell r="C374" t="str">
            <v>ABN AMRO KZT- ALMATY BRANCH</v>
          </cell>
          <cell r="D374" t="str">
            <v>НАЛИЧНОСТЬ НА РАСЧЕТНОМ СЧЕТЕ</v>
          </cell>
        </row>
        <row r="375">
          <cell r="A375" t="str">
            <v>4410120210</v>
          </cell>
          <cell r="B375">
            <v>4410120210</v>
          </cell>
          <cell r="C375" t="str">
            <v>KAZCOMMERCE-ALMATY</v>
          </cell>
          <cell r="D375" t="str">
            <v>КАЗКОММЕРЦ БАНК - АЛМАТИНСКИЙ ФИЛИАЛ</v>
          </cell>
        </row>
        <row r="376">
          <cell r="A376" t="str">
            <v>4410120220</v>
          </cell>
          <cell r="B376">
            <v>4410120220</v>
          </cell>
          <cell r="C376" t="str">
            <v>DEMIR BANK-ALMATY BRANCH</v>
          </cell>
          <cell r="D376" t="str">
            <v>ДЕМИР БАНК - АЛМАТИНСКИЙ ФИЛИАЛ</v>
          </cell>
        </row>
        <row r="377">
          <cell r="A377" t="str">
            <v>4410141200</v>
          </cell>
          <cell r="B377">
            <v>4410141200</v>
          </cell>
          <cell r="C377" t="str">
            <v>ABN AMRO KZT - SAZANKURAK</v>
          </cell>
          <cell r="D377" t="str">
            <v>АБН АМРО БАНК КзТ - САЗАНКУРАК</v>
          </cell>
        </row>
        <row r="378">
          <cell r="A378" t="str">
            <v>4410141210</v>
          </cell>
          <cell r="B378">
            <v>4410141210</v>
          </cell>
          <cell r="C378" t="str">
            <v>TURAN ALEM KZT - SAZANKURAK</v>
          </cell>
          <cell r="D378" t="str">
            <v>ТУРАН АЛЕМ БАНК КзТ - САЗАНКУРАК</v>
          </cell>
        </row>
        <row r="379">
          <cell r="A379" t="str">
            <v>4410141220</v>
          </cell>
          <cell r="B379">
            <v>4410141220</v>
          </cell>
          <cell r="C379" t="str">
            <v>DEMIR BANK-SAZANKURAK</v>
          </cell>
          <cell r="D379" t="str">
            <v>ДЕМИР БАНК - САЗАНКУРАК</v>
          </cell>
        </row>
        <row r="380">
          <cell r="A380" t="str">
            <v>4410142210</v>
          </cell>
          <cell r="B380">
            <v>4410142210</v>
          </cell>
          <cell r="C380" t="str">
            <v>TURAN ALEM KZT - NCO</v>
          </cell>
          <cell r="D380" t="str">
            <v>ТУРАН АЛЕМ БАНК КзТ - АТЫРАУ</v>
          </cell>
        </row>
        <row r="381">
          <cell r="A381" t="str">
            <v>4410142220</v>
          </cell>
          <cell r="B381">
            <v>4410142220</v>
          </cell>
          <cell r="C381" t="str">
            <v>DEMIR BANK-NCO</v>
          </cell>
          <cell r="D381" t="str">
            <v>ДЕМИР БАНК- NCO</v>
          </cell>
        </row>
        <row r="382">
          <cell r="A382" t="str">
            <v>4410143200</v>
          </cell>
          <cell r="B382">
            <v>4410143200</v>
          </cell>
          <cell r="C382" t="str">
            <v>ABN AMRO KZT - PPC</v>
          </cell>
          <cell r="D382" t="str">
            <v>АБН АМРО БАНК КзТ - PPC</v>
          </cell>
        </row>
        <row r="383">
          <cell r="A383" t="str">
            <v>4410151200</v>
          </cell>
          <cell r="B383">
            <v>4410151200</v>
          </cell>
          <cell r="C383" t="str">
            <v>ABN AMRO KZT - ZHAIKMUNAI</v>
          </cell>
          <cell r="D383" t="str">
            <v>АБН АМРО БАНК КзТ - АЛМАТЫ</v>
          </cell>
        </row>
        <row r="384">
          <cell r="A384" t="str">
            <v>4410151210</v>
          </cell>
          <cell r="B384">
            <v>4410151210</v>
          </cell>
          <cell r="C384" t="str">
            <v>TURAN ALEM KZT - ZHAIKMUNAI</v>
          </cell>
          <cell r="D384" t="str">
            <v>ТУРАН АЛЕМ БАНК КзТ - УРАЛЬСК</v>
          </cell>
        </row>
        <row r="385">
          <cell r="A385" t="str">
            <v>4410151220</v>
          </cell>
          <cell r="B385">
            <v>4410151220</v>
          </cell>
          <cell r="C385" t="str">
            <v>DEMIR BANK - ZHAIKMUNAI</v>
          </cell>
          <cell r="D385" t="str">
            <v>ТУРАН АЛЕМ БАНК КзТ - ЖАИКМУНАЙ</v>
          </cell>
        </row>
        <row r="386">
          <cell r="A386" t="str">
            <v>4410161200</v>
          </cell>
          <cell r="B386">
            <v>4410161200</v>
          </cell>
          <cell r="C386" t="str">
            <v>ABN AMRO KZT - ZHAKTRANS</v>
          </cell>
          <cell r="D386" t="str">
            <v>АБН АМРО БАНК КзТ - ЖАИКТРАНС</v>
          </cell>
        </row>
        <row r="387">
          <cell r="A387" t="str">
            <v>4410161210</v>
          </cell>
          <cell r="B387">
            <v>4410161210</v>
          </cell>
          <cell r="C387" t="str">
            <v>KAZCOMMERCE KZT - ZHAIKTRANS</v>
          </cell>
          <cell r="D387" t="str">
            <v>КАЗКОММЕРЦ БАНК КзТ - ЖАИКТРАНС</v>
          </cell>
        </row>
        <row r="388">
          <cell r="A388" t="str">
            <v>4410161220</v>
          </cell>
          <cell r="B388">
            <v>4410161220</v>
          </cell>
          <cell r="C388" t="str">
            <v>DEMIR BANK - ZHAIKTRANS</v>
          </cell>
          <cell r="D388" t="str">
            <v>КАЗКОММЕРЦ БАНК КзТ - ЖАИКТРАНС</v>
          </cell>
        </row>
        <row r="389">
          <cell r="A389" t="str">
            <v>4410171200</v>
          </cell>
          <cell r="B389">
            <v>4410171200</v>
          </cell>
          <cell r="C389" t="str">
            <v>ZHAIKTRANS SAMARA-RUR</v>
          </cell>
          <cell r="D389" t="str">
            <v>ЖАИКТРАНС - САМАРА - РОС.РУБЛЬ</v>
          </cell>
        </row>
        <row r="390">
          <cell r="A390" t="str">
            <v>4510120200</v>
          </cell>
          <cell r="B390">
            <v>4510120200</v>
          </cell>
          <cell r="C390" t="str">
            <v>ALMATY BRANCH KZT</v>
          </cell>
          <cell r="D390" t="str">
            <v>АЛМАТИНСКИЙ ФИЛИАЛ - КзТ</v>
          </cell>
        </row>
        <row r="391">
          <cell r="A391" t="str">
            <v>4510120210</v>
          </cell>
          <cell r="B391">
            <v>4510120210</v>
          </cell>
          <cell r="C391" t="str">
            <v>ALMATY BRANCH-SPARE</v>
          </cell>
          <cell r="D391" t="str">
            <v>НАЛИЧНОСТЬ В КАСССЕ В НАЦИОНАЛЬНОЙ ВАЛЮТЕ</v>
          </cell>
        </row>
        <row r="392">
          <cell r="A392" t="str">
            <v>4510141200</v>
          </cell>
          <cell r="B392">
            <v>4510141200</v>
          </cell>
          <cell r="C392" t="str">
            <v>SAZANKURAK ALMATY KZT</v>
          </cell>
          <cell r="D392" t="str">
            <v>САЗАНКУРАК АЛМАТЫ КзТ</v>
          </cell>
        </row>
        <row r="393">
          <cell r="A393" t="str">
            <v>4510141210</v>
          </cell>
          <cell r="B393">
            <v>4510141210</v>
          </cell>
          <cell r="C393" t="str">
            <v>SAZANKURAK ATYRAU KZT</v>
          </cell>
          <cell r="D393" t="str">
            <v>САЗАНКУРАК АТЫРАУ КзТ</v>
          </cell>
        </row>
        <row r="394">
          <cell r="A394" t="str">
            <v>4510142200</v>
          </cell>
          <cell r="B394">
            <v>4510142200</v>
          </cell>
          <cell r="C394" t="str">
            <v>NCO ALMATY KZT</v>
          </cell>
          <cell r="D394" t="str">
            <v>NCO АЛМАТЫ КзТ</v>
          </cell>
        </row>
        <row r="395">
          <cell r="A395" t="str">
            <v>4510142210</v>
          </cell>
          <cell r="B395">
            <v>4510142210</v>
          </cell>
          <cell r="C395" t="str">
            <v>NCO ATYRAU KZT</v>
          </cell>
          <cell r="D395" t="str">
            <v>NCO АТЫРАУ КзТ</v>
          </cell>
        </row>
        <row r="396">
          <cell r="A396" t="str">
            <v>4510143200</v>
          </cell>
          <cell r="B396">
            <v>4510143200</v>
          </cell>
          <cell r="C396" t="str">
            <v>PCP ALMATY KZT</v>
          </cell>
          <cell r="D396" t="str">
            <v>ПРИКАСПИАН ПЕТРОЛЕУМ АЛМАТЫ КзТ</v>
          </cell>
        </row>
        <row r="397">
          <cell r="A397" t="str">
            <v>4510143210</v>
          </cell>
          <cell r="B397">
            <v>4510143210</v>
          </cell>
          <cell r="C397" t="str">
            <v>SPARE</v>
          </cell>
          <cell r="D397" t="str">
            <v>СВОБОДНАЯ НАЛИЧНОСТЬ</v>
          </cell>
        </row>
        <row r="398">
          <cell r="A398" t="str">
            <v>4510151200</v>
          </cell>
          <cell r="B398">
            <v>4510151200</v>
          </cell>
          <cell r="C398" t="str">
            <v>ZHAIKMUNAI ALMATY KZT</v>
          </cell>
          <cell r="D398" t="str">
            <v>ЖАИКМУНАЙ АЛМАТЫ КзТ</v>
          </cell>
        </row>
        <row r="399">
          <cell r="A399" t="str">
            <v>4510151210</v>
          </cell>
          <cell r="B399">
            <v>4510151210</v>
          </cell>
          <cell r="C399" t="str">
            <v>ZHAIKMUNAI URALSK KZT</v>
          </cell>
          <cell r="D399" t="str">
            <v>ЖАИКМУНАЙ УРАЛЬСК КзТ</v>
          </cell>
        </row>
        <row r="400">
          <cell r="A400" t="str">
            <v>4510161200</v>
          </cell>
          <cell r="B400">
            <v>4510161200</v>
          </cell>
          <cell r="C400" t="str">
            <v>ZHAIKTRANS ALMATY KZT</v>
          </cell>
          <cell r="D400" t="str">
            <v>ЖАИКТРАНС АЛМАТЫ КзТ</v>
          </cell>
        </row>
        <row r="401">
          <cell r="A401" t="str">
            <v>4510161210</v>
          </cell>
          <cell r="B401">
            <v>4510161210</v>
          </cell>
          <cell r="C401" t="str">
            <v>ZHAIKTRANS URALSK KZT</v>
          </cell>
          <cell r="D401" t="str">
            <v>ЖАИКТРАНС УРАЛЬСК КзТ</v>
          </cell>
        </row>
        <row r="402">
          <cell r="A402" t="str">
            <v>4510171200</v>
          </cell>
          <cell r="B402">
            <v>4510171200</v>
          </cell>
          <cell r="C402" t="str">
            <v>SPARE</v>
          </cell>
          <cell r="D402" t="str">
            <v>СВОБОДНАЯ НАЛИЧНОСТЬ</v>
          </cell>
        </row>
        <row r="403">
          <cell r="A403" t="str">
            <v>4510171210</v>
          </cell>
          <cell r="B403">
            <v>4510171210</v>
          </cell>
          <cell r="C403" t="str">
            <v>ZHAIKTRANS SAMARA-ROUBLES</v>
          </cell>
          <cell r="D403" t="str">
            <v>ЖАИКТРАНС - САМАРА - РОС.РУБЛИ</v>
          </cell>
        </row>
        <row r="404">
          <cell r="A404" t="str">
            <v>4520100000</v>
          </cell>
          <cell r="B404">
            <v>4520100000</v>
          </cell>
          <cell r="C404" t="str">
            <v>CURRENCY PETTY CASH</v>
          </cell>
          <cell r="D404" t="str">
            <v>НАЛИЧНОСТЬ В КАССЕ В ИНОСТРАННОЙ ВАЛЮТЕ</v>
          </cell>
        </row>
        <row r="405">
          <cell r="A405" t="str">
            <v>4520110310</v>
          </cell>
          <cell r="B405">
            <v>4520110310</v>
          </cell>
          <cell r="C405" t="str">
            <v>HOUSTON PETTY CASH USD</v>
          </cell>
          <cell r="D405" t="str">
            <v>КАССА В ВАЛЮТЕ - ХЬЮСТОН, $</v>
          </cell>
        </row>
        <row r="406">
          <cell r="A406" t="str">
            <v>4520110320</v>
          </cell>
          <cell r="B406">
            <v>4520110320</v>
          </cell>
          <cell r="C406" t="str">
            <v>ALMATY PETTY CASH USD</v>
          </cell>
          <cell r="D406" t="str">
            <v>КАССА В ВАЛЮТЕ - АЛМАТЫ, $</v>
          </cell>
        </row>
        <row r="407">
          <cell r="A407" t="str">
            <v>4520120200</v>
          </cell>
          <cell r="B407">
            <v>4520120200</v>
          </cell>
          <cell r="C407" t="str">
            <v>ALMATY BRANCH USD</v>
          </cell>
          <cell r="D407" t="str">
            <v>АЛМАТИНСКИЙ ФИЛИАЛ, $</v>
          </cell>
        </row>
        <row r="408">
          <cell r="A408" t="str">
            <v>4520120210</v>
          </cell>
          <cell r="B408">
            <v>4520120210</v>
          </cell>
          <cell r="C408" t="str">
            <v>ALMATY BRANCH SPARE</v>
          </cell>
          <cell r="D408" t="str">
            <v>АЛМАТИНСКИЙ ФИЛИАЛ, СВОБОДНАЯ НАЛИЧНОСТЬ</v>
          </cell>
        </row>
        <row r="409">
          <cell r="A409" t="str">
            <v>4520141200</v>
          </cell>
          <cell r="B409">
            <v>4520141200</v>
          </cell>
          <cell r="C409" t="str">
            <v>SAZANKURAK ALMATY</v>
          </cell>
          <cell r="D409" t="str">
            <v>САЗАНКУРАК АЛМАТЫ</v>
          </cell>
        </row>
        <row r="410">
          <cell r="A410" t="str">
            <v>4520141210</v>
          </cell>
          <cell r="B410">
            <v>4520141210</v>
          </cell>
          <cell r="C410" t="str">
            <v>SAZANKURAK ATYRAU</v>
          </cell>
          <cell r="D410" t="str">
            <v>САЗАНКУРАК АТЫРАУ</v>
          </cell>
        </row>
        <row r="411">
          <cell r="A411" t="str">
            <v>4520142200</v>
          </cell>
          <cell r="B411">
            <v>4520142200</v>
          </cell>
          <cell r="C411" t="str">
            <v>NCO ALMATY USD</v>
          </cell>
          <cell r="D411" t="str">
            <v>NCO АЛМАТЫ, $</v>
          </cell>
        </row>
        <row r="412">
          <cell r="A412" t="str">
            <v>4520142210</v>
          </cell>
          <cell r="B412">
            <v>4520142210</v>
          </cell>
          <cell r="C412" t="str">
            <v>NCO ATYRAU USD</v>
          </cell>
          <cell r="D412" t="str">
            <v>NCO АТЫРАУ, $</v>
          </cell>
        </row>
        <row r="413">
          <cell r="A413" t="str">
            <v>4520143200</v>
          </cell>
          <cell r="B413">
            <v>4520143200</v>
          </cell>
          <cell r="C413" t="str">
            <v>PCP ALMATY USD</v>
          </cell>
          <cell r="D413" t="str">
            <v>ПРИКАСПИАН ПЕТРОЛЕУМ АЛМАТЫ, $</v>
          </cell>
        </row>
        <row r="414">
          <cell r="A414" t="str">
            <v>4520143210</v>
          </cell>
          <cell r="B414">
            <v>4520143210</v>
          </cell>
          <cell r="C414" t="str">
            <v>SPARE</v>
          </cell>
          <cell r="D414" t="str">
            <v>СВОБОДНАЯ НАЛИЧНОСТЬ</v>
          </cell>
        </row>
        <row r="415">
          <cell r="A415" t="str">
            <v>4520151200</v>
          </cell>
          <cell r="B415">
            <v>4520151200</v>
          </cell>
          <cell r="C415" t="str">
            <v>ZHAIKMUNAI ALMATY USD</v>
          </cell>
          <cell r="D415" t="str">
            <v>ЖАИКМУНАЙ АЛМАТЫ, $</v>
          </cell>
        </row>
        <row r="416">
          <cell r="A416" t="str">
            <v>4520151210</v>
          </cell>
          <cell r="B416">
            <v>4520151210</v>
          </cell>
          <cell r="C416" t="str">
            <v>ZHAIKMUNAI URALSK USD</v>
          </cell>
          <cell r="D416" t="str">
            <v>ЖАИКМУНАЙ УРАЛЬСК, $</v>
          </cell>
        </row>
        <row r="417">
          <cell r="A417" t="str">
            <v>4520161200</v>
          </cell>
          <cell r="B417">
            <v>4520161200</v>
          </cell>
          <cell r="C417" t="str">
            <v>ZHAIKTRANS ALMATY USD</v>
          </cell>
          <cell r="D417" t="str">
            <v>ЖАИКТРАНС АЛМАТЫ, $</v>
          </cell>
        </row>
        <row r="418">
          <cell r="A418" t="str">
            <v>4520161210</v>
          </cell>
          <cell r="B418">
            <v>4520161210</v>
          </cell>
          <cell r="C418" t="str">
            <v>ZHAIKTRANS URALSK USD</v>
          </cell>
          <cell r="D418" t="str">
            <v>ЖАИКТРАНС УРАЛЬСК, $</v>
          </cell>
        </row>
        <row r="419">
          <cell r="A419" t="str">
            <v>4520171200</v>
          </cell>
          <cell r="B419">
            <v>4520171200</v>
          </cell>
          <cell r="C419" t="str">
            <v>SPARE</v>
          </cell>
          <cell r="D419" t="str">
            <v>СВОБОДНАЯ НАЛИЧНОСТЬ</v>
          </cell>
        </row>
        <row r="420">
          <cell r="A420" t="str">
            <v>4520171210</v>
          </cell>
          <cell r="B420">
            <v>4520171210</v>
          </cell>
          <cell r="C420" t="str">
            <v>ZHAIKTRANS SAMARA USD</v>
          </cell>
          <cell r="D420" t="str">
            <v>ЖАИКТРАНС - САМАРА - $</v>
          </cell>
        </row>
        <row r="421">
          <cell r="A421" t="str">
            <v>5014700010</v>
          </cell>
          <cell r="B421">
            <v>5014700010</v>
          </cell>
          <cell r="C421" t="str">
            <v>CHARTER CAPITAL|COMMON STOCK</v>
          </cell>
          <cell r="D421" t="str">
            <v>УСТАВНОЙ КАПИТАЛ, ПРОСТЫЕ АКЦИИ</v>
          </cell>
        </row>
        <row r="422">
          <cell r="A422" t="str">
            <v>5024700020</v>
          </cell>
          <cell r="B422">
            <v>5024700020</v>
          </cell>
          <cell r="C422" t="str">
            <v>CHARTER CAPITAL|PREFERR STOCK</v>
          </cell>
          <cell r="D422" t="str">
            <v>УСТАВНОЙ КАПИТАЛ, ПРИВИЛЕГИРОВАННЫЕ АКЦИИ</v>
          </cell>
        </row>
        <row r="423">
          <cell r="A423" t="str">
            <v>5114700040</v>
          </cell>
          <cell r="B423">
            <v>5114700040</v>
          </cell>
          <cell r="C423" t="str">
            <v>UNPAID CAPITAL</v>
          </cell>
          <cell r="D423" t="str">
            <v>НЕОПЛАЧЕННЫЙ КАПИТАЛ</v>
          </cell>
        </row>
        <row r="424">
          <cell r="A424" t="str">
            <v>5214700060</v>
          </cell>
          <cell r="B424">
            <v>5214700060</v>
          </cell>
          <cell r="C424" t="str">
            <v>WITHDRAWN CAPITAL</v>
          </cell>
          <cell r="D424" t="str">
            <v>ИЗЪЯТЫЙ КАПИТАЛ</v>
          </cell>
        </row>
        <row r="425">
          <cell r="A425" t="str">
            <v>5314700080</v>
          </cell>
          <cell r="B425">
            <v>5314700080</v>
          </cell>
          <cell r="C425" t="str">
            <v>ADD. PAID IN CAPITAL</v>
          </cell>
          <cell r="D425" t="str">
            <v>ДОПОЛНИТЕЛЬНЫЙ ОПЛАЧЕННЫЙ КАПИТАЛ</v>
          </cell>
        </row>
        <row r="426">
          <cell r="A426" t="str">
            <v>5414700100</v>
          </cell>
          <cell r="B426">
            <v>5414700100</v>
          </cell>
          <cell r="C426" t="str">
            <v>ADD.UNP CAP|FIXED ASSET REVAL</v>
          </cell>
          <cell r="D426" t="str">
            <v>ДОПОЛНИТ. НЕОПЛАЧ. КАПИТАЛ, ПЕРЕОЦЕНКА ОСНОВНЫХ СРЕДСТВ</v>
          </cell>
        </row>
        <row r="427">
          <cell r="A427" t="str">
            <v>5424700110</v>
          </cell>
          <cell r="B427">
            <v>5424700110</v>
          </cell>
          <cell r="C427" t="str">
            <v>ADD.UNP CAP|INVESTMENT REVAL</v>
          </cell>
          <cell r="D427" t="str">
            <v>ДОПОЛНИТ. НЕОПЛАЧ. КАПИТАЛ, ПЕРЕОЦЕНКА ИНВЕСТИЦИЙ</v>
          </cell>
        </row>
        <row r="428">
          <cell r="A428" t="str">
            <v>5434700120</v>
          </cell>
          <cell r="B428">
            <v>5434700120</v>
          </cell>
          <cell r="C428" t="str">
            <v>OTHER UNPAID CAPITAL</v>
          </cell>
          <cell r="D428" t="str">
            <v>ПРОЧИЙ ДОПОЛНИТЕЛЬНЫЙ НЕОПЛАЧЕННЫЙ КАПИТАЛ</v>
          </cell>
        </row>
        <row r="429">
          <cell r="A429" t="str">
            <v>5514700140</v>
          </cell>
          <cell r="B429">
            <v>5514700140</v>
          </cell>
          <cell r="C429" t="str">
            <v>M&amp;ATORY RESERVE CAPITAL</v>
          </cell>
          <cell r="D429" t="str">
            <v>РЕЗЕРВНЫЙ КАПИТАЛ УСТАНОВЛЕННЫЙ ЗАКОНОДАТЕЛЬСТВОМ</v>
          </cell>
        </row>
        <row r="430">
          <cell r="A430" t="str">
            <v>5524700150</v>
          </cell>
          <cell r="B430">
            <v>5524700150</v>
          </cell>
          <cell r="C430" t="str">
            <v>OTHER RESERVE CAPITAL</v>
          </cell>
          <cell r="D430" t="str">
            <v>ПРОЧИЙ РЕЗЕРВНЫЙ КАПИТАЛ</v>
          </cell>
        </row>
        <row r="431">
          <cell r="A431" t="str">
            <v>5614900000</v>
          </cell>
          <cell r="B431">
            <v>5614900000</v>
          </cell>
          <cell r="C431" t="str">
            <v>RETAIN PROF/LOSS CURRENT YEAR</v>
          </cell>
          <cell r="D431" t="str">
            <v>НЕРАСПРЕД. ДОХОД (НЕПОКРЫТЫЙ УБЫТОК), ОТЧЕТНОГО ГОДА</v>
          </cell>
        </row>
        <row r="432">
          <cell r="A432" t="str">
            <v>5624900000</v>
          </cell>
          <cell r="B432">
            <v>5624900000</v>
          </cell>
          <cell r="C432" t="str">
            <v>RETAIN PROF/LOSS PRIOR YEAR</v>
          </cell>
          <cell r="D432" t="str">
            <v>НЕРАСПРЕД. ДОХОД (НЕПОКРЫТЫЙ УБЫТОК), ПРЕДЫДУЩИХ ЛЕТ</v>
          </cell>
        </row>
        <row r="433">
          <cell r="A433" t="str">
            <v>5715000000</v>
          </cell>
          <cell r="B433">
            <v>5715000000</v>
          </cell>
          <cell r="C433" t="str">
            <v>TOTAL INCOME/(LOSS)</v>
          </cell>
          <cell r="D433" t="str">
            <v>ИТОГОВЫЙ ДОХОД (УБЫТОК)</v>
          </cell>
        </row>
        <row r="434">
          <cell r="A434" t="str">
            <v>6013700000</v>
          </cell>
          <cell r="B434">
            <v>6013700000</v>
          </cell>
          <cell r="C434" t="str">
            <v>BANK LOANS</v>
          </cell>
          <cell r="D434" t="str">
            <v>БАНКОВСКИЕ КРЕДИТЫ</v>
          </cell>
        </row>
        <row r="435">
          <cell r="A435" t="str">
            <v>6023700000</v>
          </cell>
          <cell r="B435">
            <v>6023700000</v>
          </cell>
          <cell r="C435" t="str">
            <v>NON BANK LOANS</v>
          </cell>
          <cell r="D435" t="str">
            <v>КРЕДИТЫ ОТ ВНЕБАНКОВСКИХ УЧРЕЖДЕНИЙ</v>
          </cell>
        </row>
        <row r="436">
          <cell r="A436" t="str">
            <v>6023710000</v>
          </cell>
          <cell r="B436">
            <v>6023710000</v>
          </cell>
          <cell r="C436" t="str">
            <v>FIOC HOUSTON</v>
          </cell>
          <cell r="D436" t="str">
            <v>ФИОК ХЬЮСТОН</v>
          </cell>
        </row>
        <row r="437">
          <cell r="A437" t="str">
            <v>6023720000</v>
          </cell>
          <cell r="B437">
            <v>6023720000</v>
          </cell>
          <cell r="C437" t="str">
            <v>FIOC ALMATY</v>
          </cell>
          <cell r="D437" t="str">
            <v>ФИОК АЛМАТЫ</v>
          </cell>
        </row>
        <row r="438">
          <cell r="A438" t="str">
            <v>6033700000</v>
          </cell>
          <cell r="B438">
            <v>6033700000</v>
          </cell>
          <cell r="C438" t="str">
            <v>OTHER LOANS</v>
          </cell>
          <cell r="D438" t="str">
            <v>ПРОЧИЕ КРЕДИТЫ</v>
          </cell>
        </row>
        <row r="439">
          <cell r="A439" t="str">
            <v>6114100000</v>
          </cell>
          <cell r="B439">
            <v>6114100000</v>
          </cell>
          <cell r="C439" t="str">
            <v>DEFERRED INCOME</v>
          </cell>
          <cell r="D439" t="str">
            <v>ДОХОДЫ БУДУЩИХ ПЕРИОДОВ</v>
          </cell>
        </row>
        <row r="440">
          <cell r="A440" t="str">
            <v>6213090000</v>
          </cell>
          <cell r="B440">
            <v>6213090000</v>
          </cell>
          <cell r="C440" t="str">
            <v>DIVIDENDS PAYABLE-COMMON STOCK</v>
          </cell>
          <cell r="D440" t="str">
            <v>РАСЧЕТЫ ПО ПРОСТЫМ АКЦИЯМ</v>
          </cell>
        </row>
        <row r="441">
          <cell r="A441" t="str">
            <v>6223090000</v>
          </cell>
          <cell r="B441">
            <v>6223090000</v>
          </cell>
          <cell r="C441" t="str">
            <v>DIVIDENDS PAYABLE-PREFER STOCK</v>
          </cell>
          <cell r="D441" t="str">
            <v>РАСЧЕТЫ ПО ПРИВИЛЕГИРОВАННЫМ АКЦИЯМ</v>
          </cell>
        </row>
        <row r="442">
          <cell r="A442" t="str">
            <v>6313000000</v>
          </cell>
          <cell r="B442">
            <v>6313000000</v>
          </cell>
          <cell r="C442" t="str">
            <v>CLOSED</v>
          </cell>
          <cell r="D442" t="str">
            <v>ЗАКРЫТО</v>
          </cell>
        </row>
        <row r="443">
          <cell r="A443" t="str">
            <v>6313010000</v>
          </cell>
          <cell r="B443">
            <v>6313010000</v>
          </cell>
          <cell r="C443" t="str">
            <v>CURRENT YEAR INCOME TAX</v>
          </cell>
          <cell r="D443" t="str">
            <v>ПОДОХОДНЫЙ НАЛОГ ОТЧЕТНОГО ГОДА</v>
          </cell>
        </row>
        <row r="444">
          <cell r="A444" t="str">
            <v>6313020000</v>
          </cell>
          <cell r="B444">
            <v>6313020000</v>
          </cell>
          <cell r="C444" t="str">
            <v>PRIOR YEAR INCOME TAX</v>
          </cell>
          <cell r="D444" t="str">
            <v>ПОДОХОДНЫЙ НАЛОГ ПРЕДСТОЯЩИХ ЛЕТ</v>
          </cell>
        </row>
        <row r="445">
          <cell r="A445" t="str">
            <v>6323000000</v>
          </cell>
          <cell r="B445">
            <v>6323000000</v>
          </cell>
          <cell r="C445" t="str">
            <v>DEFERRED INCOME TAX PAYABLE</v>
          </cell>
          <cell r="D445" t="str">
            <v>ОТСРОЧЕННЫЙ ПОДОХОДНЫЙ НАЛОГ</v>
          </cell>
        </row>
        <row r="446">
          <cell r="A446" t="str">
            <v>6333000000</v>
          </cell>
          <cell r="B446">
            <v>6333000000</v>
          </cell>
          <cell r="C446" t="str">
            <v>VAT PAYABLE</v>
          </cell>
          <cell r="D446" t="str">
            <v>НДС К ОПЛАТЕ</v>
          </cell>
        </row>
        <row r="447">
          <cell r="A447" t="str">
            <v>6333012200</v>
          </cell>
          <cell r="B447">
            <v>6333012200</v>
          </cell>
          <cell r="C447" t="str">
            <v>VAT PAYABLE - FIXED ASSETS</v>
          </cell>
          <cell r="D447" t="str">
            <v>НДС К ОПЛАТЕ - ОСНОВНЫЕ СРЕДСТВА</v>
          </cell>
        </row>
        <row r="448">
          <cell r="A448" t="str">
            <v>6333012300</v>
          </cell>
          <cell r="B448">
            <v>6333012300</v>
          </cell>
          <cell r="C448" t="str">
            <v>VAT PAYABLE - EQUIPMENT</v>
          </cell>
          <cell r="D448" t="str">
            <v>НДС К ОПЛАТЕ - ОБОРУДОВАНИЕ</v>
          </cell>
        </row>
        <row r="449">
          <cell r="A449" t="str">
            <v>6333012600</v>
          </cell>
          <cell r="B449">
            <v>6333012600</v>
          </cell>
          <cell r="C449" t="str">
            <v>VAT PAYABLE - SERVICES</v>
          </cell>
          <cell r="D449" t="str">
            <v>НДС К ОПЛАТЕ - УСЛУГИ</v>
          </cell>
        </row>
        <row r="450">
          <cell r="A450" t="str">
            <v>6333020000</v>
          </cell>
          <cell r="B450">
            <v>6333020000</v>
          </cell>
          <cell r="C450" t="str">
            <v>VAT PAYABLE - MATERIALS</v>
          </cell>
          <cell r="D450" t="str">
            <v>НДС К ОПЛАТЕ - МАТЕРИАЛЫ</v>
          </cell>
        </row>
        <row r="451">
          <cell r="A451" t="str">
            <v>6343000000</v>
          </cell>
          <cell r="B451">
            <v>6343000000</v>
          </cell>
          <cell r="C451" t="str">
            <v>OTHER TAXES AND DUTIES PAYABLE</v>
          </cell>
          <cell r="D451" t="str">
            <v>ПРОЧИЕ НАЛОГИ И ПОШЛИНЫ К ОПЛАТЕ</v>
          </cell>
        </row>
        <row r="452">
          <cell r="A452" t="str">
            <v>6343011101</v>
          </cell>
          <cell r="B452">
            <v>6343011101</v>
          </cell>
          <cell r="C452" t="str">
            <v>PAYROLL TAX PAYABLE</v>
          </cell>
          <cell r="D452" t="str">
            <v>НАЛОГИ К ОПЛАТЕ ПО ВЕДОМОСТИ ЗАРПЛАТЫ</v>
          </cell>
        </row>
        <row r="453">
          <cell r="A453" t="str">
            <v>6343011108</v>
          </cell>
          <cell r="B453">
            <v>6343011108</v>
          </cell>
          <cell r="C453" t="str">
            <v>PAYROLL TAXES - OTHER THAN SAL</v>
          </cell>
          <cell r="D453" t="str">
            <v>НАЛОГИ ПО ВЕДОМОСТИ - ПРОЧИЕ ЧЕМ ЗАРПЛАТА</v>
          </cell>
        </row>
        <row r="454">
          <cell r="A454" t="str">
            <v>6343045015</v>
          </cell>
          <cell r="B454">
            <v>6343045015</v>
          </cell>
          <cell r="C454" t="str">
            <v>WITHOLDING TAX - FOREIGN PAYME</v>
          </cell>
          <cell r="D454" t="str">
            <v>НАЛОГ С НЕРЕЗИДЕНТОВ - ВЫПЛАТЫ ЗА ГРАНИЦЕЙ</v>
          </cell>
        </row>
        <row r="455">
          <cell r="A455" t="str">
            <v>6343045020</v>
          </cell>
          <cell r="B455">
            <v>6343045020</v>
          </cell>
          <cell r="C455" t="str">
            <v>BONUS PAYABLE</v>
          </cell>
          <cell r="D455" t="str">
            <v>РОЯЛТИ К ОПЛАТЕ</v>
          </cell>
        </row>
        <row r="456">
          <cell r="A456" t="str">
            <v>6343045030</v>
          </cell>
          <cell r="B456">
            <v>6343045030</v>
          </cell>
          <cell r="C456" t="str">
            <v>ROYALTY PAYABLE</v>
          </cell>
          <cell r="D456" t="str">
            <v>БОНУСЫ К ОПЛАТЕ</v>
          </cell>
        </row>
        <row r="457">
          <cell r="A457" t="str">
            <v>6343045040</v>
          </cell>
          <cell r="B457">
            <v>6343045040</v>
          </cell>
          <cell r="C457" t="str">
            <v>EXCISE PAYABLE</v>
          </cell>
          <cell r="D457" t="str">
            <v>АКЦИЗЫ К ОПЛАТЕ</v>
          </cell>
        </row>
        <row r="458">
          <cell r="A458" t="str">
            <v>6343045050</v>
          </cell>
          <cell r="B458">
            <v>6343045050</v>
          </cell>
          <cell r="C458" t="str">
            <v>EXPORT DUTIES PAYABLE</v>
          </cell>
          <cell r="D458" t="str">
            <v>ПОШЛИНЫ НА ЭКСПОРТ К ОПЛАТЕ</v>
          </cell>
        </row>
        <row r="459">
          <cell r="A459" t="str">
            <v>6343045055</v>
          </cell>
          <cell r="B459">
            <v>6343045055</v>
          </cell>
          <cell r="C459" t="str">
            <v>CUSTOMS AND IMPORT DUTIES PAYA</v>
          </cell>
          <cell r="D459" t="str">
            <v>ТАМОЖЕННЫЕ ПОШЛИНЫ И ПОШЛИНЫ НА ВВОЗ К ОПЛАТЕ</v>
          </cell>
        </row>
        <row r="460">
          <cell r="A460" t="str">
            <v>6343045060</v>
          </cell>
          <cell r="B460">
            <v>6343045060</v>
          </cell>
          <cell r="C460" t="str">
            <v>ECOLOGICAL TAX PAYABLE</v>
          </cell>
          <cell r="D460" t="str">
            <v>ЭКОЛОГИЧЕСКИЙ НАЛОГ К ОПЛАТЕ</v>
          </cell>
        </row>
        <row r="461">
          <cell r="A461" t="str">
            <v>6343045080</v>
          </cell>
          <cell r="B461">
            <v>6343045080</v>
          </cell>
          <cell r="C461" t="str">
            <v>TRANSPORT TAX PAYABLE</v>
          </cell>
          <cell r="D461" t="str">
            <v>ТРАНСПОРТНЫЙ НАЛОГ К ОПЛАТЕ</v>
          </cell>
        </row>
        <row r="462">
          <cell r="A462" t="str">
            <v>6343045090</v>
          </cell>
          <cell r="B462">
            <v>6343045090</v>
          </cell>
          <cell r="C462" t="str">
            <v>PROPERTY TAX PAYABLE</v>
          </cell>
          <cell r="D462" t="str">
            <v>НАЛОГ НА ИМУЩЕСТВО К ОПЛАТЕ</v>
          </cell>
        </row>
        <row r="463">
          <cell r="A463" t="str">
            <v>6343045100</v>
          </cell>
          <cell r="B463">
            <v>6343045100</v>
          </cell>
          <cell r="C463" t="str">
            <v>LAND TAX PAYABLE</v>
          </cell>
          <cell r="D463" t="str">
            <v>ЗЕМЕЛЬНЫЙ НАЛОГ К ОПЛАТЕ</v>
          </cell>
        </row>
        <row r="464">
          <cell r="A464" t="str">
            <v>6433100000</v>
          </cell>
          <cell r="B464">
            <v>6433100000</v>
          </cell>
          <cell r="C464" t="str">
            <v>ACCTS PAYABLE JOINT VENTURES</v>
          </cell>
          <cell r="D464" t="str">
            <v>КРЕДИТОРСКАЯ ЗАДОЛЖЕННОСТЬ ПО СП</v>
          </cell>
        </row>
        <row r="465">
          <cell r="A465" t="str">
            <v>6433110000</v>
          </cell>
          <cell r="B465">
            <v>6433110000</v>
          </cell>
          <cell r="C465" t="str">
            <v>FIOC HOUSTON</v>
          </cell>
          <cell r="D465" t="str">
            <v>ФИОК, ХЬЮСТОН</v>
          </cell>
        </row>
        <row r="466">
          <cell r="A466" t="str">
            <v>6433120000</v>
          </cell>
          <cell r="B466">
            <v>6433120000</v>
          </cell>
          <cell r="C466" t="str">
            <v>FIOC ALMATY</v>
          </cell>
          <cell r="D466" t="str">
            <v>ФИОК, АЛМАТЫ</v>
          </cell>
        </row>
        <row r="467">
          <cell r="A467" t="str">
            <v>6433141000</v>
          </cell>
          <cell r="B467">
            <v>6433141000</v>
          </cell>
          <cell r="C467" t="str">
            <v>SAZANKURAK</v>
          </cell>
          <cell r="D467" t="str">
            <v>САЗАНКУРАК</v>
          </cell>
        </row>
        <row r="468">
          <cell r="A468" t="str">
            <v>6433142000</v>
          </cell>
          <cell r="B468">
            <v>6433142000</v>
          </cell>
          <cell r="C468" t="str">
            <v>NORTH CASPIAN OIL</v>
          </cell>
          <cell r="D468" t="str">
            <v>NCO</v>
          </cell>
        </row>
        <row r="469">
          <cell r="A469" t="str">
            <v>6433143000</v>
          </cell>
          <cell r="B469">
            <v>6433143000</v>
          </cell>
          <cell r="C469" t="str">
            <v>PRECASPIAN PETROLEUM</v>
          </cell>
          <cell r="D469" t="str">
            <v>ПРИКАСПИАН ПЕТРОЛЕУМ</v>
          </cell>
        </row>
        <row r="470">
          <cell r="A470" t="str">
            <v>6433148000</v>
          </cell>
          <cell r="B470">
            <v>6433148000</v>
          </cell>
          <cell r="C470" t="str">
            <v>CENTRAL ASIA OIL</v>
          </cell>
          <cell r="D470" t="str">
            <v>ЦАН</v>
          </cell>
        </row>
        <row r="471">
          <cell r="A471" t="str">
            <v>6433151000</v>
          </cell>
          <cell r="B471">
            <v>6433151000</v>
          </cell>
          <cell r="C471" t="str">
            <v>ZHAIKMUNAI</v>
          </cell>
          <cell r="D471" t="str">
            <v>ЖАИКМУНАЙ</v>
          </cell>
        </row>
        <row r="472">
          <cell r="A472" t="str">
            <v>6433161000</v>
          </cell>
          <cell r="B472">
            <v>6433161000</v>
          </cell>
          <cell r="C472" t="str">
            <v>ZHAIKTRANS</v>
          </cell>
          <cell r="D472" t="str">
            <v>ЖАИКТРАНС</v>
          </cell>
        </row>
        <row r="473">
          <cell r="A473" t="str">
            <v>6433171000</v>
          </cell>
          <cell r="B473">
            <v>6433171000</v>
          </cell>
          <cell r="C473" t="str">
            <v>ZHAIKTRANS SAMARA</v>
          </cell>
          <cell r="D473" t="str">
            <v>ЖАИКТРАНС - САМАРА</v>
          </cell>
        </row>
        <row r="474">
          <cell r="A474" t="str">
            <v>6513014500</v>
          </cell>
          <cell r="B474">
            <v>6513014500</v>
          </cell>
          <cell r="C474" t="str">
            <v>INSURANCE PAYABLE</v>
          </cell>
          <cell r="D474" t="str">
            <v>РАСЧЕТЫ ПО СТРАХОВАНИЮ</v>
          </cell>
        </row>
        <row r="475">
          <cell r="A475" t="str">
            <v>6523011108</v>
          </cell>
          <cell r="B475">
            <v>6523011108</v>
          </cell>
          <cell r="C475" t="str">
            <v>LOAN FUND PAYABLE</v>
          </cell>
          <cell r="D475" t="str">
            <v>РАСЧЕТЫ ПО ФОНДУ ЗАНЯТОСТИ</v>
          </cell>
        </row>
        <row r="476">
          <cell r="A476" t="str">
            <v>6523021100</v>
          </cell>
          <cell r="B476">
            <v>6523021100</v>
          </cell>
          <cell r="C476" t="str">
            <v>CLOSED</v>
          </cell>
          <cell r="D476" t="str">
            <v>ЗАКРЫТО</v>
          </cell>
        </row>
        <row r="477">
          <cell r="A477" t="str">
            <v>6533011103</v>
          </cell>
          <cell r="B477">
            <v>6533011103</v>
          </cell>
          <cell r="C477" t="str">
            <v>SOCIAL TAX PAYABLE 26%</v>
          </cell>
          <cell r="D477" t="str">
            <v>РАСЧЕТЫ ПО СОЦИАЛЬНОМУ НАЛОГУ</v>
          </cell>
        </row>
        <row r="478">
          <cell r="A478" t="str">
            <v>6533011104</v>
          </cell>
          <cell r="B478">
            <v>6533011104</v>
          </cell>
          <cell r="C478" t="str">
            <v>SOCIAL FUND PAYABLE 1.5%</v>
          </cell>
          <cell r="D478" t="str">
            <v>РАСЧЕТЫ ПО СОЦИАЛЬНОМУ ФОНДУ</v>
          </cell>
        </row>
        <row r="479">
          <cell r="A479" t="str">
            <v>6533011105</v>
          </cell>
          <cell r="B479">
            <v>6533011105</v>
          </cell>
          <cell r="C479" t="str">
            <v>PENSION FUND PAYABLE 10%</v>
          </cell>
          <cell r="D479" t="str">
            <v>РАСЧЕТЫ ПО ПЕНСИОННОМУ ФОНДУ</v>
          </cell>
        </row>
        <row r="480">
          <cell r="A480" t="str">
            <v>6533011106</v>
          </cell>
          <cell r="B480">
            <v>6533011106</v>
          </cell>
          <cell r="C480" t="str">
            <v>MEDICAL FUND PAYABLE</v>
          </cell>
          <cell r="D480" t="str">
            <v>РАСЧЕТЫ ПО MEДИЦИНСКОМУ ФОНДУ</v>
          </cell>
        </row>
        <row r="481">
          <cell r="A481" t="str">
            <v>6533021100</v>
          </cell>
          <cell r="B481">
            <v>6533021100</v>
          </cell>
          <cell r="C481" t="str">
            <v>CLOSED</v>
          </cell>
          <cell r="D481" t="str">
            <v>ЗАКРЫТО</v>
          </cell>
        </row>
        <row r="482">
          <cell r="A482" t="str">
            <v>6543000000</v>
          </cell>
          <cell r="B482">
            <v>6543000000</v>
          </cell>
          <cell r="C482" t="str">
            <v>CLOSED</v>
          </cell>
          <cell r="D482" t="str">
            <v>ЗАКРЫТО</v>
          </cell>
        </row>
        <row r="483">
          <cell r="A483" t="str">
            <v>6543021100</v>
          </cell>
          <cell r="B483">
            <v>6543021100</v>
          </cell>
          <cell r="C483" t="str">
            <v>CLOSED</v>
          </cell>
          <cell r="D483" t="str">
            <v>ЗАКРЫТО</v>
          </cell>
        </row>
        <row r="484">
          <cell r="A484" t="str">
            <v>6543045070</v>
          </cell>
          <cell r="B484">
            <v>6543045070</v>
          </cell>
          <cell r="C484" t="str">
            <v>ROAD FUND PAYABLE</v>
          </cell>
          <cell r="D484" t="str">
            <v>РАСЧЕТЫ С ДОРОЖНЫМ ФОНДОМ</v>
          </cell>
        </row>
        <row r="485">
          <cell r="A485" t="str">
            <v>6553000000</v>
          </cell>
          <cell r="B485">
            <v>6553000000</v>
          </cell>
          <cell r="C485" t="str">
            <v>CLOSED</v>
          </cell>
          <cell r="D485" t="str">
            <v>ЗАКРЫТО</v>
          </cell>
        </row>
        <row r="486">
          <cell r="A486" t="str">
            <v>6553045000</v>
          </cell>
          <cell r="B486">
            <v>6553045000</v>
          </cell>
          <cell r="C486" t="str">
            <v>OTHER  FUNDS AND TAXES PAYABLE</v>
          </cell>
          <cell r="D486" t="str">
            <v>ДРУГИЕ ФОНДЫ К ОПЛАТЕ</v>
          </cell>
        </row>
        <row r="487">
          <cell r="A487" t="str">
            <v>6613000000</v>
          </cell>
          <cell r="B487">
            <v>6613000000</v>
          </cell>
          <cell r="C487" t="str">
            <v>INVENTORY RECEIVED</v>
          </cell>
          <cell r="D487" t="str">
            <v>АВАНСЫ ПОЛУЧЕННЫЕ НА ПОСТАВКУ ТМЗ</v>
          </cell>
        </row>
        <row r="488">
          <cell r="A488" t="str">
            <v>6623000000</v>
          </cell>
          <cell r="B488">
            <v>6623000000</v>
          </cell>
          <cell r="C488" t="str">
            <v>SERVICES RECEIVED</v>
          </cell>
          <cell r="D488" t="str">
            <v>АВАНСЫ ПОЛУЧЕННЫЕ ПО ВЫПОЛНЕНИЕ РАБОТ И ОКАЗАНИЕ УСЛУГ</v>
          </cell>
        </row>
        <row r="489">
          <cell r="A489" t="str">
            <v>6713000000</v>
          </cell>
          <cell r="B489">
            <v>6713000000</v>
          </cell>
          <cell r="C489" t="str">
            <v>ACCOUNTS PAYABLE</v>
          </cell>
          <cell r="D489" t="str">
            <v>СЧЕТА К ОПЛАТЕ</v>
          </cell>
        </row>
        <row r="490">
          <cell r="A490" t="str">
            <v>6723000000</v>
          </cell>
          <cell r="B490">
            <v>6723000000</v>
          </cell>
          <cell r="C490" t="str">
            <v>ACCRUED ACCOUNTS PAYABLE</v>
          </cell>
          <cell r="D490" t="str">
            <v>СЧЕТА К ОПЛАТЕ</v>
          </cell>
        </row>
        <row r="491">
          <cell r="A491" t="str">
            <v>6813311000</v>
          </cell>
          <cell r="B491">
            <v>6813311000</v>
          </cell>
          <cell r="C491" t="str">
            <v>PAYROLL PAYABLE</v>
          </cell>
          <cell r="D491" t="str">
            <v>РАСЧЕТЫ С ПЕРСОНАЛОМ ПО ОПЛАТЕ ТРУДА</v>
          </cell>
        </row>
        <row r="492">
          <cell r="A492" t="str">
            <v>6823000000</v>
          </cell>
          <cell r="B492">
            <v>6823000000</v>
          </cell>
          <cell r="C492" t="str">
            <v>DEBTS TO OFFICIALS</v>
          </cell>
          <cell r="D492" t="str">
            <v>ЗАДОЛЖЕННОСТЬ ДОЛЖНОСТНЫМ ЛИЦАМ</v>
          </cell>
        </row>
        <row r="493">
          <cell r="A493" t="str">
            <v>6833025000</v>
          </cell>
          <cell r="B493">
            <v>6833025000</v>
          </cell>
          <cell r="C493" t="str">
            <v>LEASE / RENT LIABILITIES</v>
          </cell>
          <cell r="D493" t="str">
            <v>АРЕНДНЫЕ ОБЯЗАТЕЛЬСТВА</v>
          </cell>
        </row>
        <row r="494">
          <cell r="A494" t="str">
            <v>6843020100</v>
          </cell>
          <cell r="B494">
            <v>6843020100</v>
          </cell>
          <cell r="C494" t="str">
            <v>INTEREST PAYABLE</v>
          </cell>
          <cell r="D494" t="str">
            <v>ПРОЦЕНТЫ К ОПЛАТЕ</v>
          </cell>
        </row>
        <row r="495">
          <cell r="A495" t="str">
            <v>6853380000</v>
          </cell>
          <cell r="B495">
            <v>6853380000</v>
          </cell>
          <cell r="C495" t="str">
            <v>ACCRUED VACATION</v>
          </cell>
          <cell r="D495" t="str">
            <v>НАЧИСЛЕННАЯ ЗАДОЛЖЕННОСТЬ ПО ОТПУСКАМ РАБОТНИКОВ</v>
          </cell>
        </row>
        <row r="496">
          <cell r="A496" t="str">
            <v>6863000000</v>
          </cell>
          <cell r="B496">
            <v>6863000000</v>
          </cell>
          <cell r="C496" t="str">
            <v>OTHER ACCRUED EXPENSES</v>
          </cell>
          <cell r="D496" t="str">
            <v>ПРОЧИЕ НАЧИСЛЕННЫЕ РАСХОДЫ</v>
          </cell>
        </row>
        <row r="497">
          <cell r="A497" t="str">
            <v>6863090500</v>
          </cell>
          <cell r="B497">
            <v>6863090500</v>
          </cell>
          <cell r="C497" t="str">
            <v>ACCRUED LIQUIDATION FUND</v>
          </cell>
          <cell r="D497" t="str">
            <v>НАКОПЛЕННЫЙ ЛИКВИДАЦИОННЫЙ ФОНД</v>
          </cell>
        </row>
        <row r="498">
          <cell r="A498" t="str">
            <v>6873000000</v>
          </cell>
          <cell r="B498">
            <v>6873000000</v>
          </cell>
          <cell r="C498" t="str">
            <v>OTHER PAYABLES</v>
          </cell>
          <cell r="D498" t="str">
            <v>ПРОЧИЕ</v>
          </cell>
        </row>
        <row r="499">
          <cell r="A499" t="str">
            <v>6873010000</v>
          </cell>
          <cell r="B499">
            <v>6873010000</v>
          </cell>
          <cell r="C499" t="str">
            <v>VAT PAYABLE - NON RESIDENT</v>
          </cell>
          <cell r="D499" t="str">
            <v>НДС К ОПЛАТЕ - НЕРЕЗИДЕНТЫ</v>
          </cell>
        </row>
        <row r="500">
          <cell r="A500" t="str">
            <v>6873045000</v>
          </cell>
          <cell r="B500">
            <v>6873045000</v>
          </cell>
          <cell r="C500" t="str">
            <v>FINES AND PENALTIES PAYABLE</v>
          </cell>
          <cell r="D500" t="str">
            <v>ШТРАФЫ И САНКЦИИ К ОПЛАТЕ</v>
          </cell>
        </row>
        <row r="501">
          <cell r="A501" t="str">
            <v>6873311000</v>
          </cell>
          <cell r="B501">
            <v>6873311000</v>
          </cell>
          <cell r="C501" t="str">
            <v>PAYROLL PAYABLE.Tranzit</v>
          </cell>
          <cell r="D501" t="str">
            <v>ВЕДОМОСТЬ К ОПЛАТЕ. Транзит</v>
          </cell>
        </row>
        <row r="502">
          <cell r="A502" t="str">
            <v>7015100000</v>
          </cell>
          <cell r="B502">
            <v>7015100000</v>
          </cell>
          <cell r="C502" t="str">
            <v>INCOME FR SALE OF GOODS&amp;SERV</v>
          </cell>
          <cell r="D502" t="str">
            <v>ДОХОД ОТ РЕАЛИЗАЦИИ ГОТОВОЙ ПРОДУКЦИИ И УСЛУГ</v>
          </cell>
        </row>
        <row r="503">
          <cell r="A503" t="str">
            <v>7015110000</v>
          </cell>
          <cell r="B503">
            <v>7015110000</v>
          </cell>
          <cell r="C503" t="str">
            <v>PIPELINE REVENUES-EXPORT</v>
          </cell>
          <cell r="D503" t="str">
            <v>ДОХОДЫ ПО ТРУБОПРОВОДУ - ЭКСПОРТ</v>
          </cell>
        </row>
        <row r="504">
          <cell r="A504" t="str">
            <v>7015111000</v>
          </cell>
          <cell r="B504">
            <v>7015111000</v>
          </cell>
          <cell r="C504" t="str">
            <v>GAS SALES - EXPORT</v>
          </cell>
          <cell r="D504" t="str">
            <v>ПРОДАЖА ГАЗА - ЭКСПОРТ</v>
          </cell>
        </row>
        <row r="505">
          <cell r="A505" t="str">
            <v>7015112000</v>
          </cell>
          <cell r="B505">
            <v>7015112000</v>
          </cell>
          <cell r="C505" t="str">
            <v>OIL SALES - EXPORT</v>
          </cell>
          <cell r="D505" t="str">
            <v>ПРОДАЖА НЕФТИ - ЭКСПОРТ</v>
          </cell>
        </row>
        <row r="506">
          <cell r="A506" t="str">
            <v>7015120000</v>
          </cell>
          <cell r="B506">
            <v>7015120000</v>
          </cell>
          <cell r="C506" t="str">
            <v>PIPELINE REVENUES-DOMESTIC</v>
          </cell>
          <cell r="D506" t="str">
            <v>ДОХОДЫ ПО ТРУБОПРОВОДУ НА ВНУТРЕННЕМ РЫНКЕ</v>
          </cell>
        </row>
        <row r="507">
          <cell r="A507" t="str">
            <v>7015121000</v>
          </cell>
          <cell r="B507">
            <v>7015121000</v>
          </cell>
          <cell r="C507" t="str">
            <v>OIL SALES - DOMESTIC</v>
          </cell>
          <cell r="D507" t="str">
            <v>ПРОДАЖА НЕФТИ НА ВНУТРЕННЕМ РЫНКЕ</v>
          </cell>
        </row>
        <row r="508">
          <cell r="A508" t="str">
            <v>7015122000</v>
          </cell>
          <cell r="B508">
            <v>7015122000</v>
          </cell>
          <cell r="C508" t="str">
            <v>GAS SALES - DOMESTIC</v>
          </cell>
          <cell r="D508" t="str">
            <v>ПРОДАЖА ГАЗА НА ВНУТРЕННЕМ РЫНКЕ</v>
          </cell>
        </row>
        <row r="509">
          <cell r="A509" t="str">
            <v>7025100000</v>
          </cell>
          <cell r="B509">
            <v>7025100000</v>
          </cell>
          <cell r="C509" t="str">
            <v>INCOME FROM SALES OF MERCH&amp;ISE</v>
          </cell>
          <cell r="D509" t="str">
            <v>ДОХОД ОТ РЕАЛИЗАЦИИ ПРИОБРЕТЕННЫХ ТОВАРОВ</v>
          </cell>
        </row>
        <row r="510">
          <cell r="A510" t="str">
            <v>7035100000</v>
          </cell>
          <cell r="B510">
            <v>7035100000</v>
          </cell>
          <cell r="C510" t="str">
            <v>CONSTRUCTION ETC. INCOME</v>
          </cell>
          <cell r="D510" t="str">
            <v>ДОХОД ОТ СТРОИТ-МОНТАЖ., ПРОЕКТНО-ИЗЫСКАТ И Т.П. РАБОТ</v>
          </cell>
        </row>
        <row r="511">
          <cell r="A511" t="str">
            <v>7045100000</v>
          </cell>
          <cell r="B511">
            <v>7045100000</v>
          </cell>
          <cell r="C511" t="str">
            <v>INCOME FROM TRANSPORT SERVICES</v>
          </cell>
          <cell r="D511" t="str">
            <v>ДОХОД ОТ УСЛУГ ПО ПЕРЕВОЗКЕ</v>
          </cell>
        </row>
        <row r="512">
          <cell r="A512" t="str">
            <v>7055100000</v>
          </cell>
          <cell r="B512">
            <v>7055100000</v>
          </cell>
          <cell r="C512" t="str">
            <v>LEASE INCOME</v>
          </cell>
          <cell r="D512" t="str">
            <v>ДОХОД ОТ АРЕНДЫ</v>
          </cell>
        </row>
        <row r="513">
          <cell r="A513" t="str">
            <v>7065100000</v>
          </cell>
          <cell r="B513">
            <v>7065100000</v>
          </cell>
          <cell r="C513" t="str">
            <v>COMMUNICATIONS INCOME</v>
          </cell>
          <cell r="D513" t="str">
            <v>ДОХОД ОТ УСЛУГ СВЯЗИ</v>
          </cell>
        </row>
        <row r="514">
          <cell r="A514" t="str">
            <v>7075100000</v>
          </cell>
          <cell r="B514">
            <v>7075100000</v>
          </cell>
          <cell r="C514" t="str">
            <v>INSURANCE INCOME</v>
          </cell>
          <cell r="D514" t="str">
            <v>ДОХОД ОТ ДЕЯТЕЛЬНОСТИ СТРАХОВЫХ ОРГАНИЗАЦИЙ</v>
          </cell>
        </row>
        <row r="515">
          <cell r="A515" t="str">
            <v>7085100000</v>
          </cell>
          <cell r="B515">
            <v>7085100000</v>
          </cell>
          <cell r="C515" t="str">
            <v>INVESTMENT INCOME</v>
          </cell>
          <cell r="D515" t="str">
            <v>ДОХОД ОТ ИНВЕСТИЦИОННОЙ ДЕЯТЕЛЬНОСТИ</v>
          </cell>
        </row>
        <row r="516">
          <cell r="A516" t="str">
            <v>7095100000</v>
          </cell>
          <cell r="B516">
            <v>7095100000</v>
          </cell>
          <cell r="C516" t="str">
            <v>OTHER INCOME</v>
          </cell>
          <cell r="D516" t="str">
            <v>ПРОЧИЙ ДОХОД</v>
          </cell>
        </row>
        <row r="517">
          <cell r="A517" t="str">
            <v>7115100000</v>
          </cell>
          <cell r="B517">
            <v>7115100000</v>
          </cell>
          <cell r="C517" t="str">
            <v>SALES RETURNS</v>
          </cell>
          <cell r="D517" t="str">
            <v>ВОЗВРАТЫ ПРОДАННЫХ ТОВАРОВ</v>
          </cell>
        </row>
        <row r="518">
          <cell r="A518" t="str">
            <v>7125100000</v>
          </cell>
          <cell r="B518">
            <v>7125100000</v>
          </cell>
          <cell r="C518" t="str">
            <v>SALES DISCOUNTS</v>
          </cell>
          <cell r="D518" t="str">
            <v>СКИДКА С ПРОДАЖ</v>
          </cell>
        </row>
        <row r="519">
          <cell r="A519" t="str">
            <v>7135100000</v>
          </cell>
          <cell r="B519">
            <v>7135100000</v>
          </cell>
          <cell r="C519" t="str">
            <v>SALES ALLOWANCES</v>
          </cell>
          <cell r="D519" t="str">
            <v>СКИДКА С ЦЕНЫ</v>
          </cell>
        </row>
        <row r="520">
          <cell r="A520" t="str">
            <v>7215100000</v>
          </cell>
          <cell r="B520">
            <v>7215100000</v>
          </cell>
          <cell r="C520" t="str">
            <v>SALE OF INTANG. AS.</v>
          </cell>
          <cell r="D520" t="str">
            <v>ДОХОД ОТ РЕАЛИЗАЦИИ НЕМАТЕРИАЛЬНЫХ АКТИВОВ</v>
          </cell>
        </row>
        <row r="521">
          <cell r="A521" t="str">
            <v>7225100000</v>
          </cell>
          <cell r="B521">
            <v>7225100000</v>
          </cell>
          <cell r="C521" t="str">
            <v>SALE OF FIXED ASSETS</v>
          </cell>
          <cell r="D521" t="str">
            <v>ДОХОД ОТ РЕАЛИЗАЦИИ ОСНОВНЫХ СРЕДСТВ</v>
          </cell>
        </row>
        <row r="522">
          <cell r="A522" t="str">
            <v>7235100000</v>
          </cell>
          <cell r="B522">
            <v>7235100000</v>
          </cell>
          <cell r="C522" t="str">
            <v>SALE OF SECURITIES</v>
          </cell>
          <cell r="D522" t="str">
            <v>ДОХОД ОТ РЕАЛИЗАЦИИ ЦЕННЫХ БУМАГ</v>
          </cell>
        </row>
        <row r="523">
          <cell r="A523" t="str">
            <v>7245100000</v>
          </cell>
          <cell r="B523">
            <v>7245100000</v>
          </cell>
          <cell r="C523" t="str">
            <v>STOCK DIVID &amp; INTEREST INCOME</v>
          </cell>
          <cell r="D523" t="str">
            <v>ДИВИДЕНДЫ ПО АКЦИЯМ И ДОХОДЫ В ВИДЕ ПРОЦЕНТОВ</v>
          </cell>
        </row>
        <row r="524">
          <cell r="A524" t="str">
            <v>7255100000</v>
          </cell>
          <cell r="B524">
            <v>7255100000</v>
          </cell>
          <cell r="C524" t="str">
            <v>EXCHANGE GAINS</v>
          </cell>
          <cell r="D524" t="str">
            <v>ДОХОДЫ ОТ КУРСОВОЙ РАЗНИЦЫ</v>
          </cell>
        </row>
        <row r="525">
          <cell r="A525" t="str">
            <v>7265100000</v>
          </cell>
          <cell r="B525">
            <v>7265100000</v>
          </cell>
          <cell r="C525" t="str">
            <v>GRANTS OF STATE EXECUT BODIES</v>
          </cell>
          <cell r="D525" t="str">
            <v>СУБСИДИИ ИСПОЛНИТЕЛЬНЫХ ОРГАНОВ ВЛАСТИ</v>
          </cell>
        </row>
        <row r="526">
          <cell r="A526" t="str">
            <v>7275100000</v>
          </cell>
          <cell r="B526">
            <v>7275100000</v>
          </cell>
          <cell r="C526" t="str">
            <v>OTHER INCOME</v>
          </cell>
          <cell r="D526" t="str">
            <v>ПРОЧИЕ</v>
          </cell>
        </row>
        <row r="527">
          <cell r="A527" t="str">
            <v>7285800000</v>
          </cell>
          <cell r="B527">
            <v>7285800000</v>
          </cell>
          <cell r="C527" t="str">
            <v>INTERCOMPANY SALES</v>
          </cell>
          <cell r="D527" t="str">
            <v>ДОХОД</v>
          </cell>
        </row>
        <row r="528">
          <cell r="A528" t="str">
            <v>7285810000</v>
          </cell>
          <cell r="B528">
            <v>7285810000</v>
          </cell>
          <cell r="C528" t="str">
            <v>FIOC HOUSTON</v>
          </cell>
          <cell r="D528" t="str">
            <v>ФИОК, ХЬЮСТОН</v>
          </cell>
        </row>
        <row r="529">
          <cell r="A529" t="str">
            <v>7285820000</v>
          </cell>
          <cell r="B529">
            <v>7285820000</v>
          </cell>
          <cell r="C529" t="str">
            <v>FIOC ALMATY</v>
          </cell>
          <cell r="D529" t="str">
            <v>ФИОК, АЛМАТЫ</v>
          </cell>
        </row>
        <row r="530">
          <cell r="A530" t="str">
            <v>7285841000</v>
          </cell>
          <cell r="B530">
            <v>7285841000</v>
          </cell>
          <cell r="C530" t="str">
            <v>SAZANKURAK</v>
          </cell>
          <cell r="D530" t="str">
            <v>САЗАНКУРАК</v>
          </cell>
        </row>
        <row r="531">
          <cell r="A531" t="str">
            <v>7285842000</v>
          </cell>
          <cell r="B531">
            <v>7285842000</v>
          </cell>
          <cell r="C531" t="str">
            <v>NORTH CASPIAN OIL</v>
          </cell>
          <cell r="D531" t="str">
            <v>NCO</v>
          </cell>
        </row>
        <row r="532">
          <cell r="A532" t="str">
            <v>7285843000</v>
          </cell>
          <cell r="B532">
            <v>7285843000</v>
          </cell>
          <cell r="C532" t="str">
            <v>PRECASPIAN PETROLEUM</v>
          </cell>
          <cell r="D532" t="str">
            <v>ПРИКАСПИАН ПЕТРОЛЕУМ</v>
          </cell>
        </row>
        <row r="533">
          <cell r="A533" t="str">
            <v>7285848000</v>
          </cell>
          <cell r="B533">
            <v>7285848000</v>
          </cell>
          <cell r="C533" t="str">
            <v>CENTRAL ASIA OIL</v>
          </cell>
          <cell r="D533" t="str">
            <v>ЦАН</v>
          </cell>
        </row>
        <row r="534">
          <cell r="A534" t="str">
            <v>7285851000</v>
          </cell>
          <cell r="B534">
            <v>7285851000</v>
          </cell>
          <cell r="C534" t="str">
            <v>ZHAIKMUNAI</v>
          </cell>
          <cell r="D534" t="str">
            <v>ЖАИКМУНАЙ</v>
          </cell>
        </row>
        <row r="535">
          <cell r="A535" t="str">
            <v>7285861000</v>
          </cell>
          <cell r="B535">
            <v>7285861000</v>
          </cell>
          <cell r="C535" t="str">
            <v>ZHAIKTRANS</v>
          </cell>
          <cell r="D535" t="str">
            <v>ЖАИКТРАНС</v>
          </cell>
        </row>
        <row r="536">
          <cell r="A536" t="str">
            <v>7285871000</v>
          </cell>
          <cell r="B536">
            <v>7285871000</v>
          </cell>
          <cell r="C536" t="str">
            <v>ZHAIKTRANS SAMARA</v>
          </cell>
          <cell r="D536" t="str">
            <v>ЖАИКТРАНС - САМАРА</v>
          </cell>
        </row>
        <row r="537">
          <cell r="A537" t="str">
            <v>8006200000</v>
          </cell>
          <cell r="B537">
            <v>8006200000</v>
          </cell>
          <cell r="C537" t="str">
            <v>COST OF GOODS SOLD</v>
          </cell>
          <cell r="D537" t="str">
            <v>СЕБЕСТОМИМОСТЬ РЕАЛИЗОВАННЫХ ТОВАРОВ</v>
          </cell>
        </row>
        <row r="538">
          <cell r="A538" t="str">
            <v>8016200000</v>
          </cell>
          <cell r="B538">
            <v>8016200000</v>
          </cell>
          <cell r="C538" t="str">
            <v>COST OF FINISHED GOODS SOLD</v>
          </cell>
          <cell r="D538" t="str">
            <v>СЕБЕСТОМИМОСТЬ РЕАЛИЗОВАННОЙ ГОТОВОЙ ПРОДУКЦИИ</v>
          </cell>
        </row>
        <row r="539">
          <cell r="A539" t="str">
            <v>8016299221</v>
          </cell>
          <cell r="B539">
            <v>8016299221</v>
          </cell>
          <cell r="C539" t="str">
            <v>CLOSE TO 801 FROM 221</v>
          </cell>
          <cell r="D539" t="str">
            <v>ЗАКРЫТИЕ  С801 НА 221 СЧ.</v>
          </cell>
        </row>
        <row r="540">
          <cell r="A540" t="str">
            <v>8026200000</v>
          </cell>
          <cell r="B540">
            <v>8026200000</v>
          </cell>
          <cell r="C540" t="str">
            <v>COST OF MERCHANDISE SOLD</v>
          </cell>
          <cell r="D540" t="str">
            <v>СЕБЕСТ. РЕАЛИЗОВАННЫХ ТОВАРОВ, ПРИОБРЕТЕННЫХ ДЛЯ ПРОДАЖИ</v>
          </cell>
        </row>
        <row r="541">
          <cell r="A541" t="str">
            <v>8036200000</v>
          </cell>
          <cell r="B541">
            <v>8036200000</v>
          </cell>
          <cell r="C541" t="str">
            <v>COST OF CONSTRUCTION ETC.</v>
          </cell>
          <cell r="D541" t="str">
            <v>СЕБЕСТ. СТРОИТ-МОНТАЖНЫХ, ПРОЕКТНО-ИЗЫСКАТ. И Т.П. РАБОТ</v>
          </cell>
        </row>
        <row r="542">
          <cell r="A542" t="str">
            <v>8046200000</v>
          </cell>
          <cell r="B542">
            <v>8046200000</v>
          </cell>
          <cell r="C542" t="str">
            <v>TRANSPORT COST</v>
          </cell>
          <cell r="D542" t="str">
            <v>СЕБЕСТОМИМОСТЬ ОТ УСЛУГ ПО ПЕРЕВОЗКЕ</v>
          </cell>
        </row>
        <row r="543">
          <cell r="A543" t="str">
            <v>8056200000</v>
          </cell>
          <cell r="B543">
            <v>8056200000</v>
          </cell>
          <cell r="C543" t="str">
            <v>LEASING COST</v>
          </cell>
          <cell r="D543" t="str">
            <v>СЕБЕСТОИМОСТЬУСЛУГ, СВЯЗАННЫХ С АРЕНДОЙ</v>
          </cell>
        </row>
        <row r="544">
          <cell r="A544" t="str">
            <v>8066200000</v>
          </cell>
          <cell r="B544">
            <v>8066200000</v>
          </cell>
          <cell r="C544" t="str">
            <v>COMMUNICATION COST</v>
          </cell>
          <cell r="D544" t="str">
            <v>СЕБЕСТОИМОСТЬ ОКАЗАННЫХ УСЛУГ СВЯЗИ</v>
          </cell>
        </row>
        <row r="545">
          <cell r="A545" t="str">
            <v>8076200000</v>
          </cell>
          <cell r="B545">
            <v>8076200000</v>
          </cell>
          <cell r="C545" t="str">
            <v>INSURANCE COST</v>
          </cell>
          <cell r="D545" t="str">
            <v>СЕБЕСТ. УСЛУГ, ОКАЗАННЫХ СТРАХОВЫМИ ОРГАНИЗАЦИЯМИ</v>
          </cell>
        </row>
        <row r="546">
          <cell r="A546" t="str">
            <v>8086200000</v>
          </cell>
          <cell r="B546">
            <v>8086200000</v>
          </cell>
          <cell r="C546" t="str">
            <v>OTHER COST OF GOODS SOLD</v>
          </cell>
          <cell r="D546" t="str">
            <v>ПРОЧИЕ</v>
          </cell>
        </row>
        <row r="547">
          <cell r="A547" t="str">
            <v>8116200000</v>
          </cell>
          <cell r="B547">
            <v>8116200000</v>
          </cell>
          <cell r="C547" t="str">
            <v>SALES AND MARKETING COSTS</v>
          </cell>
          <cell r="D547" t="str">
            <v>РАСХОДЫ ПО РЕАЛИЗАЦИИ ТОВАРОВ (РАБОТ, УСЛУГ)</v>
          </cell>
        </row>
        <row r="548">
          <cell r="A548" t="str">
            <v>8207500000</v>
          </cell>
          <cell r="B548">
            <v>8207500000</v>
          </cell>
          <cell r="C548" t="str">
            <v>GENERAL&amp;ADMIN EXPENSES</v>
          </cell>
          <cell r="D548" t="str">
            <v>ОБЩИЕ И АДМИНИСТРАТИВНЫЕ РАСХОДЫ</v>
          </cell>
        </row>
        <row r="549">
          <cell r="A549" t="str">
            <v>8217500000</v>
          </cell>
          <cell r="B549">
            <v>8217500000</v>
          </cell>
          <cell r="C549" t="str">
            <v>GENERAL &amp; ADMIN EXPENSES</v>
          </cell>
          <cell r="D549" t="str">
            <v>ОБЩИЕ И АДМИНИСТРАТИВНЫЕ РАСХОДЫ</v>
          </cell>
        </row>
        <row r="550">
          <cell r="A550" t="str">
            <v>8217500010</v>
          </cell>
          <cell r="B550">
            <v>8217500010</v>
          </cell>
          <cell r="C550" t="str">
            <v>G&amp;A CAPITALIZED</v>
          </cell>
          <cell r="D550" t="str">
            <v>КАПИТАЛИЗИРОВАННЫЙ ОБЩИЕ И АДМИНИСТРАТ.</v>
          </cell>
        </row>
        <row r="551">
          <cell r="A551" t="str">
            <v>8217510000</v>
          </cell>
          <cell r="B551">
            <v>8217510000</v>
          </cell>
          <cell r="C551" t="str">
            <v>SALARIES&amp;WAGES-USA</v>
          </cell>
          <cell r="D551" t="str">
            <v>ФОНД ЗАРАБОТНОЙ ПЛАТЫ - США</v>
          </cell>
        </row>
        <row r="552">
          <cell r="A552" t="str">
            <v>8217510100</v>
          </cell>
          <cell r="B552">
            <v>8217510100</v>
          </cell>
          <cell r="C552" t="str">
            <v>SALARIES&amp;WAGES BENEFITS-USA</v>
          </cell>
          <cell r="D552" t="str">
            <v>ДОПОЛНИТЕЛЬНЫЕ ДОХОДЫ СОТРУДНИКОВ - США</v>
          </cell>
        </row>
        <row r="553">
          <cell r="A553" t="str">
            <v>8217510101</v>
          </cell>
          <cell r="B553">
            <v>8217510101</v>
          </cell>
          <cell r="C553" t="str">
            <v>PAYROLL TAXES-USA</v>
          </cell>
          <cell r="D553" t="str">
            <v>ПОДОХОДНЫЙ НАЛОГ С ФИЗИЧЕСКИХ ЛИЦ - США</v>
          </cell>
        </row>
        <row r="554">
          <cell r="A554" t="str">
            <v>8217510102</v>
          </cell>
          <cell r="B554">
            <v>8217510102</v>
          </cell>
          <cell r="C554" t="str">
            <v>GROUP INSURANCE-USA</v>
          </cell>
          <cell r="D554" t="str">
            <v>ОБЩЕЕ СТРАХОВАНИЕ - США</v>
          </cell>
        </row>
        <row r="555">
          <cell r="A555" t="str">
            <v>8217510103</v>
          </cell>
          <cell r="B555">
            <v>8217510103</v>
          </cell>
          <cell r="C555" t="str">
            <v>401 K-USA</v>
          </cell>
          <cell r="D555" t="str">
            <v>ПЕНСИОННЫЙ ФОНД 401 К - США</v>
          </cell>
        </row>
        <row r="556">
          <cell r="A556" t="str">
            <v>8217510104</v>
          </cell>
          <cell r="B556">
            <v>8217510104</v>
          </cell>
          <cell r="C556" t="str">
            <v>SOCIAL SECURITY FICA-USA</v>
          </cell>
          <cell r="D556" t="str">
            <v>СОЦИАЛЬНОЕ СТРАХОВАНИЕ FICA - США</v>
          </cell>
        </row>
        <row r="557">
          <cell r="A557" t="str">
            <v>8217510105</v>
          </cell>
          <cell r="B557">
            <v>8217510105</v>
          </cell>
          <cell r="C557" t="str">
            <v>EXPAT HYPO TAX-USA</v>
          </cell>
          <cell r="D557" t="str">
            <v>ИПОТЕКА - США</v>
          </cell>
        </row>
        <row r="558">
          <cell r="A558" t="str">
            <v>8217510106</v>
          </cell>
          <cell r="B558">
            <v>8217510106</v>
          </cell>
          <cell r="C558" t="str">
            <v>EXPAT ESTIMATED TAX-USA</v>
          </cell>
          <cell r="D558" t="str">
            <v>ПРЕДВАРИТЕЛЬНЫЙ НАЛОГ ЭКСПАТРИАНТОВ - США</v>
          </cell>
        </row>
        <row r="559">
          <cell r="A559" t="str">
            <v>8217510107</v>
          </cell>
          <cell r="B559">
            <v>8217510107</v>
          </cell>
          <cell r="C559" t="str">
            <v>OTHER EXPAT BENEFITS-USA</v>
          </cell>
          <cell r="D559" t="str">
            <v>ПРОЧИЕ ДОХОДЫ СОТРУДНИКОВ - США</v>
          </cell>
        </row>
        <row r="560">
          <cell r="A560" t="str">
            <v>8217510200</v>
          </cell>
          <cell r="B560">
            <v>8217510200</v>
          </cell>
          <cell r="C560" t="str">
            <v>SALARY CONTINUATION PROGRAM</v>
          </cell>
          <cell r="D560" t="str">
            <v>ПРОГРАММА ПО ПРОДОЛЖЕНИЮ ЗАРПЛАТ</v>
          </cell>
        </row>
        <row r="561">
          <cell r="A561" t="str">
            <v>8217511000</v>
          </cell>
          <cell r="B561">
            <v>8217511000</v>
          </cell>
          <cell r="C561" t="str">
            <v>SALARIES&amp;WAGES-KAZAKSTAN</v>
          </cell>
          <cell r="D561" t="str">
            <v>ЗАРПЛАТЫ - КАЗАХСТАН</v>
          </cell>
        </row>
        <row r="562">
          <cell r="A562" t="str">
            <v>8217511010</v>
          </cell>
          <cell r="B562">
            <v>8217511010</v>
          </cell>
          <cell r="C562" t="str">
            <v>OTHER SALARIES&amp;WAGES-KAZAKSTAN</v>
          </cell>
          <cell r="D562" t="str">
            <v>ДРУГИЕ ЗАРПЛАТЫ - КАЗАХСТАН</v>
          </cell>
        </row>
        <row r="563">
          <cell r="A563" t="str">
            <v>8217511020</v>
          </cell>
          <cell r="B563">
            <v>8217511020</v>
          </cell>
          <cell r="C563" t="str">
            <v>INCENTIVE COMPENSATN-KAZAKSTAN</v>
          </cell>
          <cell r="D563" t="str">
            <v>ПООЩРИТЕЛЬНЫЕ ВЫПЛАТЫ - КАЗАХСТАН</v>
          </cell>
        </row>
        <row r="564">
          <cell r="A564" t="str">
            <v>8217511101</v>
          </cell>
          <cell r="B564">
            <v>8217511101</v>
          </cell>
          <cell r="C564" t="str">
            <v>PAYROLL TAX-KAZAKSTAN</v>
          </cell>
          <cell r="D564" t="str">
            <v>ПОДОХОДНЫЙ НАЛОГ С ФИЗИЧЕСКИХ ЛИЦ - КАЗАХСТАН</v>
          </cell>
        </row>
        <row r="565">
          <cell r="A565" t="str">
            <v>8217511103</v>
          </cell>
          <cell r="B565">
            <v>8217511103</v>
          </cell>
          <cell r="C565" t="str">
            <v>SOCIAL TAX-KAZAKSTAN</v>
          </cell>
          <cell r="D565" t="str">
            <v>СОЦИАЛЬНЫ НАЛОГ</v>
          </cell>
        </row>
        <row r="566">
          <cell r="A566" t="str">
            <v>8217511104</v>
          </cell>
          <cell r="B566">
            <v>8217511104</v>
          </cell>
          <cell r="C566" t="str">
            <v>SOCIAL FUND - KAZAKSTAN</v>
          </cell>
          <cell r="D566" t="str">
            <v>СОЦИАЛЬНЫ СБОP</v>
          </cell>
        </row>
        <row r="567">
          <cell r="A567" t="str">
            <v>8217511105</v>
          </cell>
          <cell r="B567">
            <v>8217511105</v>
          </cell>
          <cell r="C567" t="str">
            <v>ACCUMULATIVE PENSION FUND 10%</v>
          </cell>
          <cell r="D567" t="str">
            <v>НАКОПИТЕЛЬНЫЙ ПЕНСИОННЫЙ ФОНД 10% - КАЗАХСТАН</v>
          </cell>
        </row>
        <row r="568">
          <cell r="A568" t="str">
            <v>8217511106</v>
          </cell>
          <cell r="B568">
            <v>8217511106</v>
          </cell>
          <cell r="C568" t="str">
            <v>MEDICAL FUND - KAZAKSTAN</v>
          </cell>
          <cell r="D568" t="str">
            <v>МЕДИЦИНСКИЙ ФОНД - КАЗАХСТАН</v>
          </cell>
        </row>
        <row r="569">
          <cell r="A569" t="str">
            <v>8217511108</v>
          </cell>
          <cell r="B569">
            <v>8217511108</v>
          </cell>
          <cell r="C569" t="str">
            <v>OTHER MISC PAYROLL TAXES-KAZ</v>
          </cell>
          <cell r="D569" t="str">
            <v>МЕСТНЫЙ ПОДОХОДНЫЙ НАЛОГ НА ЭКСПАТРИАНТОВ</v>
          </cell>
        </row>
        <row r="570">
          <cell r="A570" t="str">
            <v>8217511300</v>
          </cell>
          <cell r="B570">
            <v>8217511300</v>
          </cell>
          <cell r="C570" t="str">
            <v>EXPATRIATE LOCAL INCOME TAXES</v>
          </cell>
          <cell r="D570" t="str">
            <v>ЗАТРАТЫ ЭКСПАТРИАНТОВ НА ПРИЕЗД ИЗ ДОМА</v>
          </cell>
        </row>
        <row r="571">
          <cell r="A571" t="str">
            <v>8217511400</v>
          </cell>
          <cell r="B571">
            <v>8217511400</v>
          </cell>
          <cell r="C571" t="str">
            <v>EXPATRIATE HOME LEAVE COSTS</v>
          </cell>
          <cell r="D571" t="str">
            <v>ДРУГИЕ ДОХОДЫ ЭКСПАТРИАНТОВ, НЕ ВХОДЯЩИЕ В ВЕДОМОСТЬ</v>
          </cell>
        </row>
        <row r="572">
          <cell r="A572" t="str">
            <v>8217511500</v>
          </cell>
          <cell r="B572">
            <v>8217511500</v>
          </cell>
          <cell r="C572" t="str">
            <v>EXPAT-OTHER NON PAYRL BENEFITS</v>
          </cell>
          <cell r="D572" t="str">
            <v>КВАРТПЛАТЫ</v>
          </cell>
        </row>
        <row r="573">
          <cell r="A573" t="str">
            <v>8217511600</v>
          </cell>
          <cell r="B573">
            <v>8217511600</v>
          </cell>
          <cell r="C573" t="str">
            <v>HOUSING SUBSIDY</v>
          </cell>
          <cell r="D573" t="str">
            <v>ЗАТРАТЫ НА ВРЕМЕННЫХ СОТРУДНИКОВ</v>
          </cell>
        </row>
        <row r="574">
          <cell r="A574" t="str">
            <v>8217512000</v>
          </cell>
          <cell r="B574">
            <v>8217512000</v>
          </cell>
          <cell r="C574" t="str">
            <v>CONTRACT OFFICE  WORKERS</v>
          </cell>
          <cell r="D574" t="str">
            <v xml:space="preserve"> СОТРУДНИКИ ОФИСА, РАБОТАЮЩИЕ ПО КОНТРАКТУ</v>
          </cell>
        </row>
        <row r="575">
          <cell r="A575" t="str">
            <v>8217512010</v>
          </cell>
          <cell r="B575">
            <v>8217512010</v>
          </cell>
          <cell r="C575" t="str">
            <v>CONTRACT LABOR - OTHER</v>
          </cell>
          <cell r="D575" t="str">
            <v>ТРУДОВЫЕ СОГЛАШЕНИЕ-ДРУГИЕ</v>
          </cell>
        </row>
        <row r="576">
          <cell r="A576" t="str">
            <v>8217512020</v>
          </cell>
          <cell r="B576">
            <v>8217512020</v>
          </cell>
          <cell r="C576" t="str">
            <v>CONTRACT SERVICES - OTHER (VEHICLES)</v>
          </cell>
          <cell r="D576" t="str">
            <v>КОНТРАКТ НА ОБСЛУЖИВАНИЕ- ДРУГИЕ (ТРАНСПОРТ)</v>
          </cell>
        </row>
        <row r="577">
          <cell r="A577" t="str">
            <v>8217512200</v>
          </cell>
          <cell r="B577">
            <v>8217512200</v>
          </cell>
          <cell r="C577" t="str">
            <v>COMPENSATION STOCK OPTION</v>
          </cell>
          <cell r="D577" t="str">
            <v>ПРАВО ВЫБОРА НА ПОЛУЧЕНИЕ КОМПЕНСАЦИЙ</v>
          </cell>
        </row>
        <row r="578">
          <cell r="A578" t="str">
            <v>8217512400</v>
          </cell>
          <cell r="B578">
            <v>8217512400</v>
          </cell>
          <cell r="C578" t="str">
            <v>TEMPORARY PROFESSIONAL WORKERS</v>
          </cell>
          <cell r="D578" t="str">
            <v>ВРЕМЕННЫЕ ПРОФЕССИОНАЛЬНЫЕ СОТРУДНИКИ</v>
          </cell>
        </row>
        <row r="579">
          <cell r="A579" t="str">
            <v>8217512900</v>
          </cell>
          <cell r="B579">
            <v>8217512900</v>
          </cell>
          <cell r="C579" t="str">
            <v>TRAVEL BUSINESS  MEALS - INTERNATIONAL</v>
          </cell>
          <cell r="D579" t="str">
            <v>РАСХОДЫ НА БИЗНЕС ПИТАНИЕ</v>
          </cell>
        </row>
        <row r="580">
          <cell r="A580" t="str">
            <v>8217512905</v>
          </cell>
          <cell r="B580">
            <v>8217512905</v>
          </cell>
          <cell r="C580" t="str">
            <v>TRAVEL BUSINESS  MEALS - DOMESTIC</v>
          </cell>
          <cell r="D580" t="str">
            <v>РАСХОДЫ НА БИЗНЕС ПИТАНИЕ - ОТЕЧЕСТВЕННОЕ</v>
          </cell>
        </row>
        <row r="581">
          <cell r="A581" t="str">
            <v>8217512910</v>
          </cell>
          <cell r="B581">
            <v>8217512910</v>
          </cell>
          <cell r="C581" t="str">
            <v>CLOSED</v>
          </cell>
          <cell r="D581" t="str">
            <v>ЗАКРЫТО</v>
          </cell>
        </row>
        <row r="582">
          <cell r="A582" t="str">
            <v>8217513100</v>
          </cell>
          <cell r="B582">
            <v>8217513100</v>
          </cell>
          <cell r="C582" t="str">
            <v>DOMESTIC TRAVEL EXPENSES</v>
          </cell>
          <cell r="D582" t="str">
            <v>КОМАНДИРОВОЧНЫЕ ЗАТРАТЫ ПО КАЗАХСТАНУ</v>
          </cell>
        </row>
        <row r="583">
          <cell r="A583" t="str">
            <v>8217513101</v>
          </cell>
          <cell r="B583">
            <v>8217513101</v>
          </cell>
          <cell r="C583" t="str">
            <v>AIRFARES - DOMESTIC</v>
          </cell>
          <cell r="D583" t="str">
            <v>АВИАБИЛЕТЫ-ВНУТРИ СТРАНЫ</v>
          </cell>
        </row>
        <row r="584">
          <cell r="A584" t="str">
            <v>8217513102</v>
          </cell>
          <cell r="B584">
            <v>8217513102</v>
          </cell>
          <cell r="C584" t="str">
            <v>GROUND TRANSPORT- CARS/TRAINS - DOMESTIC</v>
          </cell>
          <cell r="D584" t="str">
            <v>ЗЕМНОЙ ВИД ТРАНСПОРТА-МАШИНЫ/ПОЕЗДА-ВНУТРИ СТРАНЫ</v>
          </cell>
        </row>
        <row r="585">
          <cell r="A585" t="str">
            <v>8217513103</v>
          </cell>
          <cell r="B585">
            <v>8217513103</v>
          </cell>
          <cell r="C585" t="str">
            <v>TRAIN TICKETS</v>
          </cell>
          <cell r="D585" t="str">
            <v>Ж/Д БИЛЕТЫ</v>
          </cell>
        </row>
        <row r="586">
          <cell r="A586" t="str">
            <v>8217513104</v>
          </cell>
          <cell r="B586">
            <v>8217513104</v>
          </cell>
          <cell r="C586" t="str">
            <v>HOTEL LODGING &amp; OTHER ACCOMM -  DOMESTIC</v>
          </cell>
          <cell r="D586" t="str">
            <v>ПРОЖИВАНИЕ В ГОСТИНИЦЕ И ДР. ЖИЛЬЕ-ВНУТРИ СТРАНЫ</v>
          </cell>
        </row>
        <row r="587">
          <cell r="A587" t="str">
            <v>8217513105</v>
          </cell>
          <cell r="B587">
            <v>8217513105</v>
          </cell>
          <cell r="C587" t="str">
            <v>EXCESS BUSINESS TRIP EXP</v>
          </cell>
          <cell r="D587" t="str">
            <v>ПЕРЕРАСХОД ПО КОМАНДИРОВКАМ</v>
          </cell>
        </row>
        <row r="588">
          <cell r="A588" t="str">
            <v>8217513110</v>
          </cell>
          <cell r="B588">
            <v>8217513110</v>
          </cell>
          <cell r="C588" t="str">
            <v>FOREIGN TRAVEL EXPENSES</v>
          </cell>
          <cell r="D588" t="str">
            <v>ЗАТРАТЫ ПО ЗАРУБЕЖНЫМ КОМАНДИРОВКАМ</v>
          </cell>
        </row>
        <row r="589">
          <cell r="A589" t="str">
            <v>8217513111</v>
          </cell>
          <cell r="B589">
            <v>8217513111</v>
          </cell>
          <cell r="C589" t="str">
            <v>AIRFARES - INTERNATIONAL</v>
          </cell>
          <cell r="D589" t="str">
            <v>АВИАБИЛЕТЫ-МЕЖДУНАРОДНЫЕ</v>
          </cell>
        </row>
        <row r="590">
          <cell r="A590" t="str">
            <v>8217513112</v>
          </cell>
          <cell r="B590">
            <v>8217513112</v>
          </cell>
          <cell r="C590" t="str">
            <v>GROUND TRANSPORT- CARS/TRAINS - INTERNATIONAL</v>
          </cell>
          <cell r="D590" t="str">
            <v>ЗЕМНОЙ ВИД ТРАНСПОРТА-МАШИНЫ/ПОЕЗДА-МЕЖДУНАРОДНЫЕ</v>
          </cell>
        </row>
        <row r="591">
          <cell r="A591" t="str">
            <v>8217513113</v>
          </cell>
          <cell r="B591">
            <v>8217513113</v>
          </cell>
          <cell r="C591" t="str">
            <v>TRAIN TICKETS</v>
          </cell>
          <cell r="D591" t="str">
            <v>Ж/Д БИЛЕТЫ</v>
          </cell>
        </row>
        <row r="592">
          <cell r="A592" t="str">
            <v>8217513114</v>
          </cell>
          <cell r="B592">
            <v>8217513114</v>
          </cell>
          <cell r="C592" t="str">
            <v>HOTEL LODGING &amp; OTHER ACCOMM - INTERNATIONAL</v>
          </cell>
          <cell r="D592" t="str">
            <v>ПРОЖИВАНИЕ В ГОСТИНИЦЕ И ДР. ЖИЛЬЕ-МЕЖДУНАРОДНЫЕ</v>
          </cell>
        </row>
        <row r="593">
          <cell r="A593" t="str">
            <v>8217513180</v>
          </cell>
          <cell r="B593">
            <v>8217513180</v>
          </cell>
          <cell r="C593" t="str">
            <v>VISA SUPPORT</v>
          </cell>
          <cell r="D593" t="str">
            <v>ВИЗОВАЯ  ПОДДЕРЖКА</v>
          </cell>
        </row>
        <row r="594">
          <cell r="A594" t="str">
            <v>8217513190</v>
          </cell>
          <cell r="B594">
            <v>8217513190</v>
          </cell>
          <cell r="C594" t="str">
            <v>SPOUSAL TRAVEL EXPENSES</v>
          </cell>
          <cell r="D594" t="str">
            <v>КОМАНДИРОВОЧНЫЕ РАСХОДЫ НА СУПРУГА</v>
          </cell>
        </row>
        <row r="595">
          <cell r="A595" t="str">
            <v>8217513200</v>
          </cell>
          <cell r="B595">
            <v>8217513200</v>
          </cell>
          <cell r="C595" t="str">
            <v>STORAGE EXPAT HOUSEHOLD EFFEC</v>
          </cell>
          <cell r="D595" t="str">
            <v>ХРАНЕНИЕ ЛИЧНЫХ ВЕЩЕЙ ЭКСПАТРИАНТОВ</v>
          </cell>
        </row>
        <row r="596">
          <cell r="A596" t="str">
            <v>8217513300</v>
          </cell>
          <cell r="B596">
            <v>8217513300</v>
          </cell>
          <cell r="C596" t="str">
            <v>VEHICLE MAINTENANCE - LIGHT</v>
          </cell>
          <cell r="D596" t="str">
            <v>ТЕХ.ОБСЛУЖИВАНИЕ ЛЕГКОВЫХ АВТОМОБИЛЕЙ</v>
          </cell>
        </row>
        <row r="597">
          <cell r="A597" t="str">
            <v>8217513400</v>
          </cell>
          <cell r="B597">
            <v>8217513400</v>
          </cell>
          <cell r="C597" t="str">
            <v>MEETING EXPENSES</v>
          </cell>
          <cell r="D597" t="str">
            <v>ПРЕДСТАВИТЕЛЬСКИЕ РАСХОДЫ</v>
          </cell>
        </row>
        <row r="598">
          <cell r="A598" t="str">
            <v>8217513450</v>
          </cell>
          <cell r="B598">
            <v>8217513450</v>
          </cell>
          <cell r="C598" t="str">
            <v>EXCESS MEETING EXPENSES</v>
          </cell>
          <cell r="D598" t="str">
            <v>ПЕРЕРАСХОД ПО ПРЕДСТАВИТЕЛЬСКИМ ЗАТРТАМ</v>
          </cell>
        </row>
        <row r="599">
          <cell r="A599" t="str">
            <v>8217513500</v>
          </cell>
          <cell r="B599">
            <v>8217513500</v>
          </cell>
          <cell r="C599" t="str">
            <v>RELOCATION EXPENSES</v>
          </cell>
          <cell r="D599" t="str">
            <v>РАСХОДЫ ПО ПЕРЕЕЗДУ</v>
          </cell>
        </row>
        <row r="600">
          <cell r="A600" t="str">
            <v>8217513600</v>
          </cell>
          <cell r="B600">
            <v>8217513600</v>
          </cell>
          <cell r="C600" t="str">
            <v>MEMBERSHIPS &amp; DUES</v>
          </cell>
          <cell r="D600" t="str">
            <v>ЧЛЕНСТВО И СБОРЫ</v>
          </cell>
        </row>
        <row r="601">
          <cell r="A601" t="str">
            <v>8217513700</v>
          </cell>
          <cell r="B601">
            <v>8217513700</v>
          </cell>
          <cell r="C601" t="str">
            <v>SUBSCRIPTIONS</v>
          </cell>
          <cell r="D601" t="str">
            <v>ПОДПИСКА</v>
          </cell>
        </row>
        <row r="602">
          <cell r="A602" t="str">
            <v>8217513800</v>
          </cell>
          <cell r="B602">
            <v>8217513800</v>
          </cell>
          <cell r="C602" t="str">
            <v>MEMBERSHIPS &amp; DUES-SOC GROUPS</v>
          </cell>
          <cell r="D602" t="str">
            <v>ЧЛЕНСТВО И СБОРЫ - СОЦИАЛЬНЫЕ ГРУППЫ</v>
          </cell>
        </row>
        <row r="603">
          <cell r="A603" t="str">
            <v>8217513900</v>
          </cell>
          <cell r="B603">
            <v>8217513900</v>
          </cell>
          <cell r="C603" t="str">
            <v>M'SHIPS&amp;DUES-CIVIC|PROF.&amp;INDUS</v>
          </cell>
          <cell r="D603" t="str">
            <v>ЧЛЕНСТВО И СБОРЫ - ГРАЖДАНСКИЕ, ПРОФЕС. И ПРОМЫШЛЕННЫЕ</v>
          </cell>
        </row>
        <row r="604">
          <cell r="A604" t="str">
            <v>8217514000</v>
          </cell>
          <cell r="B604">
            <v>8217514000</v>
          </cell>
          <cell r="C604" t="str">
            <v>EMPLOYEE PUBLICATIONS</v>
          </cell>
          <cell r="D604" t="str">
            <v>ПУБЛИКАЦИИ СОТРУДНИКОВ</v>
          </cell>
        </row>
        <row r="605">
          <cell r="A605" t="str">
            <v>8217514100</v>
          </cell>
          <cell r="B605">
            <v>8217514100</v>
          </cell>
          <cell r="C605" t="str">
            <v>EDUCATION EXP.EMPLOYEE DEPEND</v>
          </cell>
          <cell r="D605" t="str">
            <v>ЗАТРАТЫ НА ОБУЧЕНИЕ ИЖДИВЕНЦЕВ СОТРУДНИКОВ</v>
          </cell>
        </row>
        <row r="606">
          <cell r="A606" t="str">
            <v>8217514105</v>
          </cell>
          <cell r="B606">
            <v>8217514105</v>
          </cell>
          <cell r="C606" t="str">
            <v>TRAINING - UNIVERSITY STUDENTS - FSU</v>
          </cell>
          <cell r="D606" t="str">
            <v>ОБУЧЕНИЕ- СТУДЕНТОВ УНИВЕРСИТЕТОВ-СНГ</v>
          </cell>
        </row>
        <row r="607">
          <cell r="A607" t="str">
            <v>8217514110</v>
          </cell>
          <cell r="B607">
            <v>8217514110</v>
          </cell>
          <cell r="C607" t="str">
            <v>TRAINING - UNIVERSITY STUDENTS - ABROAD</v>
          </cell>
          <cell r="D607" t="str">
            <v>ОБУЧЕНИЕ- СТУДЕНТОВ УНИВЕРСИТЕТОВ-ЗА ГРАНИЦЕЙ</v>
          </cell>
        </row>
        <row r="608">
          <cell r="A608" t="str">
            <v>8217514200</v>
          </cell>
          <cell r="B608">
            <v>8217514200</v>
          </cell>
          <cell r="C608" t="str">
            <v>COMPANY PROMOTIONAL ITEMS</v>
          </cell>
          <cell r="D608" t="str">
            <v>ЗАТРАТЫ КОМПАНИИ НА РЕКЛАМУ</v>
          </cell>
        </row>
        <row r="609">
          <cell r="A609" t="str">
            <v>8217514300</v>
          </cell>
          <cell r="B609">
            <v>8217514300</v>
          </cell>
          <cell r="C609" t="str">
            <v>INVESTOR RELATIONS</v>
          </cell>
          <cell r="D609" t="str">
            <v>РАБОТА С ИНВЕСТОРАМИ</v>
          </cell>
        </row>
        <row r="610">
          <cell r="A610" t="str">
            <v>8217514500</v>
          </cell>
          <cell r="B610">
            <v>8217514500</v>
          </cell>
          <cell r="C610" t="str">
            <v>DOMESTIC CASUALTY INSURANCE</v>
          </cell>
          <cell r="D610" t="str">
            <v>СТРАХОВАНИЕ ОТ НЕСЧАСТНЫХ СЛУЧАЕВ - КАЗАХСТАН</v>
          </cell>
        </row>
        <row r="611">
          <cell r="A611" t="str">
            <v>8217514600</v>
          </cell>
          <cell r="B611">
            <v>8217514600</v>
          </cell>
          <cell r="C611" t="str">
            <v>FOREIGN LIABILITY INSURANCE</v>
          </cell>
          <cell r="D611" t="str">
            <v>СТРАХОВАНИЕ ВНЕШНЕГО ДОЛГА</v>
          </cell>
        </row>
        <row r="612">
          <cell r="A612" t="str">
            <v>8217514700</v>
          </cell>
          <cell r="B612">
            <v>8217514700</v>
          </cell>
          <cell r="C612" t="str">
            <v>FIDELITY BOND INSURANCE</v>
          </cell>
          <cell r="D612" t="str">
            <v xml:space="preserve">ГАРАНТИИ ОТ ФИН. ПОТЕРЬ, СВЯЗ. СО ЗЛОУПОТР. СЛУЖ. КОМПАНИИ </v>
          </cell>
        </row>
        <row r="613">
          <cell r="A613" t="str">
            <v>8217514800</v>
          </cell>
          <cell r="B613">
            <v>8217514800</v>
          </cell>
          <cell r="C613" t="str">
            <v>PRIMARY LIABILITY INSURANCE</v>
          </cell>
          <cell r="D613" t="str">
            <v xml:space="preserve">ПЕРВИЧНОЕ СТРАХОВАНИЕ ГРАЖДАНСКОЙ ОТВЕТСТВЕННОСТИ </v>
          </cell>
        </row>
        <row r="614">
          <cell r="A614" t="str">
            <v>8217514810</v>
          </cell>
          <cell r="B614">
            <v>8217514810</v>
          </cell>
          <cell r="C614" t="str">
            <v>EXCESS LIABILITY INSURANCE</v>
          </cell>
          <cell r="D614" t="str">
            <v xml:space="preserve">ДОПОЛНИТ. СТРАХОВАНИЕ ГРАЖДАНСКОЙ ОТВЕТСТВЕННОСТИ </v>
          </cell>
        </row>
        <row r="615">
          <cell r="A615" t="str">
            <v>8217514900</v>
          </cell>
          <cell r="B615">
            <v>8217514900</v>
          </cell>
          <cell r="C615" t="str">
            <v>DIRECTORS &amp; OFFICERS LIABILITY</v>
          </cell>
          <cell r="D615" t="str">
            <v>ОТВЕТСТВЕННОСТИ ДИРЕКТОРОВ И СОТРУДНИКОВ</v>
          </cell>
        </row>
        <row r="616">
          <cell r="A616" t="str">
            <v>8217515500</v>
          </cell>
          <cell r="B616">
            <v>8217515500</v>
          </cell>
          <cell r="C616" t="str">
            <v>CATASTROPHE INSURANCE</v>
          </cell>
          <cell r="D616" t="str">
            <v>СТРАХОВАНИЕ НА СЛУЧАЙ КАТАСТРОФ</v>
          </cell>
        </row>
        <row r="617">
          <cell r="A617" t="str">
            <v>8217515600</v>
          </cell>
          <cell r="B617">
            <v>8217515600</v>
          </cell>
          <cell r="C617" t="str">
            <v>FREIGHT AND POSTAGE - MISC</v>
          </cell>
          <cell r="D617" t="str">
            <v>ДОСТАВКА ГРУЗОВ И ПОЧТА</v>
          </cell>
        </row>
        <row r="618">
          <cell r="A618" t="str">
            <v>8217515601</v>
          </cell>
          <cell r="B618">
            <v>8217515601</v>
          </cell>
          <cell r="C618" t="str">
            <v>POSTAGE</v>
          </cell>
          <cell r="D618" t="str">
            <v>ПОЧТА</v>
          </cell>
        </row>
        <row r="619">
          <cell r="A619" t="str">
            <v>8217515602</v>
          </cell>
          <cell r="B619">
            <v>8217515602</v>
          </cell>
          <cell r="C619" t="str">
            <v>LOCAL COURIERS</v>
          </cell>
          <cell r="D619" t="str">
            <v>МЕСТНЫЕ КУРЬЕРСКИЕ СЛУЖБЫ</v>
          </cell>
        </row>
        <row r="620">
          <cell r="A620" t="str">
            <v>8217515603</v>
          </cell>
          <cell r="B620">
            <v>8217515603</v>
          </cell>
          <cell r="C620" t="str">
            <v>INT'L &amp; INTERSTATE COURIERS</v>
          </cell>
          <cell r="D620" t="str">
            <v>МЕЖДУНАРОДНЫЕ И МЕЖШТАТНЫЕ КУРЬЕРСКИЕ СЛУЖБЫ</v>
          </cell>
        </row>
        <row r="621">
          <cell r="A621" t="str">
            <v>8217515604</v>
          </cell>
          <cell r="B621">
            <v>8217515604</v>
          </cell>
          <cell r="C621" t="str">
            <v>CUSTOMS PROCEDURES</v>
          </cell>
          <cell r="D621" t="str">
            <v>ТАМОЖЕННЫЕ ПРОЦЕДУРЫ</v>
          </cell>
        </row>
        <row r="622">
          <cell r="A622" t="str">
            <v>8217515700</v>
          </cell>
          <cell r="B622">
            <v>8217515700</v>
          </cell>
          <cell r="C622" t="str">
            <v>AIR, LAND &amp; MARINE TRANSPORTATION</v>
          </cell>
          <cell r="D622" t="str">
            <v>ТРАНСПОРТИРОВКА МОРСКИМ И ВОЗДУШНЫМ ТРАНСПОРТОМ</v>
          </cell>
        </row>
        <row r="623">
          <cell r="A623" t="str">
            <v>8217515800</v>
          </cell>
          <cell r="B623">
            <v>8217515800</v>
          </cell>
          <cell r="C623" t="str">
            <v>OFFICE RELOCATION EXPENSE</v>
          </cell>
          <cell r="D623" t="str">
            <v>ЗАТРАТЫ НА ПЕРЕЕЗД ОФИСА</v>
          </cell>
        </row>
        <row r="624">
          <cell r="A624" t="str">
            <v>8217516200</v>
          </cell>
          <cell r="B624">
            <v>8217516200</v>
          </cell>
          <cell r="C624" t="str">
            <v>ADVERTISING</v>
          </cell>
          <cell r="D624" t="str">
            <v>РЕКЛАМНАЯ КАМПАНИЯ</v>
          </cell>
        </row>
        <row r="625">
          <cell r="A625" t="str">
            <v>8217516600</v>
          </cell>
          <cell r="B625">
            <v>8217516600</v>
          </cell>
          <cell r="C625" t="str">
            <v>LEGAL EXPENSE</v>
          </cell>
          <cell r="D625" t="str">
            <v>ЗАТРАТЫ НА ЮРИДИЧЕСКИЕ УСЛУГИ</v>
          </cell>
        </row>
        <row r="626">
          <cell r="A626" t="str">
            <v>8217516900</v>
          </cell>
          <cell r="B626">
            <v>8217516900</v>
          </cell>
          <cell r="C626" t="str">
            <v>HOUSEHOLD GOODS TRANS INSUR</v>
          </cell>
          <cell r="D626" t="str">
            <v>СТРАХОВАНИЕ ПЕРЕВОЗКИ ЛИЧНЫХ ВЕЩЕЙ СОТРУДНИКОВ</v>
          </cell>
        </row>
        <row r="627">
          <cell r="A627" t="str">
            <v>8217517000</v>
          </cell>
          <cell r="B627">
            <v>8217517000</v>
          </cell>
          <cell r="C627" t="str">
            <v>ACCOUNTING FEES</v>
          </cell>
          <cell r="D627" t="str">
            <v>ВЫПЛАТЫ БУХГАЛТЕРСКОГО ОТДЕЛА</v>
          </cell>
        </row>
        <row r="628">
          <cell r="A628" t="str">
            <v>8217517010</v>
          </cell>
          <cell r="B628">
            <v>8217517010</v>
          </cell>
          <cell r="C628" t="str">
            <v>AUDIT FEES</v>
          </cell>
          <cell r="D628" t="str">
            <v>ОПЛАТА ЗА ПРОВЕДЕНИЕ АУДИТА</v>
          </cell>
        </row>
        <row r="629">
          <cell r="A629" t="str">
            <v>8217517100</v>
          </cell>
          <cell r="B629">
            <v>8217517100</v>
          </cell>
          <cell r="C629" t="str">
            <v>BOARD OF DIRECTORS FEES &amp; EXP</v>
          </cell>
          <cell r="D629" t="str">
            <v>ЗАТРАТЫ И ВЫПЛАТЫ ЧЛЕНАМ СОВЕТА ДИРЕКТОРОВ</v>
          </cell>
        </row>
        <row r="630">
          <cell r="A630" t="str">
            <v>8217517200</v>
          </cell>
          <cell r="B630">
            <v>8217517200</v>
          </cell>
          <cell r="C630" t="str">
            <v>MARINE CARGO INSURANCE</v>
          </cell>
          <cell r="D630" t="str">
            <v>СТРАХОВАНИЕ ГРУЗА ПЕРЕВОЗИМОГО МОРСКИМ ТРАНСПОРТОМ</v>
          </cell>
        </row>
        <row r="631">
          <cell r="A631" t="str">
            <v>8217517300</v>
          </cell>
          <cell r="B631">
            <v>8217517300</v>
          </cell>
          <cell r="C631" t="str">
            <v>CONSULTING FEES</v>
          </cell>
          <cell r="D631" t="str">
            <v>КОНСУЛЬТАЦИОННЫЕ УСЛУГИ</v>
          </cell>
        </row>
        <row r="632">
          <cell r="A632" t="str">
            <v>8217517400</v>
          </cell>
          <cell r="B632">
            <v>8217517400</v>
          </cell>
          <cell r="C632" t="str">
            <v>MISC CONTRACT SERVICES</v>
          </cell>
          <cell r="D632" t="str">
            <v>МЕЛКИЕ РАСХОДЫ НА РАБОТУ С ПОДРЯДЧИКАМИ</v>
          </cell>
        </row>
        <row r="633">
          <cell r="A633" t="str">
            <v>8217517410</v>
          </cell>
          <cell r="B633">
            <v>8217517410</v>
          </cell>
          <cell r="C633" t="str">
            <v>STATE REGISTR. OF THE REAL EST</v>
          </cell>
          <cell r="D633" t="str">
            <v>ГОСУД. РЕГИСТРАЦИЯ НЕВИЖИМОСТИ</v>
          </cell>
        </row>
        <row r="634">
          <cell r="A634" t="str">
            <v>8217517420</v>
          </cell>
          <cell r="B634">
            <v>8217517420</v>
          </cell>
          <cell r="C634" t="str">
            <v>GEOLOGICAL DATA</v>
          </cell>
          <cell r="D634" t="str">
            <v>ГЕОЛОГИЧЕСКАЯ ИНФОРМАЦИЯ</v>
          </cell>
        </row>
        <row r="635">
          <cell r="A635" t="str">
            <v>8217517430</v>
          </cell>
          <cell r="B635">
            <v>8217517430</v>
          </cell>
          <cell r="C635" t="str">
            <v>SOCIAL OBLIGATIONS</v>
          </cell>
          <cell r="D635" t="str">
            <v>СОЦИАЛЬНОЕ РАЗВИТИЕ ОБЛАСТИ</v>
          </cell>
        </row>
        <row r="636">
          <cell r="A636" t="str">
            <v>8217517440</v>
          </cell>
          <cell r="B636">
            <v>8217517440</v>
          </cell>
          <cell r="C636" t="str">
            <v>TEMPORARY CUSTODY SERVICES</v>
          </cell>
          <cell r="D636" t="str">
            <v>УСЛУГИ СВХ</v>
          </cell>
        </row>
        <row r="637">
          <cell r="A637" t="str">
            <v>8217517450</v>
          </cell>
          <cell r="B637">
            <v>8217517450</v>
          </cell>
          <cell r="C637" t="str">
            <v>LICENSE FEE</v>
          </cell>
          <cell r="D637" t="str">
            <v>ЛИЦЕНЗИОННЫЙ СБОР</v>
          </cell>
        </row>
        <row r="638">
          <cell r="A638" t="str">
            <v>8217517460</v>
          </cell>
          <cell r="B638">
            <v>8217517460</v>
          </cell>
          <cell r="C638" t="str">
            <v>HISTORICAL COSCTS</v>
          </cell>
          <cell r="D638" t="str">
            <v>ИСТИРИЧЕСКИЕ ЗАТРАТЫ</v>
          </cell>
        </row>
        <row r="639">
          <cell r="A639" t="str">
            <v>8217517470</v>
          </cell>
          <cell r="B639">
            <v>8217517470</v>
          </cell>
          <cell r="C639" t="str">
            <v>DESIGN WORKS</v>
          </cell>
          <cell r="D639" t="str">
            <v>ПРОЕКТНЫЕ РАБОТЫ</v>
          </cell>
        </row>
        <row r="640">
          <cell r="A640" t="str">
            <v>8217517700</v>
          </cell>
          <cell r="B640">
            <v>8217517700</v>
          </cell>
          <cell r="C640" t="str">
            <v>CLAIMS|DAMAGES &amp; LOSSES</v>
          </cell>
          <cell r="D640" t="str">
            <v>ПРЕТЕНЗИИ, ПОТЕРИ И УБЫТКИ</v>
          </cell>
        </row>
        <row r="641">
          <cell r="A641" t="str">
            <v>8217517800</v>
          </cell>
          <cell r="B641">
            <v>8217517800</v>
          </cell>
          <cell r="C641" t="str">
            <v>FOREIGN VEHICLE INSURANCE</v>
          </cell>
          <cell r="D641" t="str">
            <v>СТРАХОВАНИЕ ЗАРУБЕЖНЫХ ТРАНСПОРТНЫХ СРЕДСТВ</v>
          </cell>
        </row>
        <row r="642">
          <cell r="A642" t="str">
            <v>8217517900</v>
          </cell>
          <cell r="B642">
            <v>8217517900</v>
          </cell>
          <cell r="C642" t="str">
            <v>MISCELLANEOUS INSURANCE</v>
          </cell>
          <cell r="D642" t="str">
            <v>ПРОЧЕЕ СТРАХОВАНИЕ</v>
          </cell>
        </row>
        <row r="643">
          <cell r="A643" t="str">
            <v>8217518000</v>
          </cell>
          <cell r="B643">
            <v>8217518000</v>
          </cell>
          <cell r="C643" t="str">
            <v>CHARITABLE CONTRIBUTIONS</v>
          </cell>
          <cell r="D643" t="str">
            <v>ВЗНОСЫ НА БЛАГОТВОРИТЕЛЬНЫЕ ЦЕЛИ</v>
          </cell>
        </row>
        <row r="644">
          <cell r="A644" t="str">
            <v>8217518010</v>
          </cell>
          <cell r="B644">
            <v>8217518010</v>
          </cell>
          <cell r="C644" t="str">
            <v>AWARDS - INCENTIVE</v>
          </cell>
          <cell r="D644" t="str">
            <v>ПООЩРИТЕЛЬНЫЕ ПРЕМИИ</v>
          </cell>
        </row>
        <row r="645">
          <cell r="A645" t="str">
            <v>8217518020</v>
          </cell>
          <cell r="B645">
            <v>8217518020</v>
          </cell>
          <cell r="C645" t="str">
            <v>AWARDS - SAFETY</v>
          </cell>
          <cell r="D645" t="str">
            <v>ПРЕМИИ ПО БЕЗОПАСНОСТИ</v>
          </cell>
        </row>
        <row r="646">
          <cell r="A646" t="str">
            <v>8217518030</v>
          </cell>
          <cell r="B646">
            <v>8217518030</v>
          </cell>
          <cell r="C646" t="str">
            <v xml:space="preserve">SOCIAL OBLIGATION FUND </v>
          </cell>
          <cell r="D646" t="str">
            <v>СОЦИАЛЬНЫЙ ГАРАНТИЙНЫЙ ФОНД</v>
          </cell>
        </row>
        <row r="647">
          <cell r="A647" t="str">
            <v>8217518100</v>
          </cell>
          <cell r="B647">
            <v>8217518100</v>
          </cell>
          <cell r="C647" t="str">
            <v>EMPLOYEE SERVICE AWARDS</v>
          </cell>
          <cell r="D647" t="str">
            <v>ТРУДОВЫЕ НАГРАДЫ СОТРУДНИКАМ</v>
          </cell>
        </row>
        <row r="648">
          <cell r="A648" t="str">
            <v>8217518300</v>
          </cell>
          <cell r="B648">
            <v>8217518300</v>
          </cell>
          <cell r="C648" t="str">
            <v>EXECUTIVE HEALTH EXAMINATION</v>
          </cell>
          <cell r="D648" t="str">
            <v>ПРОВЕРКА СОСТОЯНИЯ ЗДОРОВЬЯ</v>
          </cell>
        </row>
        <row r="649">
          <cell r="A649" t="str">
            <v>8217518400</v>
          </cell>
          <cell r="B649">
            <v>8217518400</v>
          </cell>
          <cell r="C649" t="str">
            <v>EMPLOYEE RECREATION FUND</v>
          </cell>
          <cell r="D649" t="str">
            <v>ФОНД СОЦИАЛЬНОЙ ПОДДЕРЖКИ СОТРУДНИКОВ</v>
          </cell>
        </row>
        <row r="650">
          <cell r="A650" t="str">
            <v>8217518500</v>
          </cell>
          <cell r="B650">
            <v>8217518500</v>
          </cell>
          <cell r="C650" t="str">
            <v>EMPLOYEE HIRING EXPENSE</v>
          </cell>
          <cell r="D650" t="str">
            <v>РАСХОДЫ ПО НАЙМУ СОТРУДНИКОВ</v>
          </cell>
        </row>
        <row r="651">
          <cell r="A651" t="str">
            <v>8217518600</v>
          </cell>
          <cell r="B651">
            <v>8217518600</v>
          </cell>
          <cell r="C651" t="str">
            <v>EMPLOYEE TRAINING</v>
          </cell>
          <cell r="D651" t="str">
            <v>ОБУЧЕНИЕ СОТРУДНИКОВ</v>
          </cell>
        </row>
        <row r="652">
          <cell r="A652" t="str">
            <v>8217518700</v>
          </cell>
          <cell r="B652">
            <v>8217518700</v>
          </cell>
          <cell r="C652" t="str">
            <v>EMPLOYEE EDUCATIONAL ASSIST</v>
          </cell>
          <cell r="D652" t="str">
            <v>ПОДДЕРЖКА НА ОБУЧЕНИЕ СОТРУДНИКОВ</v>
          </cell>
        </row>
        <row r="653">
          <cell r="A653" t="str">
            <v>8217518800</v>
          </cell>
          <cell r="B653">
            <v>8217518800</v>
          </cell>
          <cell r="C653" t="str">
            <v>MISCELLANEOUS EMPLOYEE ASSIST</v>
          </cell>
          <cell r="D653" t="str">
            <v>МЕЛКИЕ РАСХОДЫ ДЛЯ ПОДДЕРЖКИ СОТРУДНИКОВ</v>
          </cell>
        </row>
        <row r="654">
          <cell r="A654" t="str">
            <v>8217518900</v>
          </cell>
          <cell r="B654">
            <v>8217518900</v>
          </cell>
          <cell r="C654" t="str">
            <v>SAFETY EXPENSES</v>
          </cell>
          <cell r="D654" t="str">
            <v>РАСХОДЫ ПО ОБЕСПЕЧЕНИЮ БЕЗОПАСНОСТИ</v>
          </cell>
        </row>
        <row r="655">
          <cell r="A655" t="str">
            <v>8217519000</v>
          </cell>
          <cell r="B655">
            <v>8217519000</v>
          </cell>
          <cell r="C655" t="str">
            <v>TELEPHONE-LOCAL&amp;LONG DISTANCE</v>
          </cell>
          <cell r="D655" t="str">
            <v xml:space="preserve">ТЕЛЕФОН - МЕСТНЫЕ И МЕЖДУНАРОДНЫЕ ПЕРЕГОВОРЫ </v>
          </cell>
        </row>
        <row r="656">
          <cell r="A656" t="str">
            <v>8217519010</v>
          </cell>
          <cell r="B656">
            <v>8217519010</v>
          </cell>
          <cell r="C656" t="str">
            <v>MOBILE PHONE COSTS</v>
          </cell>
          <cell r="D656" t="str">
            <v>РАСХОДЫ ПО СОТОВОЙ СВЯЗИ</v>
          </cell>
        </row>
        <row r="657">
          <cell r="A657" t="str">
            <v>8217519020</v>
          </cell>
          <cell r="B657">
            <v>8217519020</v>
          </cell>
          <cell r="C657" t="str">
            <v>SATELLITE COMMUNICATIONS</v>
          </cell>
          <cell r="D657" t="str">
            <v>СПУТНИКОВАЯ СВЯЗЬ</v>
          </cell>
        </row>
        <row r="658">
          <cell r="A658" t="str">
            <v>8217519030</v>
          </cell>
          <cell r="B658">
            <v>8217519030</v>
          </cell>
          <cell r="C658" t="str">
            <v>INMARSAT</v>
          </cell>
          <cell r="D658" t="str">
            <v>ИММАРСАТ</v>
          </cell>
        </row>
        <row r="659">
          <cell r="A659" t="str">
            <v>8217519040</v>
          </cell>
          <cell r="B659">
            <v>8217519040</v>
          </cell>
          <cell r="C659" t="str">
            <v>E-MAIL&amp;INTERNET SERVICES</v>
          </cell>
          <cell r="D659" t="str">
            <v>УСЛУГИ ЭЛ. ПОЧТЫ И ИНТЕРНЕТ</v>
          </cell>
        </row>
        <row r="660">
          <cell r="A660" t="str">
            <v>8217519200</v>
          </cell>
          <cell r="B660">
            <v>8217519200</v>
          </cell>
          <cell r="C660" t="str">
            <v>DATA COMMUNICATION EXPENSE</v>
          </cell>
          <cell r="D660" t="str">
            <v>РАСХОДЫ ПО ПЕРЕДАЧЕ ДАННЫХ И АРЕНДОВАННОМУ КАНАЛУ</v>
          </cell>
        </row>
        <row r="661">
          <cell r="A661" t="str">
            <v>8217519210</v>
          </cell>
          <cell r="B661">
            <v>8217519210</v>
          </cell>
          <cell r="C661" t="str">
            <v>COMPUTER SUPPLIES</v>
          </cell>
          <cell r="D661" t="str">
            <v>РАСХОДНЫЕ МАТЕРИАЛЫ ДЛЯ КОМПЬЮТЕРОВ</v>
          </cell>
        </row>
        <row r="662">
          <cell r="A662" t="str">
            <v>8217519220</v>
          </cell>
          <cell r="B662">
            <v>8217519220</v>
          </cell>
          <cell r="C662" t="str">
            <v>COMMUNICATION EQUIPMENT - EXPENSES</v>
          </cell>
          <cell r="D662" t="str">
            <v>ОБОРУДОВАНИЕ СВЯЗИ-РАСХОДЫ</v>
          </cell>
        </row>
        <row r="663">
          <cell r="A663" t="str">
            <v>8217519230</v>
          </cell>
          <cell r="B663">
            <v>8217519230</v>
          </cell>
          <cell r="C663" t="str">
            <v>COMMUMICATIONS EQUPMENT - MAINTENANCE</v>
          </cell>
          <cell r="D663" t="str">
            <v>ОБОРУДОВАНИЕ СВЯЗИ-ТЕХ.ОБСЛУЖИВАНИЕ</v>
          </cell>
        </row>
        <row r="664">
          <cell r="A664" t="str">
            <v>8217519240</v>
          </cell>
          <cell r="B664">
            <v>8217519240</v>
          </cell>
          <cell r="C664" t="str">
            <v>COMMUNICATIONS EXPENSES - OTHER</v>
          </cell>
          <cell r="D664" t="str">
            <v>КОМУНИКАЦИОННЫЕ РАСХОДЫ-ДРУГИЕ</v>
          </cell>
        </row>
        <row r="665">
          <cell r="A665" t="str">
            <v>8217519300</v>
          </cell>
          <cell r="B665">
            <v>8217519300</v>
          </cell>
          <cell r="C665" t="str">
            <v>PARKING FEES &amp; SERVICES</v>
          </cell>
          <cell r="D665" t="str">
            <v>ОПЛАТЫ ЗА ПАРКОВКУ И УСЛУГИ</v>
          </cell>
        </row>
        <row r="666">
          <cell r="A666" t="str">
            <v>8217519500</v>
          </cell>
          <cell r="B666">
            <v>8217519500</v>
          </cell>
          <cell r="C666" t="str">
            <v>STATIONARY &amp; OFFICE SUPPLIES</v>
          </cell>
          <cell r="D666" t="str">
            <v xml:space="preserve">КАНЦЕЛЯРСКИЕ И ОФИСНЫЕ ПРИНАДЛЕЖНОСТИ </v>
          </cell>
        </row>
        <row r="667">
          <cell r="A667" t="str">
            <v>8217519600</v>
          </cell>
          <cell r="B667">
            <v>8217519600</v>
          </cell>
          <cell r="C667" t="str">
            <v>EXPENSED OFFICE EQUIPMENT</v>
          </cell>
          <cell r="D667" t="str">
            <v>СПИСАННОЕ ОФИСНОЕ ОБОРУДОВАНИЕ</v>
          </cell>
        </row>
        <row r="668">
          <cell r="A668" t="str">
            <v>8217519700</v>
          </cell>
          <cell r="B668">
            <v>8217519700</v>
          </cell>
          <cell r="C668" t="str">
            <v>UTILITIES - OFFICE</v>
          </cell>
          <cell r="D668" t="str">
            <v>КОМУНАЛЬНЫЕ УСЛУГИ-ОФИС</v>
          </cell>
        </row>
        <row r="669">
          <cell r="A669" t="str">
            <v>8217519800</v>
          </cell>
          <cell r="B669">
            <v>8217519800</v>
          </cell>
          <cell r="C669" t="str">
            <v>REPRODUCTIVE SERVICES&amp;COPYING</v>
          </cell>
          <cell r="D669" t="str">
            <v>УСЛУГИ ПО РАЗМНОЖЕНИЮ И КОПИРОВАНИЮ ДОКУМЕНТОВ</v>
          </cell>
        </row>
        <row r="670">
          <cell r="A670" t="str">
            <v>8217519900</v>
          </cell>
          <cell r="B670">
            <v>8217519900</v>
          </cell>
          <cell r="C670" t="str">
            <v>RECORDING FEES</v>
          </cell>
          <cell r="D670" t="str">
            <v>ЗАТРАТЫ ПО ЗАПИСИ ДАННЫХ</v>
          </cell>
        </row>
        <row r="671">
          <cell r="A671" t="str">
            <v>8217520000</v>
          </cell>
          <cell r="B671">
            <v>8217520000</v>
          </cell>
          <cell r="C671" t="str">
            <v>BANK CHARGES</v>
          </cell>
          <cell r="D671" t="str">
            <v>БАНКОВСКИЕ УСЛУГИ</v>
          </cell>
        </row>
        <row r="672">
          <cell r="A672" t="str">
            <v>8217520100</v>
          </cell>
          <cell r="B672">
            <v>8217520100</v>
          </cell>
          <cell r="C672" t="str">
            <v>INTEREST EXPENSES - DEDUCTIBLE</v>
          </cell>
          <cell r="D672" t="str">
            <v>РАСХОДЫ ПО ПРОЦЕНТНЫМ СТАВКАМ - ОТЧИСЛЯЕМЫЕ</v>
          </cell>
        </row>
        <row r="673">
          <cell r="A673" t="str">
            <v>8217520200</v>
          </cell>
          <cell r="B673">
            <v>8217520200</v>
          </cell>
          <cell r="C673" t="str">
            <v>INTEREST EXPENSES - NON DEDUCT</v>
          </cell>
          <cell r="D673" t="str">
            <v>РАСХОДЫ ПО ПРОЦЕНТНЫМ СТАВКАМ - НЕОТЧИСЛЯЕМЫЕ</v>
          </cell>
        </row>
        <row r="674">
          <cell r="A674" t="str">
            <v>8217520500</v>
          </cell>
          <cell r="B674">
            <v>8217520500</v>
          </cell>
          <cell r="C674" t="str">
            <v>STOCK TRANSF AGENT FEES&amp;RELAT</v>
          </cell>
          <cell r="D674" t="str">
            <v>ЗАТРАТЫ НА ПЕРЕВОД АКЦИЙ И ОТНОСЯЩИЕСЯ УСЛУГИ</v>
          </cell>
        </row>
        <row r="675">
          <cell r="A675" t="str">
            <v>8217521500</v>
          </cell>
          <cell r="B675">
            <v>8217521500</v>
          </cell>
          <cell r="C675" t="str">
            <v>LUBRICANTS</v>
          </cell>
          <cell r="D675" t="str">
            <v>ГСМ</v>
          </cell>
        </row>
        <row r="676">
          <cell r="A676" t="str">
            <v>8217521510</v>
          </cell>
          <cell r="B676">
            <v>8217521510</v>
          </cell>
          <cell r="C676" t="str">
            <v>GASOLINE</v>
          </cell>
          <cell r="D676" t="str">
            <v>БЕНЗИН</v>
          </cell>
        </row>
        <row r="677">
          <cell r="A677" t="str">
            <v>8217521520</v>
          </cell>
          <cell r="B677">
            <v>8217521520</v>
          </cell>
          <cell r="C677" t="str">
            <v>DIESEL</v>
          </cell>
          <cell r="D677" t="str">
            <v>ДИЗЕЛЬНОЕ ТОПЛИВО</v>
          </cell>
        </row>
        <row r="678">
          <cell r="A678" t="str">
            <v>8217521600</v>
          </cell>
          <cell r="B678">
            <v>8217521600</v>
          </cell>
          <cell r="C678" t="str">
            <v>OPERATING SUPPLIES &amp; CATERING</v>
          </cell>
          <cell r="D678" t="str">
            <v>РАСХОДЫ НА ПОДДЕРЖАНИЕ ПРОИЗВОДСТВА И УСЛУГИ ПИТАНИЯ</v>
          </cell>
        </row>
        <row r="679">
          <cell r="A679" t="str">
            <v>8217523300</v>
          </cell>
          <cell r="B679">
            <v>8217523300</v>
          </cell>
          <cell r="C679" t="str">
            <v>R&amp;M - VEHICLES</v>
          </cell>
          <cell r="D679" t="str">
            <v>РАСХОДЫ НА ТРАНСПОРТ - ЛИЧНОЕ ПОЛЬЗОВАНИЕ</v>
          </cell>
        </row>
        <row r="680">
          <cell r="A680" t="str">
            <v>8217523700</v>
          </cell>
          <cell r="B680">
            <v>8217523700</v>
          </cell>
          <cell r="C680" t="str">
            <v>SECURITY SERVICES</v>
          </cell>
          <cell r="D680" t="str">
            <v>УСЛУГИ ПО ПРЕДОСТАВЛЕНИЮ ОХРАНЫ</v>
          </cell>
        </row>
        <row r="681">
          <cell r="A681" t="str">
            <v>8217524400</v>
          </cell>
          <cell r="B681">
            <v>8217524400</v>
          </cell>
          <cell r="C681" t="str">
            <v>UTILITIES-EXPAT RESIDENCE</v>
          </cell>
          <cell r="D681" t="str">
            <v>КОММУНИКАЦИИ - РЕЗИДЕНЦИИ ЭКСПАТРИАНТОВ</v>
          </cell>
        </row>
        <row r="682">
          <cell r="A682" t="str">
            <v>8217524410</v>
          </cell>
          <cell r="B682">
            <v>8217524410</v>
          </cell>
          <cell r="C682" t="str">
            <v>UTILITIES - STAFF HOUSE</v>
          </cell>
          <cell r="D682" t="str">
            <v>КОМУНАЛЬНЫЕ УСЛУГИ-СТАФ ХАУЗ</v>
          </cell>
        </row>
        <row r="683">
          <cell r="A683" t="str">
            <v>8217525000</v>
          </cell>
          <cell r="B683">
            <v>8217525000</v>
          </cell>
          <cell r="C683" t="str">
            <v>RENT-OFFICE</v>
          </cell>
          <cell r="D683" t="str">
            <v>АРЕНДА - ОФИС</v>
          </cell>
        </row>
        <row r="684">
          <cell r="A684" t="str">
            <v>8217525200</v>
          </cell>
          <cell r="B684">
            <v>8217525200</v>
          </cell>
          <cell r="C684" t="str">
            <v>RENT-EQUIPMENT</v>
          </cell>
          <cell r="D684" t="str">
            <v>АРЕНДА - ОБОРУДОВАНИЕ</v>
          </cell>
        </row>
        <row r="685">
          <cell r="A685" t="str">
            <v>8217525210</v>
          </cell>
          <cell r="B685">
            <v>8217525210</v>
          </cell>
          <cell r="C685" t="str">
            <v>RENT - STAFF HOUSE</v>
          </cell>
          <cell r="D685" t="str">
            <v>АРЕНДА-СТАФ ХАУЗ</v>
          </cell>
        </row>
        <row r="686">
          <cell r="A686" t="str">
            <v>8217525600</v>
          </cell>
          <cell r="B686">
            <v>8217525600</v>
          </cell>
          <cell r="C686" t="str">
            <v>RENT-EMPLOYEE RESIDENCE</v>
          </cell>
          <cell r="D686" t="str">
            <v>АРЕНДА - КВАРТИРЫ СОТРУДНИКОВ</v>
          </cell>
        </row>
        <row r="687">
          <cell r="A687" t="str">
            <v>8217525700</v>
          </cell>
          <cell r="B687">
            <v>8217525700</v>
          </cell>
          <cell r="C687" t="str">
            <v>LAND LEASE</v>
          </cell>
          <cell r="D687" t="str">
            <v>АРЕНДА ЗЕМЛИ</v>
          </cell>
        </row>
        <row r="688">
          <cell r="A688" t="str">
            <v>8217526000</v>
          </cell>
          <cell r="B688">
            <v>8217526000</v>
          </cell>
          <cell r="C688" t="str">
            <v>SOFTWARE COSTS &amp; MAINTENANCE</v>
          </cell>
          <cell r="D688" t="str">
            <v>СТОИМОСТЬ ПРОГРАММНОГО ОБЕСПЕЧЕНИЯ И ЕГО ОБСЛУЖИВАНИЕ</v>
          </cell>
        </row>
        <row r="689">
          <cell r="A689" t="str">
            <v>8217526200</v>
          </cell>
          <cell r="B689">
            <v>8217526200</v>
          </cell>
          <cell r="C689" t="str">
            <v>OUTSIDE COMPUTER SERVICES</v>
          </cell>
          <cell r="D689" t="str">
            <v>ВНЕШНИЕ УСЛУГИ ПО КОМПЬЮТЕРАМ</v>
          </cell>
        </row>
        <row r="690">
          <cell r="A690" t="str">
            <v>8217527900</v>
          </cell>
          <cell r="B690">
            <v>8217527900</v>
          </cell>
          <cell r="C690" t="str">
            <v>ENTERTAINMENT</v>
          </cell>
          <cell r="D690" t="str">
            <v>РАЗВЛЕЧЕНИЯ</v>
          </cell>
        </row>
        <row r="691">
          <cell r="A691" t="str">
            <v>8217528000</v>
          </cell>
          <cell r="B691">
            <v>8217528000</v>
          </cell>
          <cell r="C691" t="str">
            <v>TRADL EMPLOYEE ENTERTAINM ETC.</v>
          </cell>
          <cell r="D691" t="str">
            <v>ТРАДИЦИОННЫЕ ВИДЫ ОТДЫХА СОТРУДНИКОВ</v>
          </cell>
        </row>
        <row r="692">
          <cell r="A692" t="str">
            <v>8217528100</v>
          </cell>
          <cell r="B692">
            <v>8217528100</v>
          </cell>
          <cell r="C692" t="str">
            <v>GIFTS</v>
          </cell>
          <cell r="D692" t="str">
            <v>ПОДАРКИ</v>
          </cell>
        </row>
        <row r="693">
          <cell r="A693" t="str">
            <v>8217530100</v>
          </cell>
          <cell r="B693">
            <v>8217530100</v>
          </cell>
          <cell r="C693" t="str">
            <v>MAINTENANCE - OFFICE</v>
          </cell>
          <cell r="D693" t="str">
            <v>СОДЕРЖАНИЕ ЗДАНИЙ</v>
          </cell>
        </row>
        <row r="694">
          <cell r="A694" t="str">
            <v>8217530110</v>
          </cell>
          <cell r="B694">
            <v>8217530110</v>
          </cell>
          <cell r="C694" t="str">
            <v>MAINTENANCE - COMPUTERS</v>
          </cell>
          <cell r="D694" t="str">
            <v>ТЕХ.ОБСЛУЖИВАНИЕ -КОМПЬЮТЕРЫ</v>
          </cell>
        </row>
        <row r="695">
          <cell r="A695" t="str">
            <v>8217530120</v>
          </cell>
          <cell r="B695">
            <v>8217530120</v>
          </cell>
          <cell r="C695" t="str">
            <v>MAINTENANCE - COPIER/OFFICE EQUIPMENT</v>
          </cell>
          <cell r="D695" t="str">
            <v>ТЕХ.ОБСЛУЖИВАНИЕ- КСЕРОКС/ ОФИСНОЕ ОБОРУДОВАНИЕ</v>
          </cell>
        </row>
        <row r="696">
          <cell r="A696" t="str">
            <v>8217530200</v>
          </cell>
          <cell r="B696">
            <v>8217530200</v>
          </cell>
          <cell r="C696" t="str">
            <v>CLOSED</v>
          </cell>
          <cell r="D696" t="str">
            <v>ЗАКРЫТО</v>
          </cell>
        </row>
        <row r="697">
          <cell r="A697" t="str">
            <v>8217531002</v>
          </cell>
          <cell r="B697">
            <v>8217531002</v>
          </cell>
          <cell r="C697" t="str">
            <v>AMORTISATION EXPENSE - LICENSE</v>
          </cell>
          <cell r="D697" t="str">
            <v>АККУМ. АМОРТИЗ. - ЛИЦЕНЗИОННЫЕ СОГЛАШЕНИЯ</v>
          </cell>
        </row>
        <row r="698">
          <cell r="A698" t="str">
            <v>8217531004</v>
          </cell>
          <cell r="B698">
            <v>8217531004</v>
          </cell>
          <cell r="C698" t="str">
            <v>AMORTISATION EXPENSE-SOFTWARE</v>
          </cell>
          <cell r="D698" t="str">
            <v>АМОРТИЗАЦИЯ - ПРОГРАММНОЕ ОБЕСПЕЧЕНИЕ</v>
          </cell>
        </row>
        <row r="699">
          <cell r="A699" t="str">
            <v>8217531006</v>
          </cell>
          <cell r="B699">
            <v>8217531006</v>
          </cell>
          <cell r="C699" t="str">
            <v>AMORTISATION EXPENSE - PATENTS</v>
          </cell>
          <cell r="D699" t="str">
            <v>АМОРТИЗАЦИЯ - ПАТЕНТЫ</v>
          </cell>
        </row>
        <row r="700">
          <cell r="A700" t="str">
            <v>8217531008</v>
          </cell>
          <cell r="B700">
            <v>8217531008</v>
          </cell>
          <cell r="C700" t="str">
            <v>AMORTISATION EXPENSE - ORGANIZ</v>
          </cell>
          <cell r="D700" t="str">
            <v>AМОРТИЗАЦИЯ - ОРГАНИЗАЦИОННЫЕ ЗАТРАТЫ</v>
          </cell>
        </row>
        <row r="701">
          <cell r="A701" t="str">
            <v>8217531010</v>
          </cell>
          <cell r="B701">
            <v>8217531010</v>
          </cell>
          <cell r="C701" t="str">
            <v>AMORTISATION EXPENSE - GOODWIL</v>
          </cell>
          <cell r="D701" t="str">
            <v>АМОРТИЗАЦИЯ - ГУД ВИЛЛ</v>
          </cell>
        </row>
        <row r="702">
          <cell r="A702" t="str">
            <v>8217531012</v>
          </cell>
          <cell r="B702">
            <v>8217531012</v>
          </cell>
          <cell r="C702" t="str">
            <v>AMORTISATION EXPENSE - OTHER</v>
          </cell>
          <cell r="D702" t="str">
            <v>АМОРТИЗАЦИЯ - ПРОЧАЯ</v>
          </cell>
        </row>
        <row r="703">
          <cell r="A703" t="str">
            <v>8217538000</v>
          </cell>
          <cell r="B703">
            <v>8217538000</v>
          </cell>
          <cell r="C703" t="str">
            <v>OFFICE EQUIPMENT RENTALS</v>
          </cell>
          <cell r="D703" t="str">
            <v>АРЕНДА ОФИСНОГО ОБОРУДОВАНИЯ</v>
          </cell>
        </row>
        <row r="704">
          <cell r="A704" t="str">
            <v>8217540100</v>
          </cell>
          <cell r="B704">
            <v>8217540100</v>
          </cell>
          <cell r="C704" t="str">
            <v>AD VALOREM PROPERTY TAXES</v>
          </cell>
          <cell r="D704" t="str">
            <v>НАЛОГИ НА ИМУЩЕСТВО AD VALOREM</v>
          </cell>
        </row>
        <row r="705">
          <cell r="A705" t="str">
            <v>8217540200</v>
          </cell>
          <cell r="B705">
            <v>8217540200</v>
          </cell>
          <cell r="C705" t="str">
            <v>KAZAKSTAN PROPERTY TAXES 1%</v>
          </cell>
          <cell r="D705" t="str">
            <v>НАЛОГ НА ИМУЩЕСТОВ В КАЗАХСТАНЕ 1%</v>
          </cell>
        </row>
        <row r="706">
          <cell r="A706" t="str">
            <v>8217545000</v>
          </cell>
          <cell r="B706">
            <v>8217545000</v>
          </cell>
          <cell r="C706" t="str">
            <v>OTHER TAXES</v>
          </cell>
          <cell r="D706" t="str">
            <v>ДРУГИЕ НАЛОГИ</v>
          </cell>
        </row>
        <row r="707">
          <cell r="A707" t="str">
            <v>8217545010</v>
          </cell>
          <cell r="B707">
            <v>8217545010</v>
          </cell>
          <cell r="C707" t="str">
            <v>VALUE ADDED TAX</v>
          </cell>
          <cell r="D707" t="str">
            <v>НДС</v>
          </cell>
        </row>
        <row r="708">
          <cell r="A708" t="str">
            <v>8217545015</v>
          </cell>
          <cell r="B708">
            <v>8217545015</v>
          </cell>
          <cell r="C708" t="str">
            <v>WITHOLDING TAXES</v>
          </cell>
          <cell r="D708" t="str">
            <v>НАЛОГ С НЕРЕЗИДЕНТОВ</v>
          </cell>
        </row>
        <row r="709">
          <cell r="A709" t="str">
            <v>8217545020</v>
          </cell>
          <cell r="B709">
            <v>8217545020</v>
          </cell>
          <cell r="C709" t="str">
            <v>ROYALTIES</v>
          </cell>
          <cell r="D709" t="str">
            <v>РОЯЛТИ</v>
          </cell>
        </row>
        <row r="710">
          <cell r="A710" t="str">
            <v>8217545030</v>
          </cell>
          <cell r="B710">
            <v>8217545030</v>
          </cell>
          <cell r="C710" t="str">
            <v>BONUSES</v>
          </cell>
          <cell r="D710" t="str">
            <v>БОНУСЫ</v>
          </cell>
        </row>
        <row r="711">
          <cell r="A711" t="str">
            <v>8217545040</v>
          </cell>
          <cell r="B711">
            <v>8217545040</v>
          </cell>
          <cell r="C711" t="str">
            <v>EXCISE TAXES</v>
          </cell>
          <cell r="D711" t="str">
            <v>АКЦИЗНЫЙ НАЛОГ</v>
          </cell>
        </row>
        <row r="712">
          <cell r="A712" t="str">
            <v>8217545050</v>
          </cell>
          <cell r="B712">
            <v>8217545050</v>
          </cell>
          <cell r="C712" t="str">
            <v>EXPORT DUTIES</v>
          </cell>
          <cell r="D712" t="str">
            <v>ПОШЛИНЫ НА ЭКСПОРТ</v>
          </cell>
        </row>
        <row r="713">
          <cell r="A713" t="str">
            <v>8217545055</v>
          </cell>
          <cell r="B713">
            <v>8217545055</v>
          </cell>
          <cell r="C713" t="str">
            <v>CUSTOMS AND IMPORT DUTIES</v>
          </cell>
          <cell r="D713" t="str">
            <v>ТАМОЖЕННЫЕ ПОШЛИНЫ И ПОШЛИНЫ НА ВВОЗ</v>
          </cell>
        </row>
        <row r="714">
          <cell r="A714" t="str">
            <v>8217545060</v>
          </cell>
          <cell r="B714">
            <v>8217545060</v>
          </cell>
          <cell r="C714" t="str">
            <v>ECOLOGICAL TAXES</v>
          </cell>
          <cell r="D714" t="str">
            <v>ЭКОЛОГИЧЕСКИЕ ВЫПЛАТЫ</v>
          </cell>
        </row>
        <row r="715">
          <cell r="A715" t="str">
            <v>8217545070</v>
          </cell>
          <cell r="B715">
            <v>8217545070</v>
          </cell>
          <cell r="C715" t="str">
            <v>ROAD FUND</v>
          </cell>
          <cell r="D715" t="str">
            <v>ДОРОЖНЫЙ ФОНД</v>
          </cell>
        </row>
        <row r="716">
          <cell r="A716" t="str">
            <v>8217545075</v>
          </cell>
          <cell r="B716">
            <v>8217545075</v>
          </cell>
          <cell r="C716" t="str">
            <v>VEHICLE TAXES</v>
          </cell>
          <cell r="D716" t="str">
            <v>НАЛОГИ НА ТРАНСПОРТ</v>
          </cell>
        </row>
        <row r="717">
          <cell r="A717" t="str">
            <v>8217545080</v>
          </cell>
          <cell r="B717">
            <v>8217545080</v>
          </cell>
          <cell r="C717" t="str">
            <v>TRANSPORT TAXES</v>
          </cell>
          <cell r="D717" t="str">
            <v>ТРАНСПОРТНЫЙ НАЛОГ</v>
          </cell>
        </row>
        <row r="718">
          <cell r="A718" t="str">
            <v>8217545090</v>
          </cell>
          <cell r="B718">
            <v>8217545090</v>
          </cell>
          <cell r="C718" t="str">
            <v>PROPERTY TAXES</v>
          </cell>
          <cell r="D718" t="str">
            <v>НАЛОГ НА ИМУЩЕСТВО</v>
          </cell>
        </row>
        <row r="719">
          <cell r="A719" t="str">
            <v>8217545095</v>
          </cell>
          <cell r="B719">
            <v>8217545095</v>
          </cell>
          <cell r="C719" t="str">
            <v>PENALTIES/INTEREST ON TAXES</v>
          </cell>
          <cell r="D719" t="str">
            <v>ШТРАФНЫК САНКЦИИ/ПРОЦЕНТ ПО НАЛОГАМ</v>
          </cell>
        </row>
        <row r="720">
          <cell r="A720" t="str">
            <v>8217545100</v>
          </cell>
          <cell r="B720">
            <v>8217545100</v>
          </cell>
          <cell r="C720" t="str">
            <v>LAND TAXES</v>
          </cell>
          <cell r="D720" t="str">
            <v>ЗЕМЕЛЬНЫЙ НАЛОГ</v>
          </cell>
        </row>
        <row r="721">
          <cell r="A721" t="str">
            <v>8217550000</v>
          </cell>
          <cell r="B721">
            <v>8217550000</v>
          </cell>
          <cell r="C721" t="str">
            <v>DEPRECIATION-BUILDINGS</v>
          </cell>
          <cell r="D721" t="str">
            <v>АМОРТИЗАЦИЯ - ЗДАНИЯ</v>
          </cell>
        </row>
        <row r="722">
          <cell r="A722" t="str">
            <v>8217550010</v>
          </cell>
          <cell r="B722">
            <v>8217550010</v>
          </cell>
          <cell r="C722" t="str">
            <v>DEPRECIATION CAPITALIZED</v>
          </cell>
          <cell r="D722" t="str">
            <v>КАПИТАЛИЗИРОВАННАЯ АМОРТИЗАЦИЯ</v>
          </cell>
        </row>
        <row r="723">
          <cell r="A723" t="str">
            <v>8217550100</v>
          </cell>
          <cell r="B723">
            <v>8217550100</v>
          </cell>
          <cell r="C723" t="str">
            <v>DEP'N-MACHINES &amp; EQUIPMENT|EDP</v>
          </cell>
          <cell r="D723" t="str">
            <v>АМОРТИЗАЦИЯ - МАШИНЫ И ОБОРУДОВАНИЕ, EDP</v>
          </cell>
        </row>
        <row r="724">
          <cell r="A724" t="str">
            <v>8217551650</v>
          </cell>
          <cell r="B724">
            <v>8217551650</v>
          </cell>
          <cell r="C724" t="str">
            <v>DEPRECIATN-OTHER FIXED ASSETS</v>
          </cell>
          <cell r="D724" t="str">
            <v>АМОРТИЗАЦИЯ - ПРОЧИЕ ОСНОВНЫЕ СРЕДСТВА</v>
          </cell>
        </row>
        <row r="725">
          <cell r="A725" t="str">
            <v>8217551700</v>
          </cell>
          <cell r="B725">
            <v>8217551700</v>
          </cell>
          <cell r="C725" t="str">
            <v>DepnExpense-Furniture&amp;Fixtures</v>
          </cell>
          <cell r="D725" t="str">
            <v>АМОРТИЗАЦИЯ -МЕБЕЛЬ И ПРИНАДЛЕЖНОСТИ</v>
          </cell>
        </row>
        <row r="726">
          <cell r="A726" t="str">
            <v>8217551800</v>
          </cell>
          <cell r="B726">
            <v>8217551800</v>
          </cell>
          <cell r="C726" t="str">
            <v>DepnExpense-CommunicationEquip</v>
          </cell>
          <cell r="D726" t="str">
            <v>АМОРТИЗАЦИЯ -ТЕЛЕФ./ФАКС/СВЯЗИ</v>
          </cell>
        </row>
        <row r="727">
          <cell r="A727" t="str">
            <v>8217552000</v>
          </cell>
          <cell r="B727">
            <v>8217552000</v>
          </cell>
          <cell r="C727" t="str">
            <v>DepnExpense-ComputersPrinters</v>
          </cell>
          <cell r="D727" t="str">
            <v>АМОРТИЗАЦИЯ - КОМПЬЮТЕРЫ И ПРИНТЕРЫ</v>
          </cell>
        </row>
        <row r="728">
          <cell r="A728" t="str">
            <v>8217552300</v>
          </cell>
          <cell r="B728">
            <v>8217552300</v>
          </cell>
          <cell r="C728" t="str">
            <v>DepnExpense-Trucks&amp;Tractors</v>
          </cell>
          <cell r="D728" t="str">
            <v>АМОРТИЗАЦИЯ -ГРУЗОВИКИ И ТРАКТОРА</v>
          </cell>
        </row>
        <row r="729">
          <cell r="A729" t="str">
            <v>8217552400</v>
          </cell>
          <cell r="B729">
            <v>8217552400</v>
          </cell>
          <cell r="C729" t="str">
            <v>DepnExpense-PassengerAutos</v>
          </cell>
          <cell r="D729" t="str">
            <v>АМОРТИЗАЦИЯ-АВТОТРАНСПОРТ</v>
          </cell>
        </row>
        <row r="730">
          <cell r="A730" t="str">
            <v>8217552600</v>
          </cell>
          <cell r="B730">
            <v>8217552600</v>
          </cell>
          <cell r="C730" t="str">
            <v>DepnExpense-FurnAppliancesAPTs</v>
          </cell>
          <cell r="D730" t="str">
            <v>АМОРТ. - МЕБЕЛЬ И БЫТ. ПРИБ. - ДЛЯ КВАРТ.</v>
          </cell>
        </row>
        <row r="731">
          <cell r="A731" t="str">
            <v>8217552800</v>
          </cell>
          <cell r="B731">
            <v>8217552800</v>
          </cell>
          <cell r="C731" t="str">
            <v>DepnExpense-SafetyEquipment</v>
          </cell>
          <cell r="D731" t="str">
            <v>АМОРТ. -ОБОРУД. ДЛЯ ОБ. БЕЗОПАС. РАБОТ</v>
          </cell>
        </row>
        <row r="732">
          <cell r="A732" t="str">
            <v>8217599126</v>
          </cell>
          <cell r="B732">
            <v>8217599126</v>
          </cell>
          <cell r="C732" t="str">
            <v>Close 821 to 126</v>
          </cell>
          <cell r="D732" t="str">
            <v>Закрытие с 821 на 126</v>
          </cell>
        </row>
        <row r="733">
          <cell r="A733" t="str">
            <v>8318400000</v>
          </cell>
          <cell r="B733">
            <v>8318400000</v>
          </cell>
          <cell r="C733" t="str">
            <v>INTEREST EXPENSES</v>
          </cell>
          <cell r="D733" t="str">
            <v>РАСХОДЫ ПО ПРОЦЕНТАМ</v>
          </cell>
        </row>
        <row r="734">
          <cell r="A734" t="str">
            <v>8318410000</v>
          </cell>
          <cell r="B734">
            <v>8318410000</v>
          </cell>
          <cell r="C734" t="str">
            <v>FIOC HOUSTON</v>
          </cell>
          <cell r="D734" t="str">
            <v>ФИОК, ХЬЮСТОН</v>
          </cell>
        </row>
        <row r="735">
          <cell r="A735" t="str">
            <v>8318420000</v>
          </cell>
          <cell r="B735">
            <v>8318420000</v>
          </cell>
          <cell r="C735" t="str">
            <v>FIOC ALMATY</v>
          </cell>
          <cell r="D735" t="str">
            <v>ФИОК, АЛМАТЫ</v>
          </cell>
        </row>
        <row r="736">
          <cell r="A736" t="str">
            <v>8318441000</v>
          </cell>
          <cell r="B736">
            <v>8318441000</v>
          </cell>
          <cell r="C736" t="str">
            <v>SAZANKURAK</v>
          </cell>
          <cell r="D736" t="str">
            <v>САЗАНКУРАК</v>
          </cell>
        </row>
        <row r="737">
          <cell r="A737" t="str">
            <v>8318442000</v>
          </cell>
          <cell r="B737">
            <v>8318442000</v>
          </cell>
          <cell r="C737" t="str">
            <v>NORTH CASPIAN OIL</v>
          </cell>
          <cell r="D737" t="str">
            <v>NCO</v>
          </cell>
        </row>
        <row r="738">
          <cell r="A738" t="str">
            <v>8318443000</v>
          </cell>
          <cell r="B738">
            <v>8318443000</v>
          </cell>
          <cell r="C738" t="str">
            <v>PRECASPIAN PETROLEUM</v>
          </cell>
          <cell r="D738" t="str">
            <v>ПРИКАСПИАН ПЕТРОЛЕУМ</v>
          </cell>
        </row>
        <row r="739">
          <cell r="A739" t="str">
            <v>8318448000</v>
          </cell>
          <cell r="B739">
            <v>8318448000</v>
          </cell>
          <cell r="C739" t="str">
            <v>CENTRAL ASIA OIL</v>
          </cell>
          <cell r="D739" t="str">
            <v>ЦАН</v>
          </cell>
        </row>
        <row r="740">
          <cell r="A740" t="str">
            <v>8318451000</v>
          </cell>
          <cell r="B740">
            <v>8318451000</v>
          </cell>
          <cell r="C740" t="str">
            <v>ZHAIKMUNAI</v>
          </cell>
          <cell r="D740" t="str">
            <v>ЖАИКМУНАЙ</v>
          </cell>
        </row>
        <row r="741">
          <cell r="A741" t="str">
            <v>8318461000</v>
          </cell>
          <cell r="B741">
            <v>8318461000</v>
          </cell>
          <cell r="C741" t="str">
            <v>ZHAIKTRANS</v>
          </cell>
          <cell r="D741" t="str">
            <v>ЖАИКТРАНС</v>
          </cell>
        </row>
        <row r="742">
          <cell r="A742" t="str">
            <v>8318471000</v>
          </cell>
          <cell r="B742">
            <v>8318471000</v>
          </cell>
          <cell r="C742" t="str">
            <v>ZHAIKTRANS SAMARA</v>
          </cell>
          <cell r="D742" t="str">
            <v>ЖАИКТРАНС - САМАРА</v>
          </cell>
        </row>
        <row r="743">
          <cell r="A743" t="str">
            <v>8417500000</v>
          </cell>
          <cell r="B743">
            <v>8417500000</v>
          </cell>
          <cell r="C743" t="str">
            <v>SELLING EXPENSES - INTANGIBLES</v>
          </cell>
          <cell r="D743" t="str">
            <v>РАСХОДЫ ОТ РЕАЛИЗАЦИИ НЕМАТЕРИАЛЬНЫХ АКТИВОВ</v>
          </cell>
        </row>
        <row r="744">
          <cell r="A744" t="str">
            <v>8427500000</v>
          </cell>
          <cell r="B744">
            <v>8427500000</v>
          </cell>
          <cell r="C744" t="str">
            <v>SELLING EXPENSES - FIXED ASSET</v>
          </cell>
          <cell r="D744" t="str">
            <v>РАСХОДЫ ОТ РЕАЛИЗАЦИИ ОСНОВНЫХ СРЕДСТВ</v>
          </cell>
        </row>
        <row r="745">
          <cell r="A745" t="str">
            <v>8428700000</v>
          </cell>
          <cell r="B745">
            <v>8428700000</v>
          </cell>
          <cell r="C745" t="str">
            <v>CLOSED</v>
          </cell>
          <cell r="D745" t="str">
            <v>ЗАКРЫТО</v>
          </cell>
        </row>
        <row r="746">
          <cell r="A746" t="str">
            <v>8437500000</v>
          </cell>
          <cell r="B746">
            <v>8437500000</v>
          </cell>
          <cell r="C746" t="str">
            <v>SELLING EXPENSES - SECURITIES</v>
          </cell>
          <cell r="D746" t="str">
            <v>РАСХОДЫ ОТ РЕАЛИЗАЦИИ ЦЕННЫХ БУМАГ</v>
          </cell>
        </row>
        <row r="747">
          <cell r="A747" t="str">
            <v>8447500000</v>
          </cell>
          <cell r="B747">
            <v>8447500000</v>
          </cell>
          <cell r="C747" t="str">
            <v>EXCHANGE LOSES</v>
          </cell>
          <cell r="D747" t="str">
            <v xml:space="preserve"> ДОХОД ОТ КУРСОВОЙ РАЗНИЦЫ</v>
          </cell>
        </row>
        <row r="748">
          <cell r="A748" t="str">
            <v>8448700000</v>
          </cell>
          <cell r="B748">
            <v>8448700000</v>
          </cell>
          <cell r="C748" t="str">
            <v>CLOSED</v>
          </cell>
          <cell r="D748" t="str">
            <v>ЗАКРЫТО</v>
          </cell>
        </row>
        <row r="749">
          <cell r="A749" t="str">
            <v>8457500000</v>
          </cell>
          <cell r="B749">
            <v>8457500000</v>
          </cell>
          <cell r="C749" t="str">
            <v>OTHER NON OPERATING EXPENSES</v>
          </cell>
          <cell r="D749" t="str">
            <v>рАСХОДЫ ОТ ПРОЧИХ ВИДОВ ДЕЯТЕЛЬНОСТИ</v>
          </cell>
        </row>
        <row r="750">
          <cell r="A750" t="str">
            <v>8458700000</v>
          </cell>
          <cell r="B750">
            <v>8458700000</v>
          </cell>
          <cell r="C750" t="str">
            <v>CLOSED</v>
          </cell>
          <cell r="D750" t="str">
            <v>ЗАКРЫТО</v>
          </cell>
        </row>
        <row r="751">
          <cell r="A751" t="str">
            <v>8508700000</v>
          </cell>
          <cell r="B751">
            <v>8508700000</v>
          </cell>
          <cell r="C751" t="str">
            <v>INCOME TAX EXPENSES</v>
          </cell>
          <cell r="D751" t="str">
            <v>ПОДОХОДНЫЙ НАЛОГ</v>
          </cell>
        </row>
        <row r="752">
          <cell r="A752" t="str">
            <v>8518700000</v>
          </cell>
          <cell r="B752">
            <v>8518700000</v>
          </cell>
          <cell r="C752" t="str">
            <v>CORPORATE INCOME TAX EXPENSE</v>
          </cell>
          <cell r="D752" t="str">
            <v>ПОДОХОДНЫЙ НАЛОГ</v>
          </cell>
        </row>
        <row r="753">
          <cell r="A753" t="str">
            <v>8518710000</v>
          </cell>
          <cell r="B753">
            <v>8518710000</v>
          </cell>
          <cell r="C753" t="str">
            <v>DEFERRED CORP. INCOME TAX EXPE</v>
          </cell>
          <cell r="D753" t="str">
            <v>ПОДОХОДНЫЙ НАЛОГ</v>
          </cell>
        </row>
        <row r="754">
          <cell r="A754" t="str">
            <v>8518720000</v>
          </cell>
          <cell r="B754">
            <v>8518720000</v>
          </cell>
          <cell r="C754" t="str">
            <v>CLOSED</v>
          </cell>
          <cell r="D754" t="str">
            <v>ЗАКРЫТО</v>
          </cell>
        </row>
        <row r="755">
          <cell r="A755" t="str">
            <v>8518800000</v>
          </cell>
          <cell r="B755">
            <v>8518800000</v>
          </cell>
          <cell r="C755" t="str">
            <v>CLOSED</v>
          </cell>
          <cell r="D755" t="str">
            <v>ЗАКРЫТО</v>
          </cell>
        </row>
        <row r="756">
          <cell r="A756" t="str">
            <v>8607500000</v>
          </cell>
          <cell r="B756">
            <v>8607500000</v>
          </cell>
          <cell r="C756" t="str">
            <v>EXTRAORDINARY GAINS/LOSSES</v>
          </cell>
          <cell r="D756" t="str">
            <v>ДОХОДЫ (УБЫТКИ) ОТ ЧРЕЗВЫЧ. СИТ.  И ПРЕКРАЩЕННЫХ ОПЕРАЦИЙ</v>
          </cell>
        </row>
        <row r="757">
          <cell r="A757" t="str">
            <v>8617500000</v>
          </cell>
          <cell r="B757">
            <v>8617500000</v>
          </cell>
          <cell r="C757" t="str">
            <v>NON RECOV. LOSSES FROM NAT. DI</v>
          </cell>
          <cell r="D757" t="str">
            <v>НЕКОМПЕНСИРУЕМЫЕ ДОХОДЫ (УБЫТКИ) ОТ СТИХИЙНЫХ БЕДСТВИЙ</v>
          </cell>
        </row>
        <row r="758">
          <cell r="A758" t="str">
            <v>8627500000</v>
          </cell>
          <cell r="B758">
            <v>8627500000</v>
          </cell>
          <cell r="C758" t="str">
            <v>GAINS/LOSS FR NATURAL DISAST</v>
          </cell>
          <cell r="D758" t="str">
            <v>НЕКОМПЕНСИРУЕМЫЕ ДОХОДЫ (УБЫТКИ) ОТ СТИХИЙНЫХ БЕДСТВИЙ</v>
          </cell>
        </row>
        <row r="759">
          <cell r="A759" t="str">
            <v>8637500000</v>
          </cell>
          <cell r="B759">
            <v>8637500000</v>
          </cell>
          <cell r="C759" t="str">
            <v>GAINS/LOSS DISCONT'D TRANSACT</v>
          </cell>
          <cell r="D759" t="str">
            <v>ДОХОДЫ (УБЫТКИ) ОТ ПРЕКРАЩЕННЫХ ОПЕРАЦИЙ</v>
          </cell>
        </row>
        <row r="760">
          <cell r="A760" t="str">
            <v>8647500000</v>
          </cell>
          <cell r="B760">
            <v>8647500000</v>
          </cell>
          <cell r="C760" t="str">
            <v>OTHER EXTRAORDINARY GAINS/LOSS</v>
          </cell>
          <cell r="D760" t="str">
            <v>ПРОЧИЕ ДОХОДЫ (УБЫТКИ) ОТ ЧРЕЗВЫЧ. СИТ.  И ПРЕКРАЩЕН. ОПЕРАЦ.</v>
          </cell>
        </row>
        <row r="761">
          <cell r="A761" t="str">
            <v>8707500000</v>
          </cell>
          <cell r="B761">
            <v>8707500000</v>
          </cell>
          <cell r="C761" t="str">
            <v>GAINS/LOSSES FROM OTHER ORGANI</v>
          </cell>
          <cell r="D761" t="str">
            <v xml:space="preserve">ДОХОДЫ (УБЫТКИ) ОТ ДОЛЕВОГО УЧАСТИЯ В ДРУГИХ ОРГАНИЗАЦИЯХ </v>
          </cell>
        </row>
        <row r="762">
          <cell r="A762" t="str">
            <v>9006200000</v>
          </cell>
          <cell r="B762">
            <v>9006200000</v>
          </cell>
          <cell r="C762" t="str">
            <v>PRODUCTION&amp;OPERATING EXPENSES</v>
          </cell>
          <cell r="D762" t="str">
            <v>ПРОИЗВОДСТВЕННЫЕ И ОПЕРАЦИОННЫЕ РАСХОДЫ</v>
          </cell>
        </row>
        <row r="763">
          <cell r="A763" t="str">
            <v>9006210000</v>
          </cell>
          <cell r="B763">
            <v>9006210000</v>
          </cell>
          <cell r="C763" t="str">
            <v>SALARIES&amp;WAGES-USA</v>
          </cell>
          <cell r="D763" t="str">
            <v>ФОНД ЗАРАБОТНОЙ ПЛАТЫ - США</v>
          </cell>
        </row>
        <row r="764">
          <cell r="A764" t="str">
            <v>9006210100</v>
          </cell>
          <cell r="B764">
            <v>9006210100</v>
          </cell>
          <cell r="C764" t="str">
            <v>SALARIES&amp;WAGES BENEFITS-USA</v>
          </cell>
          <cell r="D764" t="str">
            <v>ДОПОЛНИТЕЛЬНЫЕ ДОХОДЫ СОТРУДНИКОВ - США</v>
          </cell>
        </row>
        <row r="765">
          <cell r="A765" t="str">
            <v>9006210101</v>
          </cell>
          <cell r="B765">
            <v>9006210101</v>
          </cell>
          <cell r="C765" t="str">
            <v>PAYROLL TAXES-USA</v>
          </cell>
          <cell r="D765" t="str">
            <v>ПОДОХОДНЫЙ НАЛОГ С ФИЗИЧЕСКИХ ЛИЦ - США</v>
          </cell>
        </row>
        <row r="766">
          <cell r="A766" t="str">
            <v>9006210102</v>
          </cell>
          <cell r="B766">
            <v>9006210102</v>
          </cell>
          <cell r="C766" t="str">
            <v>GROUP INSURANCE-USA</v>
          </cell>
          <cell r="D766" t="str">
            <v>ОБЩЕЕ СТРАХОВАНИЕ - США</v>
          </cell>
        </row>
        <row r="767">
          <cell r="A767" t="str">
            <v>9006210103</v>
          </cell>
          <cell r="B767">
            <v>9006210103</v>
          </cell>
          <cell r="C767" t="str">
            <v>401 K-USA</v>
          </cell>
          <cell r="D767" t="str">
            <v>ПЕНСИОННЫЙ ФОНД 401 К - США</v>
          </cell>
        </row>
        <row r="768">
          <cell r="A768" t="str">
            <v>9006210104</v>
          </cell>
          <cell r="B768">
            <v>9006210104</v>
          </cell>
          <cell r="C768" t="str">
            <v>SOCIAL SECURITY FICA-USA</v>
          </cell>
          <cell r="D768" t="str">
            <v>СОЦИАЛЬНОЕ СТРАХОВАНИЕ FICA - США</v>
          </cell>
        </row>
        <row r="769">
          <cell r="A769" t="str">
            <v>9006210105</v>
          </cell>
          <cell r="B769">
            <v>9006210105</v>
          </cell>
          <cell r="C769" t="str">
            <v>EXPAT HYPO TAX-USA</v>
          </cell>
          <cell r="D769" t="str">
            <v>ИПОТЕКА - США</v>
          </cell>
        </row>
        <row r="770">
          <cell r="A770" t="str">
            <v>9006210106</v>
          </cell>
          <cell r="B770">
            <v>9006210106</v>
          </cell>
          <cell r="C770" t="str">
            <v>EXPAT ESTIMATED TAX-USA</v>
          </cell>
          <cell r="D770" t="str">
            <v>ПРЕДВАРИТЕЛЬНЫЙ НАЛОГ ЭКСПАТРИАНТОВ - США</v>
          </cell>
        </row>
        <row r="771">
          <cell r="A771" t="str">
            <v>9006210107</v>
          </cell>
          <cell r="B771">
            <v>9006210107</v>
          </cell>
          <cell r="C771" t="str">
            <v>OTHER EXPAT BENEFITS-USA</v>
          </cell>
          <cell r="D771" t="str">
            <v>ПРОЧИЕ ДОХОДЫ СОТРУДНИКОВ - США</v>
          </cell>
        </row>
        <row r="772">
          <cell r="A772" t="str">
            <v>9006210200</v>
          </cell>
          <cell r="B772">
            <v>9006210200</v>
          </cell>
          <cell r="C772" t="str">
            <v>SALARY CONTINUATION PROGRAM</v>
          </cell>
          <cell r="D772" t="str">
            <v>ПРОГРАММА ПО ПРОДОЛЖЕНИЮ ЗАРПЛАТ</v>
          </cell>
        </row>
        <row r="773">
          <cell r="A773" t="str">
            <v>9006211000</v>
          </cell>
          <cell r="B773">
            <v>9006211000</v>
          </cell>
          <cell r="C773" t="str">
            <v>SALARIES&amp;WAGES-KAZAKSTAN</v>
          </cell>
          <cell r="D773" t="str">
            <v>ЗАРПЛАТЫ - КАЗАХСТАН</v>
          </cell>
        </row>
        <row r="774">
          <cell r="A774" t="str">
            <v>9006211010</v>
          </cell>
          <cell r="B774">
            <v>9006211010</v>
          </cell>
          <cell r="C774" t="str">
            <v>OTHER SALARIES&amp;WAGES-KAZAKSTAN</v>
          </cell>
          <cell r="D774" t="str">
            <v>ДРУГИЕ ЗАРПЛАТЫ - КАЗАХСТАН</v>
          </cell>
        </row>
        <row r="775">
          <cell r="A775" t="str">
            <v>9006211020</v>
          </cell>
          <cell r="B775">
            <v>9006211020</v>
          </cell>
          <cell r="C775" t="str">
            <v>AWARD - INCENTIVE</v>
          </cell>
          <cell r="D775" t="str">
            <v xml:space="preserve">ПООЩРИТЕЛЬНЫЕ ВЫПЛАТЫ </v>
          </cell>
        </row>
        <row r="776">
          <cell r="A776" t="str">
            <v>9006211030</v>
          </cell>
          <cell r="B776">
            <v>9006211030</v>
          </cell>
          <cell r="C776" t="str">
            <v>AWARD - SAFETY</v>
          </cell>
          <cell r="D776" t="str">
            <v>ПРЕМИИ ПО БЕЗОПАСНОСТИ</v>
          </cell>
        </row>
        <row r="777">
          <cell r="A777" t="str">
            <v>9006211101</v>
          </cell>
          <cell r="B777">
            <v>9006211101</v>
          </cell>
          <cell r="C777" t="str">
            <v>PAYROLL TAX-KAZAKSTAN</v>
          </cell>
          <cell r="D777" t="str">
            <v>ПОДОХОДНЫЙ НАЛОГ С ФИЗИЧЕСКИХ ЛИЦ - КАЗАХСТАН</v>
          </cell>
        </row>
        <row r="778">
          <cell r="A778" t="str">
            <v>9006211103</v>
          </cell>
          <cell r="B778">
            <v>9006211103</v>
          </cell>
          <cell r="C778" t="str">
            <v>SOCIAL TAX-KAZAKSTAN</v>
          </cell>
          <cell r="D778" t="str">
            <v>СОЦИАЛЬНЫЙ НАЛОГ - КАЗАХСТАН</v>
          </cell>
        </row>
        <row r="779">
          <cell r="A779" t="str">
            <v>9006211104</v>
          </cell>
          <cell r="B779">
            <v>9006211104</v>
          </cell>
          <cell r="C779" t="str">
            <v>ACCUMULATED PENSION FUND-KAZ</v>
          </cell>
          <cell r="D779" t="str">
            <v>НАКОПИТЕЛЬНЫЙ ПЕНСИОННЫЙ ФОНД - КАЗАХСТАН</v>
          </cell>
        </row>
        <row r="780">
          <cell r="A780" t="str">
            <v>9006211108</v>
          </cell>
          <cell r="B780">
            <v>9006211108</v>
          </cell>
          <cell r="C780" t="str">
            <v>OTHER MISC PAYROLL TAXES-KAZ</v>
          </cell>
          <cell r="D780" t="str">
            <v>ПРОЧИЕ НЕБ. СУММЫ ПОДОХ. НАЛОГА С ФИЗ. ЛИЦ - КАЗАХСТАН</v>
          </cell>
        </row>
        <row r="781">
          <cell r="A781" t="str">
            <v>9006211300</v>
          </cell>
          <cell r="B781">
            <v>9006211300</v>
          </cell>
          <cell r="C781" t="str">
            <v>EXPATRIATE LOCAL INCOME TAXES</v>
          </cell>
          <cell r="D781" t="str">
            <v>МЕСТНЫЙ ПОДОХОДНЫЙ НАЛОГ НА ЭКСПАТРИАНТОВ</v>
          </cell>
        </row>
        <row r="782">
          <cell r="A782" t="str">
            <v>9006211400</v>
          </cell>
          <cell r="B782">
            <v>9006211400</v>
          </cell>
          <cell r="C782" t="str">
            <v>EXPATRIATE HOME LEAVE COSTS</v>
          </cell>
          <cell r="D782" t="str">
            <v>ЗАТРАТЫ ЭКСПАТРИАНТОВ НА ПРИЕЗД ИЗ ДОМА</v>
          </cell>
        </row>
        <row r="783">
          <cell r="A783" t="str">
            <v>9006211500</v>
          </cell>
          <cell r="B783">
            <v>9006211500</v>
          </cell>
          <cell r="C783" t="str">
            <v>EXPAT-OTHER NON PAYRL BENEFITS</v>
          </cell>
          <cell r="D783" t="str">
            <v>ДРУГИЕ ДОХОДЫ ЭКСПАТРИАНТОВ, НЕ ВХОДЯЩИЕ В ВЕДОМОСТЬ</v>
          </cell>
        </row>
        <row r="784">
          <cell r="A784" t="str">
            <v>9006211600</v>
          </cell>
          <cell r="B784">
            <v>9006211600</v>
          </cell>
          <cell r="C784" t="str">
            <v>HOUSING SUBSIDY</v>
          </cell>
          <cell r="D784" t="str">
            <v>КВАРТПЛАТА</v>
          </cell>
        </row>
        <row r="785">
          <cell r="A785" t="str">
            <v>9006212000</v>
          </cell>
          <cell r="B785">
            <v>9006212000</v>
          </cell>
          <cell r="C785" t="str">
            <v>TEMPORARY EMPLOYEE EXPENSES</v>
          </cell>
          <cell r="D785" t="str">
            <v>ЗАТРАТЫ НА ВРЕМЕННЫХ СОТРУДНИКОВ</v>
          </cell>
        </row>
        <row r="786">
          <cell r="A786" t="str">
            <v>9006212900</v>
          </cell>
          <cell r="B786">
            <v>9006212900</v>
          </cell>
          <cell r="C786" t="str">
            <v>BUSINESS&amp;PERSONAL MEALS</v>
          </cell>
          <cell r="D786" t="str">
            <v>РАСХОДЫ НА БИЗНЕС И ЧАСТНОЕ ПИТАНИЕ</v>
          </cell>
        </row>
        <row r="787">
          <cell r="A787" t="str">
            <v>9006213100</v>
          </cell>
          <cell r="B787">
            <v>9006213100</v>
          </cell>
          <cell r="C787" t="str">
            <v>DOMESTIC TRAVEL EXPENSES</v>
          </cell>
          <cell r="D787" t="str">
            <v>КОМАНДИРОВОЧНЫЕ ЗАТРАТЫ ПО КАЗАХСТАНУ</v>
          </cell>
        </row>
        <row r="788">
          <cell r="A788" t="str">
            <v>9006213101</v>
          </cell>
          <cell r="B788">
            <v>9006213101</v>
          </cell>
          <cell r="C788" t="str">
            <v>AIRFARES</v>
          </cell>
          <cell r="D788" t="str">
            <v>АВИАБИЛЕТЫ</v>
          </cell>
        </row>
        <row r="789">
          <cell r="A789" t="str">
            <v>9006213102</v>
          </cell>
          <cell r="B789">
            <v>9006213102</v>
          </cell>
          <cell r="C789" t="str">
            <v>CAR RENTALS</v>
          </cell>
          <cell r="D789" t="str">
            <v>АРЕНДА МАШИН</v>
          </cell>
        </row>
        <row r="790">
          <cell r="A790" t="str">
            <v>9006213103</v>
          </cell>
          <cell r="B790">
            <v>9006213103</v>
          </cell>
          <cell r="C790" t="str">
            <v>TRAIN TICKETS</v>
          </cell>
          <cell r="D790" t="str">
            <v>Ж/Д БИЛЕТЫ</v>
          </cell>
        </row>
        <row r="791">
          <cell r="A791" t="str">
            <v>9006213104</v>
          </cell>
          <cell r="B791">
            <v>9006213104</v>
          </cell>
          <cell r="C791" t="str">
            <v>HOTEL LODGING&amp;ACCOMMODATION</v>
          </cell>
          <cell r="D791" t="str">
            <v>ПРОЖИВАНИЕ В ГОСТИНИЦЕ</v>
          </cell>
        </row>
        <row r="792">
          <cell r="A792" t="str">
            <v>9006213110</v>
          </cell>
          <cell r="B792">
            <v>9006213110</v>
          </cell>
          <cell r="C792" t="str">
            <v>FOREIGN TRAVEL EXPENSES</v>
          </cell>
          <cell r="D792" t="str">
            <v>ЗАТРАТЫ ПО ЗАРУБЕЖНЫМ КОМАНДИРОВКАМ</v>
          </cell>
        </row>
        <row r="793">
          <cell r="A793" t="str">
            <v>9006213111</v>
          </cell>
          <cell r="B793">
            <v>9006213111</v>
          </cell>
          <cell r="C793" t="str">
            <v>AIRFARES</v>
          </cell>
          <cell r="D793" t="str">
            <v>АВИАБИЛЕТЫ</v>
          </cell>
        </row>
        <row r="794">
          <cell r="A794" t="str">
            <v>9006213112</v>
          </cell>
          <cell r="B794">
            <v>9006213112</v>
          </cell>
          <cell r="C794" t="str">
            <v>CAR RENTALS</v>
          </cell>
          <cell r="D794" t="str">
            <v>АРЕНДА МАШИН</v>
          </cell>
        </row>
        <row r="795">
          <cell r="A795" t="str">
            <v>9006213113</v>
          </cell>
          <cell r="B795">
            <v>9006213113</v>
          </cell>
          <cell r="C795" t="str">
            <v>TRAIN TICKETS</v>
          </cell>
          <cell r="D795" t="str">
            <v>Ж/Д БИЛЕТЫ</v>
          </cell>
        </row>
        <row r="796">
          <cell r="A796" t="str">
            <v>9006213114</v>
          </cell>
          <cell r="B796">
            <v>9006213114</v>
          </cell>
          <cell r="C796" t="str">
            <v>HOTEL LODGING&amp;ACCOMMODATION</v>
          </cell>
          <cell r="D796" t="str">
            <v>ПРОЖИВАНИЕ В ГОСТИНИЦЕ</v>
          </cell>
        </row>
        <row r="797">
          <cell r="A797" t="str">
            <v>9006213190</v>
          </cell>
          <cell r="B797">
            <v>9006213190</v>
          </cell>
          <cell r="C797" t="str">
            <v>SPOUSAL TRAVEL EXPENSES</v>
          </cell>
          <cell r="D797" t="str">
            <v>КОМАНДИРОВОЧНЫЕ РАСХОДЫ НА СУПРУГА</v>
          </cell>
        </row>
        <row r="798">
          <cell r="A798" t="str">
            <v>9006213200</v>
          </cell>
          <cell r="B798">
            <v>9006213200</v>
          </cell>
          <cell r="C798" t="str">
            <v>STORAGE EXPAT HOUSEHOLD EFCTS</v>
          </cell>
          <cell r="D798" t="str">
            <v>ХРАНЕНИЕ ЛИЧНЫХ ВЕЩЕЙ ЭКСПАТРИАНТОВ</v>
          </cell>
        </row>
        <row r="799">
          <cell r="A799" t="str">
            <v>9006213310</v>
          </cell>
          <cell r="B799">
            <v>9006213310</v>
          </cell>
          <cell r="C799" t="str">
            <v>VEHICLE MAINT&amp;REPAIRS-LIGHT</v>
          </cell>
          <cell r="D799" t="str">
            <v>ТЕХ. ОБСЛУЖИВАНИЕ И РЕМОНТ ЛЕГКОВЫХ АВТОМОБИЛЕЙ</v>
          </cell>
        </row>
        <row r="800">
          <cell r="A800" t="str">
            <v>9006213320</v>
          </cell>
          <cell r="B800">
            <v>9006213320</v>
          </cell>
          <cell r="C800" t="str">
            <v>VEHICLE MAINT&amp;REPAIRS-HEAVY</v>
          </cell>
          <cell r="D800" t="str">
            <v>ТЕХ. ОБСЛУЖИВАНИЕ И РЕМОНТ ГРУЗОВЫХ АВТОМОБИЛЕЙ</v>
          </cell>
        </row>
        <row r="801">
          <cell r="A801" t="str">
            <v>9006213330</v>
          </cell>
          <cell r="B801">
            <v>9006213330</v>
          </cell>
          <cell r="C801" t="str">
            <v>VEHICLE TAX REG &amp; INSURANCE</v>
          </cell>
          <cell r="D801" t="str">
            <v>НАЛОГ НА ТРАНСП. СРЕДСТВА, РЕГИСТРАЦИЯ И СТРАХОВАНИЕ</v>
          </cell>
        </row>
        <row r="802">
          <cell r="A802" t="str">
            <v>9006213400</v>
          </cell>
          <cell r="B802">
            <v>9006213400</v>
          </cell>
          <cell r="C802" t="str">
            <v>MEETING EXPENSES</v>
          </cell>
          <cell r="D802" t="str">
            <v>ПРЕДСТАВИТЕЛЬСКИЕ РАСХОДЫ</v>
          </cell>
        </row>
        <row r="803">
          <cell r="A803" t="str">
            <v>9006213500</v>
          </cell>
          <cell r="B803">
            <v>9006213500</v>
          </cell>
          <cell r="C803" t="str">
            <v>RELOCATION EXPENSES</v>
          </cell>
          <cell r="D803" t="str">
            <v>РАСХОДЫ ПО ПЕРЕЕЗДУ</v>
          </cell>
        </row>
        <row r="804">
          <cell r="A804" t="str">
            <v>9006213600</v>
          </cell>
          <cell r="B804">
            <v>9006213600</v>
          </cell>
          <cell r="C804" t="str">
            <v>MEMBERSHIPS&amp;DUES</v>
          </cell>
          <cell r="D804" t="str">
            <v>ЧЛЕНСТВО И СБОРЫ</v>
          </cell>
        </row>
        <row r="805">
          <cell r="A805" t="str">
            <v>9006213700</v>
          </cell>
          <cell r="B805">
            <v>9006213700</v>
          </cell>
          <cell r="C805" t="str">
            <v>SUBSCRIPTIONS</v>
          </cell>
          <cell r="D805" t="str">
            <v>ПОДПИСКА</v>
          </cell>
        </row>
        <row r="806">
          <cell r="A806" t="str">
            <v>9006214000</v>
          </cell>
          <cell r="B806">
            <v>9006214000</v>
          </cell>
          <cell r="C806" t="str">
            <v>EMPLOYEE PUBLICATIONS</v>
          </cell>
          <cell r="D806" t="str">
            <v>ПУБЛИКАЦИИ СОТРУДНИКОВ</v>
          </cell>
        </row>
        <row r="807">
          <cell r="A807" t="str">
            <v>9006214100</v>
          </cell>
          <cell r="B807">
            <v>9006214100</v>
          </cell>
          <cell r="C807" t="str">
            <v>EDUC EXP. EMPLOYEE DEPENDANTS</v>
          </cell>
          <cell r="D807" t="str">
            <v>ЗАТРАТЫ НА ОБУЧЕНИЕ ИЖДИВЕНЦЕВ СОТРУДНИКОВ</v>
          </cell>
        </row>
        <row r="808">
          <cell r="A808" t="str">
            <v>9006214200</v>
          </cell>
          <cell r="B808">
            <v>9006214200</v>
          </cell>
          <cell r="C808" t="str">
            <v>COMPANY PROMOTIONAL ITEMS</v>
          </cell>
          <cell r="D808" t="str">
            <v>ЗАТРАТЫ КОМПАНИИ НА РЕКЛАМУ</v>
          </cell>
        </row>
        <row r="809">
          <cell r="A809" t="str">
            <v>9006215000</v>
          </cell>
          <cell r="B809">
            <v>9006215000</v>
          </cell>
          <cell r="C809" t="str">
            <v>CRUDE OIL|CONDENS&amp;GAS HAULAGE</v>
          </cell>
          <cell r="D809" t="str">
            <v>СТОИМОСТЬ ПЕРЕВОЗКИ СЫРОЙ НЕФТИ, КОНДЕНСАТА И ГАЗА</v>
          </cell>
        </row>
        <row r="810">
          <cell r="A810" t="str">
            <v>9006215300</v>
          </cell>
          <cell r="B810">
            <v>9006215300</v>
          </cell>
          <cell r="C810" t="str">
            <v>ENVIRONMENTAL&amp;POLLUTION COSTS</v>
          </cell>
          <cell r="D810" t="str">
            <v>РАСХОДЫ ПО ОХРАНЕ ОКРУЖАЮЩЕЙ СРЕДЫ</v>
          </cell>
        </row>
        <row r="811">
          <cell r="A811" t="str">
            <v>9006215600</v>
          </cell>
          <cell r="B811">
            <v>9006215600</v>
          </cell>
          <cell r="C811" t="str">
            <v>FREIGHT&amp;TRUCKING EXPENSES</v>
          </cell>
          <cell r="D811" t="str">
            <v xml:space="preserve">РАСХОДЫ ПО ДОСТАВКЕ И ПЕРЕВОЗКЕ ГРУЗОВ </v>
          </cell>
        </row>
        <row r="812">
          <cell r="A812" t="str">
            <v>9006215700</v>
          </cell>
          <cell r="B812">
            <v>9006215700</v>
          </cell>
          <cell r="C812" t="str">
            <v>AIR&amp;MARINE TRANSPORTATION</v>
          </cell>
          <cell r="D812" t="str">
            <v>ТРАНСПОРТИРОВКА МОРСКИМ И ВОЗДУШНЫМ ТРАНСПОРТОМ</v>
          </cell>
        </row>
        <row r="813">
          <cell r="A813" t="str">
            <v>9006215800</v>
          </cell>
          <cell r="B813">
            <v>9006215800</v>
          </cell>
          <cell r="C813" t="str">
            <v>OFFICE RELOCATION EXPENSE</v>
          </cell>
          <cell r="D813" t="str">
            <v>ЗАТРАТЫ НА ПЕРЕЕЗД ОФИСА</v>
          </cell>
        </row>
        <row r="814">
          <cell r="A814" t="str">
            <v>9006217200</v>
          </cell>
          <cell r="B814">
            <v>9006217200</v>
          </cell>
          <cell r="C814" t="str">
            <v>MEDICAL SERVICES</v>
          </cell>
          <cell r="D814" t="str">
            <v>МЕДИЦИНСКИЕ УСЛУГИ</v>
          </cell>
        </row>
        <row r="815">
          <cell r="A815" t="str">
            <v>9006217300</v>
          </cell>
          <cell r="B815">
            <v>9006217300</v>
          </cell>
          <cell r="C815" t="str">
            <v>CONSULTING FEES</v>
          </cell>
          <cell r="D815" t="str">
            <v>КОНСУЛЬТАЦИОННЫЕ УСЛУГИ</v>
          </cell>
        </row>
        <row r="816">
          <cell r="A816" t="str">
            <v>9006217400</v>
          </cell>
          <cell r="B816">
            <v>9006217400</v>
          </cell>
          <cell r="C816" t="str">
            <v>MISC CONTRACT SERVICES</v>
          </cell>
          <cell r="D816" t="str">
            <v>МЕЛКИЕ РАСХОДЫ НА РАБОТУ С ПОДРЯДЧИКАМИ</v>
          </cell>
        </row>
        <row r="817">
          <cell r="A817" t="str">
            <v>9006217700</v>
          </cell>
          <cell r="B817">
            <v>9006217700</v>
          </cell>
          <cell r="C817" t="str">
            <v>CLAIMS|DAMAGES&amp;LOSSES</v>
          </cell>
          <cell r="D817" t="str">
            <v>ПРЕТЕНЗИИ, ПОТЕРИ И УБЫТКИ</v>
          </cell>
        </row>
        <row r="818">
          <cell r="A818" t="str">
            <v>9006217850</v>
          </cell>
          <cell r="B818">
            <v>9006217850</v>
          </cell>
          <cell r="C818" t="str">
            <v>CONTROL OF WELL INSURANCE</v>
          </cell>
          <cell r="D818" t="str">
            <v>КОНТРОЛЬ ЗА СТРАХОВАНИЕМ СКВАЖИН</v>
          </cell>
        </row>
        <row r="819">
          <cell r="A819" t="str">
            <v>9006217900</v>
          </cell>
          <cell r="B819">
            <v>9006217900</v>
          </cell>
          <cell r="C819" t="str">
            <v>GENERAL&amp;MISC INSURANCE</v>
          </cell>
          <cell r="D819" t="str">
            <v>ОБЩЕЕ И ПРОЧЕЕ СТРАХОВАНИЕ</v>
          </cell>
        </row>
        <row r="820">
          <cell r="A820" t="str">
            <v>9006218100</v>
          </cell>
          <cell r="B820">
            <v>9006218100</v>
          </cell>
          <cell r="C820" t="str">
            <v>EMPLOYEE SERVICE AWARDS</v>
          </cell>
          <cell r="D820" t="str">
            <v>ТРУДОВЫЕ НАГРАДЫ СОТРУДНИКАМ</v>
          </cell>
        </row>
        <row r="821">
          <cell r="A821" t="str">
            <v>9006218610</v>
          </cell>
          <cell r="B821">
            <v>9006218610</v>
          </cell>
          <cell r="C821" t="str">
            <v>TRAINING EXPENSES EXPAT</v>
          </cell>
          <cell r="D821" t="str">
            <v>РАСХОДЫ НА ОБУЧЕНИЕ - США</v>
          </cell>
        </row>
        <row r="822">
          <cell r="A822" t="str">
            <v>9006218620</v>
          </cell>
          <cell r="B822">
            <v>9006218620</v>
          </cell>
          <cell r="C822" t="str">
            <v>TRAINING - ENGLISH</v>
          </cell>
          <cell r="D822" t="str">
            <v>ОБУЧЕНИЕ -АНГЛИЙСКИЙ ЯЗЫК</v>
          </cell>
        </row>
        <row r="823">
          <cell r="A823" t="str">
            <v>9006218630</v>
          </cell>
          <cell r="B823">
            <v>9006218630</v>
          </cell>
          <cell r="C823" t="str">
            <v>FOREIGN TRAINING-NATIONALS</v>
          </cell>
          <cell r="D823" t="str">
            <v>ОБУЧЕНИЕ ЗА РУБЕЖОМ ДЛЯ КАЗАХСТАНСКИХ СОТРУДНИКОВ</v>
          </cell>
        </row>
        <row r="824">
          <cell r="A824" t="str">
            <v>9006218640</v>
          </cell>
          <cell r="B824">
            <v>9006218640</v>
          </cell>
          <cell r="C824" t="str">
            <v>TRAINING - RESERVOIR</v>
          </cell>
          <cell r="D824" t="str">
            <v>ОБУЧЕНИЕ-РЕЗЕРВУАРЫ</v>
          </cell>
        </row>
        <row r="825">
          <cell r="A825" t="str">
            <v>9006218650</v>
          </cell>
          <cell r="B825">
            <v>9006218650</v>
          </cell>
          <cell r="C825" t="str">
            <v>TRAINING -  OPERATOR</v>
          </cell>
          <cell r="D825" t="str">
            <v>ОБУЧЕНИЕ-ОПЕРАТОРЫ</v>
          </cell>
        </row>
        <row r="826">
          <cell r="A826" t="str">
            <v>9006218660</v>
          </cell>
          <cell r="B826">
            <v>9006218660</v>
          </cell>
          <cell r="C826" t="str">
            <v>TRAINING - SAFETY</v>
          </cell>
          <cell r="D826" t="str">
            <v>ОБУЧЕНИЕ-БЕЗОПАСНОСТЬ</v>
          </cell>
        </row>
        <row r="827">
          <cell r="A827" t="str">
            <v>9006218670</v>
          </cell>
          <cell r="B827">
            <v>9006218670</v>
          </cell>
          <cell r="C827" t="str">
            <v>TRAINING - MANAGEMENT</v>
          </cell>
          <cell r="D827" t="str">
            <v>ОБУЧЕНИЕ-МЕНЕДЖМЕНТ</v>
          </cell>
        </row>
        <row r="828">
          <cell r="A828" t="str">
            <v>9006218680</v>
          </cell>
          <cell r="B828">
            <v>9006218680</v>
          </cell>
          <cell r="C828" t="str">
            <v>TRAINING - DRILLING</v>
          </cell>
          <cell r="D828" t="str">
            <v>ОБУЧЕНИЕ-БУРЕНИЕ</v>
          </cell>
        </row>
        <row r="829">
          <cell r="A829" t="str">
            <v>9006218690</v>
          </cell>
          <cell r="B829">
            <v>9006218690</v>
          </cell>
          <cell r="C829" t="str">
            <v>TRAINING - OTHER</v>
          </cell>
          <cell r="D829" t="str">
            <v>ОБУЧЕНИЕ-ДРУГИЕ</v>
          </cell>
        </row>
        <row r="830">
          <cell r="A830" t="str">
            <v>9006218900</v>
          </cell>
          <cell r="B830">
            <v>9006218900</v>
          </cell>
          <cell r="C830" t="str">
            <v>SAFETY EXPENSES - OTHER</v>
          </cell>
          <cell r="D830" t="str">
            <v>РАСХОДЫ ПО ОБЕСПЕЧЕНИЮ БЕЗОПАСНОСТИ-ДРУГИЕ</v>
          </cell>
        </row>
        <row r="831">
          <cell r="A831" t="str">
            <v>9006218910</v>
          </cell>
          <cell r="B831">
            <v>9006218910</v>
          </cell>
          <cell r="C831" t="str">
            <v>SAFETY - PERSONAL PROTECTIVE EQUIPMENT</v>
          </cell>
          <cell r="D831" t="str">
            <v>СРЕДСТВА ИНДИВИДУАЛЬНОЙ ЗАЩИТЫ</v>
          </cell>
        </row>
        <row r="832">
          <cell r="A832" t="str">
            <v>9006218920</v>
          </cell>
          <cell r="B832">
            <v>9006218920</v>
          </cell>
          <cell r="C832" t="str">
            <v>SAFETY - EQUIPMENT &amp; MATERIALS</v>
          </cell>
          <cell r="D832" t="str">
            <v>СРЕДСТВА ЗАЩИТЫ И МАТЕРИАЛЫ</v>
          </cell>
        </row>
        <row r="833">
          <cell r="A833" t="str">
            <v>9006218930</v>
          </cell>
          <cell r="B833">
            <v>9006218930</v>
          </cell>
          <cell r="C833" t="str">
            <v>SAFETY - FIRE-FIGHTING SYSTEM EXPENSES</v>
          </cell>
          <cell r="D833" t="str">
            <v>РАСХОДЫ ПО ПОЖАРНОЙ БЕЗОПАСНОСТИ</v>
          </cell>
        </row>
        <row r="834">
          <cell r="A834" t="str">
            <v>9006219000</v>
          </cell>
          <cell r="B834">
            <v>9006219000</v>
          </cell>
          <cell r="C834" t="str">
            <v>TELEPHONE-LOCAL&amp;LONG DISTANCE</v>
          </cell>
          <cell r="D834" t="str">
            <v xml:space="preserve">ТЕЛЕФОН - МЕСТНЫЕ И МЕЖДУНАРОДНЫЕ ПЕРЕГОВОРЫ </v>
          </cell>
        </row>
        <row r="835">
          <cell r="A835" t="str">
            <v>9006219010</v>
          </cell>
          <cell r="B835">
            <v>9006219010</v>
          </cell>
          <cell r="C835" t="str">
            <v>MOBILE PHONE COSTS</v>
          </cell>
          <cell r="D835" t="str">
            <v>РАСХОДЫ ПО СОТОВОЙ СВЯЗИ</v>
          </cell>
        </row>
        <row r="836">
          <cell r="A836" t="str">
            <v>9006219020</v>
          </cell>
          <cell r="B836">
            <v>9006219020</v>
          </cell>
          <cell r="C836" t="str">
            <v>SATELLITE COMMUNICATIONS (INMARSAT)</v>
          </cell>
          <cell r="D836" t="str">
            <v>СПУТНИКОВАЯ СВЯЗЬ (ИНМАРСАТ)</v>
          </cell>
        </row>
        <row r="837">
          <cell r="A837" t="str">
            <v>9006219040</v>
          </cell>
          <cell r="B837">
            <v>9006219040</v>
          </cell>
          <cell r="C837" t="str">
            <v>E-MAIL&amp;INTERNET SERVICES</v>
          </cell>
          <cell r="D837" t="str">
            <v>УСЛУГИ ЭЛ. ПОЧТЫ И ИНТЕРНЕТ</v>
          </cell>
        </row>
        <row r="838">
          <cell r="A838" t="str">
            <v>9006219050</v>
          </cell>
          <cell r="B838">
            <v>9006219050</v>
          </cell>
          <cell r="C838" t="str">
            <v>RADIO-HF &amp; UHF</v>
          </cell>
          <cell r="D838" t="str">
            <v>РАДИОПРИЕМНИКИ - HF</v>
          </cell>
        </row>
        <row r="839">
          <cell r="A839" t="str">
            <v>9006219060</v>
          </cell>
          <cell r="B839">
            <v>9006219060</v>
          </cell>
          <cell r="C839" t="str">
            <v>COMMUNICATIONS EQUIPMENT - EXPENSED</v>
          </cell>
          <cell r="D839" t="str">
            <v>ОБОРУДОВАНИЕ СВЯЗИ - РАСХОДЫ</v>
          </cell>
        </row>
        <row r="840">
          <cell r="A840" t="str">
            <v>9006219070</v>
          </cell>
          <cell r="B840">
            <v>9006219070</v>
          </cell>
          <cell r="C840" t="str">
            <v>COMMUNICATIONS EQUIPMENT - MAINTENANCE</v>
          </cell>
          <cell r="D840" t="str">
            <v>ОБОРУДОВАНИЕ СВЯЗИ-ТЕХ.ОБСЛУЖИВАНИЕ</v>
          </cell>
        </row>
        <row r="841">
          <cell r="A841" t="str">
            <v>9006219200</v>
          </cell>
          <cell r="B841">
            <v>9006219200</v>
          </cell>
          <cell r="C841" t="str">
            <v>DATA COMMS&amp;LEASED LINE EXPENSE</v>
          </cell>
          <cell r="D841" t="str">
            <v>РАСХОДЫ ПО ПЕРЕДАЧЕ ДАННЫХ И АРЕНДОВАННОМУ КАНАЛУ</v>
          </cell>
        </row>
        <row r="842">
          <cell r="A842" t="str">
            <v>9006219300</v>
          </cell>
          <cell r="B842">
            <v>9006219300</v>
          </cell>
          <cell r="C842" t="str">
            <v>COMPUTER SERV|SUPPLS|SOFTWARE</v>
          </cell>
          <cell r="D842" t="str">
            <v>РАСХОДНЫЕ МАТЕРИАЛЫ ДЛЯ КОМПЬЮТЕРОВ, П/ОИ УСЛУГИ</v>
          </cell>
        </row>
        <row r="843">
          <cell r="A843" t="str">
            <v>9006219500</v>
          </cell>
          <cell r="B843">
            <v>9006219500</v>
          </cell>
          <cell r="C843" t="str">
            <v>OFFICE SUPPLIES</v>
          </cell>
          <cell r="D843" t="str">
            <v xml:space="preserve">ОФИСНЫЕ ПРИНАДЛЕЖНОСТИ </v>
          </cell>
        </row>
        <row r="844">
          <cell r="A844" t="str">
            <v>9006219600</v>
          </cell>
          <cell r="B844">
            <v>9006219600</v>
          </cell>
          <cell r="C844" t="str">
            <v>EXPENSED OFFICE EQUIPMENT</v>
          </cell>
          <cell r="D844" t="str">
            <v>СПИСАННОЕ ОФИСНОЕ ОБОРУДОВАНИЕ</v>
          </cell>
        </row>
        <row r="845">
          <cell r="A845" t="str">
            <v>9006219650</v>
          </cell>
          <cell r="B845">
            <v>9006219650</v>
          </cell>
          <cell r="C845" t="str">
            <v>OFFICE EQUIPMENT REPAIRS</v>
          </cell>
          <cell r="D845" t="str">
            <v>РЕМОНТ ОФИСНОГО ОБОРУДОВАНИЕ</v>
          </cell>
        </row>
        <row r="846">
          <cell r="A846" t="str">
            <v>9006219700</v>
          </cell>
          <cell r="B846">
            <v>9006219700</v>
          </cell>
          <cell r="C846" t="str">
            <v>UTILITIES</v>
          </cell>
          <cell r="D846" t="str">
            <v>КОММУНИКАЦИИ</v>
          </cell>
        </row>
        <row r="847">
          <cell r="A847" t="str">
            <v>9006219800</v>
          </cell>
          <cell r="B847">
            <v>9006219800</v>
          </cell>
          <cell r="C847" t="str">
            <v>MAPS&amp;LOGS PURCHASED</v>
          </cell>
          <cell r="D847" t="str">
            <v>ПРИОБРЕТЕНИЕКАРТ И КАРОТАЖНЫХ ДИАГРАММ</v>
          </cell>
        </row>
        <row r="848">
          <cell r="A848" t="str">
            <v>9006220200</v>
          </cell>
          <cell r="B848">
            <v>9006220200</v>
          </cell>
          <cell r="C848" t="str">
            <v>CUSTOMS&amp;CLEARING EXPENSE</v>
          </cell>
          <cell r="D848" t="str">
            <v>ТАМОЖЕННЫЕ ПРОЦЕДУРЫ</v>
          </cell>
        </row>
        <row r="849">
          <cell r="A849" t="str">
            <v>9006220400</v>
          </cell>
          <cell r="B849">
            <v>9006220400</v>
          </cell>
          <cell r="C849" t="str">
            <v>DEP. EXP. - PLANT SERVICE AND</v>
          </cell>
          <cell r="D849" t="str">
            <v>АМОРТИЗАЦИЯ УСЛУГИ ЗАВОДА И МОДЕРНИЗАЦИЯ</v>
          </cell>
        </row>
        <row r="850">
          <cell r="A850" t="str">
            <v>9006221510</v>
          </cell>
          <cell r="B850">
            <v>9006221510</v>
          </cell>
          <cell r="C850" t="str">
            <v>FUEL-GASOLINE</v>
          </cell>
          <cell r="D850" t="str">
            <v>ТОПЛИВО - БЕНЗИН</v>
          </cell>
        </row>
        <row r="851">
          <cell r="A851" t="str">
            <v>9006221520</v>
          </cell>
          <cell r="B851">
            <v>9006221520</v>
          </cell>
          <cell r="C851" t="str">
            <v>FUEL-DIESEL</v>
          </cell>
          <cell r="D851" t="str">
            <v>ТОПЛИВО - ДИЗЕЛЬ</v>
          </cell>
        </row>
        <row r="852">
          <cell r="A852" t="str">
            <v>9006221530</v>
          </cell>
          <cell r="B852">
            <v>9006221530</v>
          </cell>
          <cell r="C852" t="str">
            <v>FUEL - KEROSENE</v>
          </cell>
          <cell r="D852" t="str">
            <v>ТОПЛИВО-КЕРОСИН</v>
          </cell>
        </row>
        <row r="853">
          <cell r="A853" t="str">
            <v>9006221700</v>
          </cell>
          <cell r="B853">
            <v>9006221700</v>
          </cell>
          <cell r="C853" t="str">
            <v>ELECTRICAL POWER</v>
          </cell>
          <cell r="D853" t="str">
            <v>ЭЛЕКТРОСНАБЖЕНИЕ</v>
          </cell>
        </row>
        <row r="854">
          <cell r="A854" t="str">
            <v>9006221810</v>
          </cell>
          <cell r="B854">
            <v>9006221810</v>
          </cell>
          <cell r="C854" t="str">
            <v>WATER-TECHNICAL</v>
          </cell>
          <cell r="D854" t="str">
            <v>ВОДА - ТЕХНИЧЕСКАЯ</v>
          </cell>
        </row>
        <row r="855">
          <cell r="A855" t="str">
            <v>9006221820</v>
          </cell>
          <cell r="B855">
            <v>9006221820</v>
          </cell>
          <cell r="C855" t="str">
            <v>WATER-DRINKING</v>
          </cell>
          <cell r="D855" t="str">
            <v>ВОДА - ПИТЬЕВАЯ</v>
          </cell>
        </row>
        <row r="856">
          <cell r="A856" t="str">
            <v>9006222200</v>
          </cell>
          <cell r="B856">
            <v>9006222200</v>
          </cell>
          <cell r="C856" t="str">
            <v>LUBRICANTS</v>
          </cell>
          <cell r="D856" t="str">
            <v>СМАЗОЧНЫЕ МАСЛА</v>
          </cell>
        </row>
        <row r="857">
          <cell r="A857" t="str">
            <v>9006222900</v>
          </cell>
          <cell r="B857">
            <v>9006222900</v>
          </cell>
          <cell r="C857" t="str">
            <v>VEHICLE LEASING EXPENSES</v>
          </cell>
          <cell r="D857" t="str">
            <v>РАСХОДЫ ПО АРЕНДЕ ТРАНСПОРТА</v>
          </cell>
        </row>
        <row r="858">
          <cell r="A858" t="str">
            <v>9006223500</v>
          </cell>
          <cell r="B858">
            <v>9006223500</v>
          </cell>
          <cell r="C858" t="str">
            <v>SMALL TOOLS&amp;SUPPLIES</v>
          </cell>
          <cell r="D858" t="str">
            <v>ПРИБОРЫ И ПОСТАВКИ</v>
          </cell>
        </row>
        <row r="859">
          <cell r="A859" t="str">
            <v>9006223700</v>
          </cell>
          <cell r="B859">
            <v>9006223700</v>
          </cell>
          <cell r="C859" t="str">
            <v>SECURITY SERVICES</v>
          </cell>
          <cell r="D859" t="str">
            <v>УСЛУГИ ПО ОХРАНЕ</v>
          </cell>
        </row>
        <row r="860">
          <cell r="A860" t="str">
            <v>9006223710</v>
          </cell>
          <cell r="B860">
            <v>9006223710</v>
          </cell>
          <cell r="C860" t="str">
            <v>SERVICES - WELL INSPECTION (AK-BEREN)</v>
          </cell>
          <cell r="D860" t="str">
            <v>УСЛУГИ-ПРОВЕРКА СКВАЖИН (АК-БЕРЕН)</v>
          </cell>
        </row>
        <row r="861">
          <cell r="A861" t="str">
            <v>9006223720</v>
          </cell>
          <cell r="B861">
            <v>9006223720</v>
          </cell>
          <cell r="C861" t="str">
            <v>SERVICES - WELL ANALYSIS (PR, FLUID, LOGS)</v>
          </cell>
          <cell r="D861" t="str">
            <v>УСЛУГИ-ТЕСТИРОВАНИЕ СКВАЖИН (каротажи, восстановление давления, флюиды)</v>
          </cell>
        </row>
        <row r="862">
          <cell r="A862" t="str">
            <v>9006223730</v>
          </cell>
          <cell r="B862">
            <v>9006223730</v>
          </cell>
          <cell r="C862" t="str">
            <v>SERVICES - LABORATORY ANALYSIS (TSNIL)</v>
          </cell>
          <cell r="D862" t="str">
            <v>УСЛУГИ-ЛАБОРАТОРНЫЕ АНАЛИЗЫ (ЦНИЛ)</v>
          </cell>
        </row>
        <row r="863">
          <cell r="A863" t="str">
            <v>9006223740</v>
          </cell>
          <cell r="B863">
            <v>9006223740</v>
          </cell>
          <cell r="C863" t="str">
            <v>SERVICES - CREW CHANGE TRANSPORT</v>
          </cell>
          <cell r="D863" t="str">
            <v>УСЛУГИ- ТРАНСПОРТ ДЛЯ ПЕРЕВАХТОВКИ</v>
          </cell>
        </row>
        <row r="864">
          <cell r="A864" t="str">
            <v>9006223750</v>
          </cell>
          <cell r="B864">
            <v>9006223750</v>
          </cell>
          <cell r="C864" t="str">
            <v>SERVICES - TRANSLATORS</v>
          </cell>
          <cell r="D864" t="str">
            <v>УСЛУГИ-ПЕРЕВОДЧИКИ</v>
          </cell>
        </row>
        <row r="865">
          <cell r="A865" t="str">
            <v>9006223760</v>
          </cell>
          <cell r="B865">
            <v>9006223760</v>
          </cell>
          <cell r="C865" t="str">
            <v>SERVICES - CONTRACT LABOR</v>
          </cell>
          <cell r="D865" t="str">
            <v>УСЛУГИ-ТРУДОВЫЕ СОГЛАШЕНИЯ</v>
          </cell>
        </row>
        <row r="866">
          <cell r="A866" t="str">
            <v>9006223770</v>
          </cell>
          <cell r="B866">
            <v>9006223770</v>
          </cell>
          <cell r="C866" t="str">
            <v>SERVICES - OTHER</v>
          </cell>
          <cell r="D866" t="str">
            <v>УСЛУГИ-ДРУГИЕ</v>
          </cell>
        </row>
        <row r="867">
          <cell r="A867" t="str">
            <v>9006223780</v>
          </cell>
          <cell r="B867">
            <v>9006223780</v>
          </cell>
          <cell r="C867" t="str">
            <v>SERVICES - CAMP UPKEEP</v>
          </cell>
          <cell r="D867" t="str">
            <v>УСЛУГИ-СОДЕРЖАНИЕ ВАХТОВОГО ПОСЕЛКА</v>
          </cell>
        </row>
        <row r="868">
          <cell r="A868" t="str">
            <v>9006224500</v>
          </cell>
          <cell r="B868">
            <v>9006224500</v>
          </cell>
          <cell r="C868" t="str">
            <v>CLOSED</v>
          </cell>
          <cell r="D868" t="str">
            <v>ЗАКРЫТО</v>
          </cell>
        </row>
        <row r="869">
          <cell r="A869" t="str">
            <v>9006224510</v>
          </cell>
          <cell r="B869">
            <v>9006224510</v>
          </cell>
          <cell r="C869" t="str">
            <v>LOCOMOTIVE RENTALS</v>
          </cell>
          <cell r="D869" t="str">
            <v>АРЕНДА ЛОКОМОТИВА</v>
          </cell>
        </row>
        <row r="870">
          <cell r="A870" t="str">
            <v>9006224515</v>
          </cell>
          <cell r="B870">
            <v>9006224515</v>
          </cell>
          <cell r="C870" t="str">
            <v>RAILROAD CAR DELIVERY (FROM JUNCTION-12)</v>
          </cell>
          <cell r="D870" t="str">
            <v>ДОСТАВКА ВАГОНОВ (С 12 РАЗЪЕЗДА)</v>
          </cell>
        </row>
        <row r="871">
          <cell r="A871" t="str">
            <v>9006224520</v>
          </cell>
          <cell r="B871">
            <v>9006224520</v>
          </cell>
          <cell r="C871" t="str">
            <v>LOADING EQUIPMENT</v>
          </cell>
          <cell r="D871" t="str">
            <v>НАЛИВНОЕ ОБОРУДОВАНИЕ</v>
          </cell>
        </row>
        <row r="872">
          <cell r="A872" t="str">
            <v>9006224530</v>
          </cell>
          <cell r="B872">
            <v>9006224530</v>
          </cell>
          <cell r="C872" t="str">
            <v>INDEPENDANT INSPECTORS</v>
          </cell>
          <cell r="D872" t="str">
            <v>НЕЗАВИСИМЫЙ ИНСПЕКТОРАТ</v>
          </cell>
        </row>
        <row r="873">
          <cell r="A873" t="str">
            <v>9006224540</v>
          </cell>
          <cell r="B873">
            <v>9006224540</v>
          </cell>
          <cell r="C873" t="str">
            <v>LABORATORY FIELD SUPPORT</v>
          </cell>
          <cell r="D873" t="str">
            <v>СОДЕРЖАНИЕ ПРОМЫСЛОВОЙ ЛАБОРАТОРИИ</v>
          </cell>
        </row>
        <row r="874">
          <cell r="A874" t="str">
            <v>9006225200</v>
          </cell>
          <cell r="B874">
            <v>9006225200</v>
          </cell>
          <cell r="C874" t="str">
            <v>RENT - HVY VEHICLES - BULLDOZER</v>
          </cell>
          <cell r="D874" t="str">
            <v>АРЕНДА - ТЯЖЕЛОВЕСНЫЙ ТРАНСПОРТ-БУЛЬДОЗЕР</v>
          </cell>
        </row>
        <row r="875">
          <cell r="A875" t="str">
            <v>9006225210</v>
          </cell>
          <cell r="B875">
            <v>9006225210</v>
          </cell>
          <cell r="C875" t="str">
            <v>RENT - HVY VEHICLES - TRUCK/CRANE PACKAGE</v>
          </cell>
          <cell r="D875" t="str">
            <v>АРЕНДА-ТЯЖЕЛЫЙ ТРАНСПОРТ-АГРЕГАТ/КРАН</v>
          </cell>
        </row>
        <row r="876">
          <cell r="A876" t="str">
            <v>9006225220</v>
          </cell>
          <cell r="B876">
            <v>9006225220</v>
          </cell>
          <cell r="C876" t="str">
            <v>RENT - PUMP TRUCK, OTHER HVY EQUIP</v>
          </cell>
          <cell r="D876" t="str">
            <v>АРЕНДА-НАСОСНЫЙ АГРЕГАТ/ДРУГОЕ ТЯЖЕЛОЕ ОБОРУДОВНАИЕ</v>
          </cell>
        </row>
        <row r="877">
          <cell r="A877" t="str">
            <v>9006225230</v>
          </cell>
          <cell r="B877">
            <v>9006225230</v>
          </cell>
          <cell r="C877" t="str">
            <v>RENT - LIGHT VEHICLES</v>
          </cell>
          <cell r="D877" t="str">
            <v>АРЕНДА-ЛЕГКОВЫЕ АВТОМОБИЛИ</v>
          </cell>
        </row>
        <row r="878">
          <cell r="A878" t="str">
            <v>9006225240</v>
          </cell>
          <cell r="B878">
            <v>9006225240</v>
          </cell>
          <cell r="C878" t="str">
            <v>RENT - PUMPS/EQUIPMENT</v>
          </cell>
          <cell r="D878" t="str">
            <v>АРЕНДА-НАСОСЫ/ОБОРУДОВАНИЕ</v>
          </cell>
        </row>
        <row r="879">
          <cell r="A879" t="str">
            <v>9006225250</v>
          </cell>
          <cell r="B879">
            <v>9006225250</v>
          </cell>
          <cell r="C879" t="str">
            <v>RENT - OTHER</v>
          </cell>
          <cell r="D879" t="str">
            <v>АРЕНДА-ДРУГИЕ</v>
          </cell>
        </row>
        <row r="880">
          <cell r="A880" t="str">
            <v>9006230100</v>
          </cell>
          <cell r="B880">
            <v>9006230100</v>
          </cell>
          <cell r="C880" t="str">
            <v>CATERING - MEALS</v>
          </cell>
          <cell r="D880" t="str">
            <v>УСЛУГИ ПИТАНИЯ</v>
          </cell>
        </row>
        <row r="881">
          <cell r="A881" t="str">
            <v>9006230110</v>
          </cell>
          <cell r="B881">
            <v>9006230110</v>
          </cell>
          <cell r="C881" t="str">
            <v>CATERING - OTHERS</v>
          </cell>
          <cell r="D881" t="str">
            <v>ПИТАНИЕ-ДРУГИЕ</v>
          </cell>
        </row>
        <row r="882">
          <cell r="A882" t="str">
            <v>9006230200</v>
          </cell>
          <cell r="B882">
            <v>9006230200</v>
          </cell>
          <cell r="C882" t="str">
            <v>CLOSED</v>
          </cell>
          <cell r="D882" t="str">
            <v>ЗАКРЫТО</v>
          </cell>
        </row>
        <row r="883">
          <cell r="A883" t="str">
            <v>9006230600</v>
          </cell>
          <cell r="B883">
            <v>9006230600</v>
          </cell>
          <cell r="C883" t="str">
            <v>CHEMICALS DE-EMULSIFIER</v>
          </cell>
          <cell r="D883" t="str">
            <v>ХИМИКАТЫ - ДЕЭМУЛЬГАТОР</v>
          </cell>
        </row>
        <row r="884">
          <cell r="A884" t="str">
            <v>9006230700</v>
          </cell>
          <cell r="B884">
            <v>9006230700</v>
          </cell>
          <cell r="C884" t="str">
            <v>CHEMICALS CORROSION INHIBITOR</v>
          </cell>
          <cell r="D884" t="str">
            <v>ХИМИКАТЫ - АНТИКОРРОЗИЙНЫЙ ИНГИБИТОР</v>
          </cell>
        </row>
        <row r="885">
          <cell r="A885" t="str">
            <v>9006230710</v>
          </cell>
          <cell r="B885">
            <v>9006230710</v>
          </cell>
          <cell r="C885" t="str">
            <v>CHEMICALS - H2S NEUTRALIZER</v>
          </cell>
          <cell r="D885" t="str">
            <v>ХИМИКАТЫ-НЕЙТРАЛИЗАТОР H2S</v>
          </cell>
        </row>
        <row r="886">
          <cell r="A886" t="str">
            <v>9006230720</v>
          </cell>
          <cell r="B886">
            <v>9006230720</v>
          </cell>
          <cell r="C886" t="str">
            <v>CHEMICALS - BIOCIDE</v>
          </cell>
          <cell r="D886" t="str">
            <v>ХИМИКАТЫ-БИОЦИД</v>
          </cell>
        </row>
        <row r="887">
          <cell r="A887" t="str">
            <v>9006230730</v>
          </cell>
          <cell r="B887">
            <v>9006230730</v>
          </cell>
          <cell r="C887" t="str">
            <v>CHEMICALS - FOAMING AGENT</v>
          </cell>
          <cell r="D887" t="str">
            <v>ХИМИКАТЫ-ПЕННЫЙ ОБРАЗОВАТЕЛЬ</v>
          </cell>
        </row>
        <row r="888">
          <cell r="A888" t="str">
            <v>9006230740</v>
          </cell>
          <cell r="B888">
            <v>9006230740</v>
          </cell>
          <cell r="C888" t="str">
            <v>CHEMICALS - DEFOAMER</v>
          </cell>
          <cell r="D888" t="str">
            <v>ХИМИКАТЫ-ПЕНОГАСИТЕЛЬ</v>
          </cell>
        </row>
        <row r="889">
          <cell r="A889" t="str">
            <v>9006230800</v>
          </cell>
          <cell r="B889">
            <v>9006230800</v>
          </cell>
          <cell r="C889" t="str">
            <v>MATERIALS - CAMP SUPPORT</v>
          </cell>
          <cell r="D889" t="str">
            <v>МАТЕРИАЛЫ-СОДЕРЖАНИЕ ЛАГЕРЯ</v>
          </cell>
        </row>
        <row r="890">
          <cell r="A890" t="str">
            <v>9006230810</v>
          </cell>
          <cell r="B890">
            <v>9006230810</v>
          </cell>
          <cell r="C890" t="str">
            <v>MATERIALS - KITCHEN SUPPORT</v>
          </cell>
          <cell r="D890" t="str">
            <v>МАТЕРИАЛЫ-СОДЕРЖАНИЕ КУХНИ</v>
          </cell>
        </row>
        <row r="891">
          <cell r="A891" t="str">
            <v>9006230820</v>
          </cell>
          <cell r="B891">
            <v>9006230820</v>
          </cell>
          <cell r="C891" t="str">
            <v>MATERIALS - DOWNHOLE - WELL PUMPS (MOYNOS)</v>
          </cell>
          <cell r="D891" t="str">
            <v>МАТЕРИАЛЫ- СКВАЖИННЫЕ ЗАБОЙНЫЕ НАСОСЫ</v>
          </cell>
        </row>
        <row r="892">
          <cell r="A892" t="str">
            <v>9006230830</v>
          </cell>
          <cell r="B892">
            <v>9006230830</v>
          </cell>
          <cell r="C892" t="str">
            <v>MATERIALS - DOWNHOLE - TUBING</v>
          </cell>
          <cell r="D892" t="str">
            <v>МАТЕРИАЛЫ-ЗАБОЙ-НКТ</v>
          </cell>
        </row>
        <row r="893">
          <cell r="A893" t="str">
            <v>9006230840</v>
          </cell>
          <cell r="B893">
            <v>9006230840</v>
          </cell>
          <cell r="C893" t="str">
            <v>MATERIALS - DOWNHOLE - RODS</v>
          </cell>
          <cell r="D893" t="str">
            <v>МАТЕРИАЛЫ-ЗАБОЙ-ШТАНГИ</v>
          </cell>
        </row>
        <row r="894">
          <cell r="A894" t="str">
            <v>9006230850</v>
          </cell>
          <cell r="B894">
            <v>9006230850</v>
          </cell>
          <cell r="C894" t="str">
            <v>MATERIALS - DOWNHOLE - OTHER</v>
          </cell>
          <cell r="D894" t="str">
            <v>МАТЕРИАЛЫ-ЗАБОЙ-ДРУГИЕ</v>
          </cell>
        </row>
        <row r="895">
          <cell r="A895" t="str">
            <v>9006230860</v>
          </cell>
          <cell r="B895">
            <v>9006230860</v>
          </cell>
          <cell r="C895" t="str">
            <v>MATERIALS - LABORATORY</v>
          </cell>
          <cell r="D895" t="str">
            <v>МАТЕРИАЛЫ-ЛАБОРАТОРИЯ</v>
          </cell>
        </row>
        <row r="896">
          <cell r="A896" t="str">
            <v>9006230870</v>
          </cell>
          <cell r="B896">
            <v>9006230870</v>
          </cell>
          <cell r="C896" t="str">
            <v>RAILROAD TRACK MATERIALS</v>
          </cell>
          <cell r="D896" t="str">
            <v>МАТЕРИАЛЫ Ж/Д ПУТЕЙ</v>
          </cell>
        </row>
        <row r="897">
          <cell r="A897" t="str">
            <v>9006231000</v>
          </cell>
          <cell r="B897">
            <v>9006231000</v>
          </cell>
          <cell r="C897" t="str">
            <v>DEP. EXP. - WELL DRILLING AND</v>
          </cell>
          <cell r="D897" t="str">
            <v>АМОРТИЗАЦИЯ БУРЕНИЕ И ЗАКАНЧИВАНИЕ СКВАЖИН</v>
          </cell>
        </row>
        <row r="898">
          <cell r="A898" t="str">
            <v>9006231100</v>
          </cell>
          <cell r="B898">
            <v>9006231100</v>
          </cell>
          <cell r="C898" t="str">
            <v>DEP. EXP. - OTHER WELL DRILLIN</v>
          </cell>
          <cell r="D898" t="str">
            <v>РАСХОДЫ ПО СКЛАДАМ И ТРУБНОМУ СКЛАДУ</v>
          </cell>
        </row>
        <row r="899">
          <cell r="A899" t="str">
            <v>9006231400</v>
          </cell>
          <cell r="B899">
            <v>9006231400</v>
          </cell>
          <cell r="C899" t="str">
            <v>WORKOVER &amp; MAJOR EXP. JOBS</v>
          </cell>
          <cell r="D899" t="str">
            <v>РАСХОДЫ ПО КРС И ОСНОВНЫМ ЭКСПЛУАТАЦИОННЫМ РАБОТАМ</v>
          </cell>
        </row>
        <row r="900">
          <cell r="A900" t="str">
            <v>9006231500</v>
          </cell>
          <cell r="B900">
            <v>9006231500</v>
          </cell>
          <cell r="C900" t="str">
            <v>PULLING JOBS - PUMP, ROD TUBING REPAIRS</v>
          </cell>
          <cell r="D900" t="str">
            <v>РАБОТЫ ПО ИЗВЛЕЧЕНИЮ- НАСОСЫ, РЕМОНТ ШТАНГ НКТ</v>
          </cell>
        </row>
        <row r="901">
          <cell r="A901" t="str">
            <v>9006232000</v>
          </cell>
          <cell r="B901">
            <v>9006232000</v>
          </cell>
          <cell r="C901" t="str">
            <v>DEP. EXP. - CAPITALIZED LIFTIN</v>
          </cell>
          <cell r="D901" t="str">
            <v>АМОРТИЗАЦИЯ КАПИТАЛИЗИРОВАННЫЕ ЭКСПЛУАТАЦ-Е РАСХОДЫ</v>
          </cell>
        </row>
        <row r="902">
          <cell r="A902" t="str">
            <v>9006233000</v>
          </cell>
          <cell r="B902">
            <v>9006233000</v>
          </cell>
          <cell r="C902" t="str">
            <v>DEP. EXP. - WATER WELLS AND SY</v>
          </cell>
          <cell r="D902" t="str">
            <v>АМОРТИЗАЦИЯ ВОДОЗАБОРНЫЕ СКВАЖИНЫ И СИСТЕМЫ</v>
          </cell>
        </row>
        <row r="903">
          <cell r="A903" t="str">
            <v>9006233700</v>
          </cell>
          <cell r="B903">
            <v>9006233700</v>
          </cell>
          <cell r="C903" t="str">
            <v>MAINTENANCE - GZU'S</v>
          </cell>
          <cell r="D903" t="str">
            <v>ТЕХНИЧЕСКОЕ ОБСЛУЖИВАНИЕ -  ГЗУ</v>
          </cell>
        </row>
        <row r="904">
          <cell r="A904" t="str">
            <v>9006233900</v>
          </cell>
          <cell r="B904">
            <v>9006233900</v>
          </cell>
          <cell r="C904" t="str">
            <v>MAINTENANCE-CAMP&amp;WAREHOUSE</v>
          </cell>
          <cell r="D904" t="str">
            <v>ТЕХНИЧЕСКОЕ ОБСЛУЖИВАНИЕ - ПОСЕЛОК И СКЛАД</v>
          </cell>
        </row>
        <row r="905">
          <cell r="A905" t="str">
            <v>9006234000</v>
          </cell>
          <cell r="B905">
            <v>9006234000</v>
          </cell>
          <cell r="C905" t="str">
            <v>MAINTENANCE-ROADS&amp;EXCAVATIONS</v>
          </cell>
          <cell r="D905" t="str">
            <v>ТЕХНИЧЕСКОЕ ОБСЛУЖИВАНИЕ - ДОРОГИ И ЗЕМЛЯНЫЕ РАБОТЫ</v>
          </cell>
        </row>
        <row r="906">
          <cell r="A906" t="str">
            <v>9006234200</v>
          </cell>
          <cell r="B906">
            <v>9006234200</v>
          </cell>
          <cell r="C906" t="str">
            <v>MAINTENANCE - TERMINAL &amp; LOADING RACK</v>
          </cell>
          <cell r="D906" t="str">
            <v>ТЕХНИЧ..ОБСЛУЖИВАНИЕ - Ж/Д ТЕРМИНАЛ И НАЛИВНАЯ ЭСТАКАДА</v>
          </cell>
        </row>
        <row r="907">
          <cell r="A907" t="str">
            <v>9006234300</v>
          </cell>
          <cell r="B907">
            <v>9006234300</v>
          </cell>
          <cell r="C907" t="str">
            <v>MAINTENANCE - CPP</v>
          </cell>
          <cell r="D907" t="str">
            <v>ТЕХ.ОБСЛУЖИВАНИЕ УПН</v>
          </cell>
        </row>
        <row r="908">
          <cell r="A908" t="str">
            <v>9006234400</v>
          </cell>
          <cell r="B908">
            <v>9006234400</v>
          </cell>
          <cell r="C908" t="str">
            <v>MAINTENANCE - TANK FARM</v>
          </cell>
          <cell r="D908" t="str">
            <v>ТЕХ.ОБСЛУЖИВАНИЕ-РЕЗЕРВУАРНЫЙ ПАРК</v>
          </cell>
        </row>
        <row r="909">
          <cell r="A909" t="str">
            <v>9006234450</v>
          </cell>
          <cell r="B909">
            <v>9006234450</v>
          </cell>
          <cell r="C909" t="str">
            <v>RAILROAD TRACK MAINTENANCE</v>
          </cell>
          <cell r="D909" t="str">
            <v>ТЕХ.ОБСЛУЖИВАНИЕ Ж/Д</v>
          </cell>
        </row>
        <row r="910">
          <cell r="A910" t="str">
            <v>9006234500</v>
          </cell>
          <cell r="B910">
            <v>9006234500</v>
          </cell>
          <cell r="C910" t="str">
            <v>MAINTENANCE - WATERFLOOD/DISPOSAL SYSTEM</v>
          </cell>
          <cell r="D910" t="str">
            <v>ТЕХ.ОБСЛУЖИВАНИЕ-СИСТЕМА ОТКАЧКИ ПРИ ОБВОДНЕНИИ</v>
          </cell>
        </row>
        <row r="911">
          <cell r="A911" t="str">
            <v>9006234600</v>
          </cell>
          <cell r="B911">
            <v>9006234600</v>
          </cell>
          <cell r="C911" t="str">
            <v>MAINTENANCE - WELLS/FLOWLINES</v>
          </cell>
          <cell r="D911" t="str">
            <v>ТЕХ.ОБСЛУЖИВАНИЕ-СКВАЖИНЫ/ТРУБОПРОВОД</v>
          </cell>
        </row>
        <row r="912">
          <cell r="A912" t="str">
            <v>9006234700</v>
          </cell>
          <cell r="B912">
            <v>9006234700</v>
          </cell>
          <cell r="C912" t="str">
            <v>MAINTENANCE - MAIN COLLECTOR LINE</v>
          </cell>
          <cell r="D912" t="str">
            <v>ТЕХ.ОБСЛУЖИВАНИЕ-ГЛАВНАЯ КОЛЛЕКТОРНАЯ ЛИНИЯ</v>
          </cell>
        </row>
        <row r="913">
          <cell r="A913" t="str">
            <v>9006234800</v>
          </cell>
          <cell r="B913">
            <v>9006234800</v>
          </cell>
          <cell r="C913" t="str">
            <v>MAINTENANCE - POWER LINES / ELECTRICAL</v>
          </cell>
          <cell r="D913" t="str">
            <v>ТЕХ.ОБСЛУЖИВАНИЕ-ЛЭП</v>
          </cell>
        </row>
        <row r="914">
          <cell r="A914" t="str">
            <v>9006234900</v>
          </cell>
          <cell r="B914">
            <v>9006234900</v>
          </cell>
          <cell r="C914" t="str">
            <v>WEATHER ALLOWANCE</v>
          </cell>
          <cell r="D914" t="str">
            <v>СКИДКА ПО ПОГОДЕ</v>
          </cell>
        </row>
        <row r="915">
          <cell r="A915" t="str">
            <v>9006235400</v>
          </cell>
          <cell r="B915">
            <v>9006235400</v>
          </cell>
          <cell r="C915" t="str">
            <v>TESTS&amp;INSPECTIONS</v>
          </cell>
          <cell r="D915" t="str">
            <v>ТЕСТИРОВАНИЕ И ИНСПЕКЦИЯ</v>
          </cell>
        </row>
        <row r="916">
          <cell r="A916" t="str">
            <v>9006237000</v>
          </cell>
          <cell r="B916">
            <v>9006237000</v>
          </cell>
          <cell r="C916" t="str">
            <v>PLUG&amp;ABANDON COSTS</v>
          </cell>
          <cell r="D916" t="str">
            <v>ЗАТАРТЫ ПО ГЛУШЕНИЮ И ЛИКВИДАЦИИ СКВАЖИН</v>
          </cell>
        </row>
        <row r="917">
          <cell r="A917" t="str">
            <v>9006239100</v>
          </cell>
          <cell r="B917">
            <v>9006239100</v>
          </cell>
          <cell r="C917" t="str">
            <v>WAREHOUSE INVENTORY ADJUST</v>
          </cell>
          <cell r="D917" t="str">
            <v>РЕГУЛИРОВАНИЕ ТМЗ НА СКЛАДЕ</v>
          </cell>
        </row>
        <row r="918">
          <cell r="A918" t="str">
            <v>9006239500</v>
          </cell>
          <cell r="B918">
            <v>9006239500</v>
          </cell>
          <cell r="C918" t="str">
            <v>GAINS&amp;LOSSES ON SALE OF STOCK</v>
          </cell>
          <cell r="D918" t="str">
            <v>ДОХОД И УБЫТКИ ОТ РЕАЛИЗАЦИИ ЗАПАСОВ СКЛАДА</v>
          </cell>
        </row>
        <row r="919">
          <cell r="A919" t="str">
            <v>9006240000</v>
          </cell>
          <cell r="B919">
            <v>9006240000</v>
          </cell>
          <cell r="C919" t="str">
            <v>TAXES-PRODUCTION&amp;OPERATING</v>
          </cell>
          <cell r="D919" t="str">
            <v>НАЛОГИ - ПРОИЗВОДСТВЕННЫЕ И ОПЕРАЦИОННЫЕ</v>
          </cell>
        </row>
        <row r="920">
          <cell r="A920" t="str">
            <v>9006240100</v>
          </cell>
          <cell r="B920">
            <v>9006240100</v>
          </cell>
          <cell r="C920" t="str">
            <v>PROPERTY TAXES-PRODUCTN ASSETS</v>
          </cell>
          <cell r="D920" t="str">
            <v>ИМУЩЕСТВЕННЫЕ НАЛОГИ - СРЕДСТВА ПРОИЗВОДСТВА</v>
          </cell>
        </row>
        <row r="921">
          <cell r="A921" t="str">
            <v>9006240300</v>
          </cell>
          <cell r="B921">
            <v>9006240300</v>
          </cell>
          <cell r="C921" t="str">
            <v>EXCISE</v>
          </cell>
          <cell r="D921" t="str">
            <v>АКЦИЗ</v>
          </cell>
        </row>
        <row r="922">
          <cell r="A922" t="str">
            <v>9006240400</v>
          </cell>
          <cell r="B922">
            <v>9006240400</v>
          </cell>
          <cell r="C922" t="str">
            <v>KAZAKSTAN POPERTY TEXES-1%</v>
          </cell>
          <cell r="D922" t="str">
            <v>НАЛОГ НА ИМУШЕСТВО</v>
          </cell>
        </row>
        <row r="923">
          <cell r="A923" t="str">
            <v>9006240600</v>
          </cell>
          <cell r="B923">
            <v>9006240600</v>
          </cell>
          <cell r="C923" t="str">
            <v>DEP. EXP. - BUILDINGS AND CONS</v>
          </cell>
          <cell r="D923" t="str">
            <v>АМОРТИЗАЦИЯ ЗДАНИЯ И СООРУЖЕНИЙ</v>
          </cell>
        </row>
        <row r="924">
          <cell r="A924" t="str">
            <v>9006240700</v>
          </cell>
          <cell r="B924">
            <v>9006240700</v>
          </cell>
          <cell r="C924" t="str">
            <v>DEP. EXP. - OFFICE</v>
          </cell>
          <cell r="D924" t="str">
            <v>АМОРТИЗАЦИЯ ОФИС</v>
          </cell>
        </row>
        <row r="925">
          <cell r="A925" t="str">
            <v>9006240800</v>
          </cell>
          <cell r="B925">
            <v>9006240800</v>
          </cell>
          <cell r="C925" t="str">
            <v>DEP. EXP. - RAIL LOADING TERM.</v>
          </cell>
          <cell r="D925" t="str">
            <v>АМОРТИЗАЦИЯ НЕФТЕНАЛИВНОЙ ТЕРМИНАЛ И ПРИЛЕГ. ОБЪЕКТЫ</v>
          </cell>
        </row>
        <row r="926">
          <cell r="A926" t="str">
            <v>9006240900</v>
          </cell>
          <cell r="B926">
            <v>9006240900</v>
          </cell>
          <cell r="C926" t="str">
            <v>DEP. EXP. - FIELD CAMP AND FAC</v>
          </cell>
          <cell r="D926" t="str">
            <v xml:space="preserve"> АМОРТИЗАЦИЯВАХТОВЫЙ ПОСЕЛОК И ОБЪЕКТЫ</v>
          </cell>
        </row>
        <row r="927">
          <cell r="A927" t="str">
            <v>9006241000</v>
          </cell>
          <cell r="B927">
            <v>9006241000</v>
          </cell>
          <cell r="C927" t="str">
            <v>DEP. EXP. - WAREHOUSES</v>
          </cell>
          <cell r="D927" t="str">
            <v>АМОРТИЗАЦИЯ СКЛАД</v>
          </cell>
        </row>
        <row r="928">
          <cell r="A928" t="str">
            <v>9006241100</v>
          </cell>
          <cell r="B928">
            <v>9006241100</v>
          </cell>
          <cell r="C928" t="str">
            <v>DEP. EXP. - CONTROL ROOM</v>
          </cell>
          <cell r="D928" t="str">
            <v>АМОРТИЗАЦИЯ ОПЕРАТОРНАЯ</v>
          </cell>
        </row>
        <row r="929">
          <cell r="A929" t="str">
            <v>9006241200</v>
          </cell>
          <cell r="B929">
            <v>9006241200</v>
          </cell>
          <cell r="C929" t="str">
            <v>DEP. EXP. - FIRE FIGHTING</v>
          </cell>
          <cell r="D929" t="str">
            <v>АМОРТИЗАЦИЯ СИСТЕМА ПОЖАРОТУШЕНИЯ</v>
          </cell>
        </row>
        <row r="930">
          <cell r="A930" t="str">
            <v>9006241300</v>
          </cell>
          <cell r="B930">
            <v>9006241300</v>
          </cell>
          <cell r="C930" t="str">
            <v>DEP. EXP. - PUMP HOUSES</v>
          </cell>
          <cell r="D930" t="str">
            <v>АМОРТИЗАЦИЯ ЗДАНИЯ НАСОСНЫХ</v>
          </cell>
        </row>
        <row r="931">
          <cell r="A931" t="str">
            <v>9006241400</v>
          </cell>
          <cell r="B931">
            <v>9006241400</v>
          </cell>
          <cell r="C931" t="str">
            <v>DEP. EXP. - HEATING</v>
          </cell>
          <cell r="D931" t="str">
            <v>АМОРТИЗАЦИЯ КОТЕЛЬНЫЕ</v>
          </cell>
        </row>
        <row r="932">
          <cell r="A932" t="str">
            <v>9006241500</v>
          </cell>
          <cell r="B932">
            <v>9006241500</v>
          </cell>
          <cell r="C932" t="str">
            <v>DEP. EXP. - TANKS| OIL/GAS AND</v>
          </cell>
          <cell r="D932" t="str">
            <v>АМОРТИЗАЦИЯ РЕЗЕРВУАРЫ, ОБОРУДОВАНИЕ ДЛЯ ХРАН. НЕФТИ/ГАЗА</v>
          </cell>
        </row>
        <row r="933">
          <cell r="A933" t="str">
            <v>9006241600</v>
          </cell>
          <cell r="B933">
            <v>9006241600</v>
          </cell>
          <cell r="C933" t="str">
            <v>DEP. EXP. - PIPELINES</v>
          </cell>
          <cell r="D933" t="str">
            <v>АМОРТИЗАЦИЯ ТРУБОПРОВОДЫ</v>
          </cell>
        </row>
        <row r="934">
          <cell r="A934" t="str">
            <v>9006245010</v>
          </cell>
          <cell r="B934">
            <v>9006245010</v>
          </cell>
          <cell r="C934" t="str">
            <v>NON-REFUNDABLE VAT</v>
          </cell>
          <cell r="D934" t="str">
            <v>НДС</v>
          </cell>
        </row>
        <row r="935">
          <cell r="A935" t="str">
            <v>9006245015</v>
          </cell>
          <cell r="B935">
            <v>9006245015</v>
          </cell>
          <cell r="C935" t="str">
            <v>WITHOLDING TAXES</v>
          </cell>
          <cell r="D935" t="str">
            <v>НАЛОГ С НЕРЕЗИДЕНТОВ</v>
          </cell>
        </row>
        <row r="936">
          <cell r="A936" t="str">
            <v>9006245020</v>
          </cell>
          <cell r="B936">
            <v>9006245020</v>
          </cell>
          <cell r="C936" t="str">
            <v>PRODUCTION BONUS</v>
          </cell>
          <cell r="D936" t="str">
            <v>БОНУС ДОБЫЧИ</v>
          </cell>
        </row>
        <row r="937">
          <cell r="A937" t="str">
            <v>9006245030</v>
          </cell>
          <cell r="B937">
            <v>9006245030</v>
          </cell>
          <cell r="C937" t="str">
            <v>ROYALTIES</v>
          </cell>
          <cell r="D937" t="str">
            <v>РОЯЛТИ</v>
          </cell>
        </row>
        <row r="938">
          <cell r="A938" t="str">
            <v>9006245050</v>
          </cell>
          <cell r="B938">
            <v>9006245050</v>
          </cell>
          <cell r="C938" t="str">
            <v>CUSTOMS DUTIES</v>
          </cell>
          <cell r="D938" t="str">
            <v>ТАМОЖЕННЫЕ ПОШЛИНЫ</v>
          </cell>
        </row>
        <row r="939">
          <cell r="A939" t="str">
            <v>9006245060</v>
          </cell>
          <cell r="B939">
            <v>9006245060</v>
          </cell>
          <cell r="C939" t="str">
            <v>ECOLOGICAL TAX</v>
          </cell>
          <cell r="D939" t="str">
            <v>ЭКОЛОГИЧЕСКИЕ ВЫПЛАТЫ</v>
          </cell>
        </row>
        <row r="940">
          <cell r="A940" t="str">
            <v>9006245070</v>
          </cell>
          <cell r="B940">
            <v>9006245070</v>
          </cell>
          <cell r="C940" t="str">
            <v>ECOLOGICAL MONITORING</v>
          </cell>
          <cell r="D940" t="str">
            <v>ЭКОЛОГИЧЕСКИЙ МОНИТОРИНГ</v>
          </cell>
        </row>
        <row r="941">
          <cell r="A941" t="str">
            <v>9006245080</v>
          </cell>
          <cell r="B941">
            <v>9006245080</v>
          </cell>
          <cell r="C941" t="str">
            <v>ECOLOGICAL: OTHER ACTIVITIES</v>
          </cell>
          <cell r="D941" t="str">
            <v>ЭКОЛОГИЯ-ДРУГИЕ МЕРОПРИЯТИЯ</v>
          </cell>
        </row>
        <row r="942">
          <cell r="A942" t="str">
            <v>9006249010</v>
          </cell>
          <cell r="B942">
            <v>9006249010</v>
          </cell>
          <cell r="C942" t="str">
            <v xml:space="preserve"> AMORTIZATION OF INTANG</v>
          </cell>
          <cell r="D942" t="str">
            <v xml:space="preserve"> АМОРТИЗАЦИЯ НЕМАТЕРИАЛЬНЫХ АКТИВОВ</v>
          </cell>
        </row>
        <row r="943">
          <cell r="A943" t="str">
            <v>9006249020</v>
          </cell>
          <cell r="B943">
            <v>9006249020</v>
          </cell>
          <cell r="C943" t="str">
            <v xml:space="preserve"> AMORTISATION-LICENSES</v>
          </cell>
          <cell r="D943" t="str">
            <v xml:space="preserve"> АМОРТИЗАЦИЯ - ЛИЦЕНЗИОННЫЕ СОГЛАШЕНИЯ</v>
          </cell>
        </row>
        <row r="944">
          <cell r="A944" t="str">
            <v>9006249030</v>
          </cell>
          <cell r="B944">
            <v>9006249030</v>
          </cell>
          <cell r="C944" t="str">
            <v xml:space="preserve"> AMORTISATION-SOFTWARE</v>
          </cell>
          <cell r="D944" t="str">
            <v xml:space="preserve"> АМОРТИЗАЦИЯ - ПРОГРАММНОЕ ОБЕСПЕЧЕНИЕ</v>
          </cell>
        </row>
        <row r="945">
          <cell r="A945" t="str">
            <v>9006249040</v>
          </cell>
          <cell r="B945">
            <v>9006249040</v>
          </cell>
          <cell r="C945" t="str">
            <v xml:space="preserve"> AMORTISATION-PATENTS</v>
          </cell>
          <cell r="D945" t="str">
            <v xml:space="preserve"> АМОРТИЗАЦИЯ - ПАТЕНТЫ</v>
          </cell>
        </row>
        <row r="946">
          <cell r="A946" t="str">
            <v>9006249050</v>
          </cell>
          <cell r="B946">
            <v>9006249050</v>
          </cell>
          <cell r="C946" t="str">
            <v xml:space="preserve"> AMORT.-ORGANIZ COSTS</v>
          </cell>
          <cell r="D946" t="str">
            <v xml:space="preserve"> АМОРТИЗАЦИЯ - ОРГАНИЗАЦИОННЫЕ ЗАТРАТЫ</v>
          </cell>
        </row>
        <row r="947">
          <cell r="A947" t="str">
            <v>9006249060</v>
          </cell>
          <cell r="B947">
            <v>9006249060</v>
          </cell>
          <cell r="C947" t="str">
            <v xml:space="preserve"> AMORTISATION-GOODWILL</v>
          </cell>
          <cell r="D947" t="str">
            <v>АМОРТИЗАЦИЯ - GOODWILL</v>
          </cell>
        </row>
        <row r="948">
          <cell r="A948" t="str">
            <v>9006249070</v>
          </cell>
          <cell r="B948">
            <v>9006249070</v>
          </cell>
          <cell r="C948" t="str">
            <v xml:space="preserve"> AMORTISATION-OTHER</v>
          </cell>
          <cell r="D948" t="str">
            <v>ПРОЧАЯ АМОРТИЗАЦИЯ</v>
          </cell>
        </row>
        <row r="949">
          <cell r="A949" t="str">
            <v>9006250000</v>
          </cell>
          <cell r="B949">
            <v>9006250000</v>
          </cell>
          <cell r="C949" t="str">
            <v>DEPRECIATION|DEPLETION&amp;AMORTIZ</v>
          </cell>
          <cell r="D949" t="str">
            <v>АМОРТИЗАЦИЯ, ИЗНОС</v>
          </cell>
        </row>
        <row r="950">
          <cell r="A950" t="str">
            <v>9006250440</v>
          </cell>
          <cell r="B950">
            <v>9006250440</v>
          </cell>
          <cell r="C950" t="str">
            <v>DEPRECIATION-CAPITAL LEASES</v>
          </cell>
          <cell r="D950" t="str">
            <v>БОЙЛЕРЫ И НАГРЕВАТЕЛИ</v>
          </cell>
        </row>
        <row r="951">
          <cell r="A951" t="str">
            <v>9006250910</v>
          </cell>
          <cell r="B951">
            <v>9006250910</v>
          </cell>
          <cell r="C951" t="str">
            <v>DEP. EXP. - BOILERS AND HEATER</v>
          </cell>
          <cell r="D951" t="str">
            <v>АМОРТИЗАЦИЯ - КОТЛЫ И БОЙЛЕРЫ</v>
          </cell>
        </row>
        <row r="952">
          <cell r="A952" t="str">
            <v>9006250915</v>
          </cell>
          <cell r="B952">
            <v>9006250915</v>
          </cell>
          <cell r="C952" t="str">
            <v>DEP. EXP. - PUMPS AND COMPRESS</v>
          </cell>
          <cell r="D952" t="str">
            <v>НАСОСЫ И КОМПРЕССОРЫ</v>
          </cell>
        </row>
        <row r="953">
          <cell r="A953" t="str">
            <v>9006250916</v>
          </cell>
          <cell r="B953">
            <v>9006250916</v>
          </cell>
          <cell r="C953" t="str">
            <v>DEP. EXP. - WATER TANKS</v>
          </cell>
          <cell r="D953" t="str">
            <v>РЕЗЕРВУАРЫ ВОДЫ</v>
          </cell>
        </row>
        <row r="954">
          <cell r="A954" t="str">
            <v>9006250933</v>
          </cell>
          <cell r="B954">
            <v>9006250933</v>
          </cell>
          <cell r="C954" t="str">
            <v>DEP. EXP. - ELECT. GEN. &amp; POWE</v>
          </cell>
          <cell r="D954" t="str">
            <v>ЭЛЕКТРОГЕНЕРАТОРЫ И СИСТЕМЫ ПИТАНИЯ</v>
          </cell>
        </row>
        <row r="955">
          <cell r="A955" t="str">
            <v>9006250945</v>
          </cell>
          <cell r="B955">
            <v>9006250945</v>
          </cell>
          <cell r="C955" t="str">
            <v>DEP. EXP. - GATHERING SYSTEMS</v>
          </cell>
          <cell r="D955" t="str">
            <v>ГЗУ И ТРУБОПРОВОДЫ</v>
          </cell>
        </row>
        <row r="956">
          <cell r="A956" t="str">
            <v>9006250948</v>
          </cell>
          <cell r="B956">
            <v>9006250948</v>
          </cell>
          <cell r="C956" t="str">
            <v>DEP. EXP. - MEAS. &amp; REGULATING</v>
          </cell>
          <cell r="D956" t="str">
            <v>КОНТРОЛЬНО-ЗАМЕРНОЕ ОБОРУДОВАНИЕ</v>
          </cell>
        </row>
        <row r="957">
          <cell r="A957" t="str">
            <v>9006250972</v>
          </cell>
          <cell r="B957">
            <v>9006250972</v>
          </cell>
          <cell r="C957" t="str">
            <v>DEP. EXP. - TOOLS AND SERVICIN</v>
          </cell>
          <cell r="D957" t="str">
            <v>ИНСТРУМЕНТЫ И ОБОРУДОВАНИЕ ТЕХНИЧЕСКОГО ОБСЛУЖИВАНИЯ</v>
          </cell>
        </row>
        <row r="958">
          <cell r="A958" t="str">
            <v>9006251100</v>
          </cell>
          <cell r="B958">
            <v>9006251100</v>
          </cell>
          <cell r="C958" t="str">
            <v>DEP. EXP. - FIRE PROTECTION</v>
          </cell>
          <cell r="D958" t="str">
            <v>ОБОРУДОВАНИЕ ПОЖАРОТУШЕНИЯ</v>
          </cell>
        </row>
        <row r="959">
          <cell r="A959" t="str">
            <v>9006251510</v>
          </cell>
          <cell r="B959">
            <v>9006251510</v>
          </cell>
          <cell r="C959" t="str">
            <v>DEP. EXP. - CONSTRUCTION EQUIP</v>
          </cell>
          <cell r="D959" t="str">
            <v>СТРОИТЕЛЬНОЕ ОБОРУДОВАНИЕ</v>
          </cell>
        </row>
        <row r="960">
          <cell r="A960" t="str">
            <v>9006251520</v>
          </cell>
          <cell r="B960">
            <v>9006251520</v>
          </cell>
          <cell r="C960" t="str">
            <v>DEP. EXP. - CONSTRUCTION EQUIP</v>
          </cell>
          <cell r="D960" t="str">
            <v>ОБОРУДОВАНИЕ ДЛЯ ТЕХ. ОБСЛУЖИВАНИЯ</v>
          </cell>
        </row>
        <row r="961">
          <cell r="A961" t="str">
            <v>9006251600</v>
          </cell>
          <cell r="B961">
            <v>9006251600</v>
          </cell>
          <cell r="C961" t="str">
            <v>DEP. EXP. - LABORATORY EQUIPME</v>
          </cell>
          <cell r="D961" t="str">
            <v>ЛАБОРАТОРНОЕ ОБОРУДОВАНИЕ</v>
          </cell>
        </row>
        <row r="962">
          <cell r="A962" t="str">
            <v>9006251650</v>
          </cell>
          <cell r="B962">
            <v>9006251650</v>
          </cell>
          <cell r="C962" t="str">
            <v>DEP. EXP. - OTHER FIXED ASSETS</v>
          </cell>
          <cell r="D962" t="str">
            <v>ПРОЧИЕ ОСНОВНЫЕ СРЕДСТВА</v>
          </cell>
        </row>
        <row r="963">
          <cell r="A963" t="str">
            <v>9006251700</v>
          </cell>
          <cell r="B963">
            <v>9006251700</v>
          </cell>
          <cell r="C963" t="str">
            <v>DEP. EXP. - FURNITURE AND FIXT</v>
          </cell>
          <cell r="D963" t="str">
            <v>МЕБЕЛЬ И ПРИНАДЛЕЖНОСТИ</v>
          </cell>
        </row>
        <row r="964">
          <cell r="A964" t="str">
            <v>9006251800</v>
          </cell>
          <cell r="B964">
            <v>9006251800</v>
          </cell>
          <cell r="C964" t="str">
            <v>DEP. EXP. - TEL| FAX &amp; COMMS E</v>
          </cell>
          <cell r="D964" t="str">
            <v>ТЕЛЕФ/ФАКС. И ОБОРУД. ДЛЯ СВЯЗИ</v>
          </cell>
        </row>
        <row r="965">
          <cell r="A965" t="str">
            <v>9006251900</v>
          </cell>
          <cell r="B965">
            <v>9006251900</v>
          </cell>
          <cell r="C965" t="str">
            <v>DEP. EXP. - TANKS| CYL. AND FU</v>
          </cell>
          <cell r="D965" t="str">
            <v>РЕЗЕРВУАРЫ, ЦИЛИНДРЫ И ТОПЛИВНЫЕ СИСТЕМЫ</v>
          </cell>
        </row>
        <row r="966">
          <cell r="A966" t="str">
            <v>9006252000</v>
          </cell>
          <cell r="B966">
            <v>9006252000</v>
          </cell>
          <cell r="C966" t="str">
            <v>DEP. EXP. - COMPUTERS AND PRIN</v>
          </cell>
          <cell r="D966" t="str">
            <v>КОМПЬЮТЕРЫ И ПРИНТЕРЫ</v>
          </cell>
        </row>
        <row r="967">
          <cell r="A967" t="str">
            <v>9006252200</v>
          </cell>
          <cell r="B967">
            <v>9006252200</v>
          </cell>
          <cell r="C967" t="str">
            <v>DEP. EXP. - PRODUCT STORAGE AN</v>
          </cell>
          <cell r="D967" t="str">
            <v>ХРАНЕНИЕ И РАСПРЕДЕЛЕНИЕ ТОВАРОВ</v>
          </cell>
        </row>
        <row r="968">
          <cell r="A968" t="str">
            <v>9006252300</v>
          </cell>
          <cell r="B968">
            <v>9006252300</v>
          </cell>
          <cell r="C968" t="str">
            <v>DEP. EXP. - TRUCKS AND TRACTOR</v>
          </cell>
          <cell r="D968" t="str">
            <v>ГРУЗОВИКИ И ТРАКТОРА</v>
          </cell>
        </row>
        <row r="969">
          <cell r="A969" t="str">
            <v>9006252400</v>
          </cell>
          <cell r="B969">
            <v>9006252400</v>
          </cell>
          <cell r="C969" t="str">
            <v>DEP. EXP. - PASSENGER AUTOS</v>
          </cell>
          <cell r="D969" t="str">
            <v>ПАССАЖИРСКИЕ АВТОМОБИЛИ</v>
          </cell>
        </row>
        <row r="970">
          <cell r="A970" t="str">
            <v>9006252600</v>
          </cell>
          <cell r="B970">
            <v>9006252600</v>
          </cell>
          <cell r="C970" t="str">
            <v>DEP. EXP. - FURN. / APPLIANCES</v>
          </cell>
          <cell r="D970" t="str">
            <v>МЕБЕЛЬ И БЫТ. ПРИБ. - ДЛЯ КВАРТИР</v>
          </cell>
        </row>
        <row r="971">
          <cell r="A971" t="str">
            <v>9006252700</v>
          </cell>
          <cell r="B971">
            <v>9006252700</v>
          </cell>
          <cell r="C971" t="str">
            <v>DEP. EXP. - ELECTRIC GENERATOR</v>
          </cell>
          <cell r="D971" t="str">
            <v>ЭЛЕКТРОГЕНЕРАТОРЫ</v>
          </cell>
        </row>
        <row r="972">
          <cell r="A972" t="str">
            <v>9006252800</v>
          </cell>
          <cell r="B972">
            <v>9006252800</v>
          </cell>
          <cell r="C972" t="str">
            <v>DEP. EXP. - SAFETY EQUIPMENT</v>
          </cell>
          <cell r="D972" t="str">
            <v>ОБ. ДЛЯ ОБЕСП. БЕЗОПАС. РАБОТ</v>
          </cell>
        </row>
        <row r="973">
          <cell r="A973" t="str">
            <v>9006261000</v>
          </cell>
          <cell r="B973">
            <v>9006261000</v>
          </cell>
          <cell r="C973" t="str">
            <v>DEP. EXP. -  PIPELINE COSTS</v>
          </cell>
          <cell r="D973" t="str">
            <v xml:space="preserve">КАПИТАЛИЗИРУЕМЫЕ ЗАТРАТЫ НА ТРУБОПРОВОД </v>
          </cell>
        </row>
        <row r="974">
          <cell r="A974" t="str">
            <v>9006261100</v>
          </cell>
          <cell r="B974">
            <v>9006261100</v>
          </cell>
          <cell r="C974" t="str">
            <v>DEP. EXP. - TERMINAL</v>
          </cell>
          <cell r="D974" t="str">
            <v>ТЕРМИНАЛ</v>
          </cell>
        </row>
        <row r="975">
          <cell r="A975" t="str">
            <v>9006261110</v>
          </cell>
          <cell r="B975">
            <v>9006261110</v>
          </cell>
          <cell r="C975" t="str">
            <v>DEP. EXP. - TANK FARM</v>
          </cell>
          <cell r="D975" t="str">
            <v>РЕЗЕРВУАРНЫЙ ПАРК</v>
          </cell>
        </row>
        <row r="976">
          <cell r="A976" t="str">
            <v>9006261120</v>
          </cell>
          <cell r="B976">
            <v>9006261120</v>
          </cell>
          <cell r="C976" t="str">
            <v>DEP. EXP. - RAIL DISCHARGE PLA</v>
          </cell>
          <cell r="D976" t="str">
            <v>ЖЕЛЕЗНОДОРОЖНАЯ НАЛИВНАЯ ЭСТАКАДА</v>
          </cell>
        </row>
        <row r="977">
          <cell r="A977" t="str">
            <v>9006261200</v>
          </cell>
          <cell r="B977">
            <v>9006261200</v>
          </cell>
          <cell r="C977" t="str">
            <v>DEP. EXP. - PUMP STATION</v>
          </cell>
          <cell r="D977" t="str">
            <v>НАСОСНАЯ</v>
          </cell>
        </row>
        <row r="978">
          <cell r="A978" t="str">
            <v>9006261210</v>
          </cell>
          <cell r="B978">
            <v>9006261210</v>
          </cell>
          <cell r="C978" t="str">
            <v>DEP. EXP. - BOILERS AND HEATER</v>
          </cell>
          <cell r="D978" t="str">
            <v>КОТЛЫ И БОЙЛЕРЫ</v>
          </cell>
        </row>
        <row r="979">
          <cell r="A979" t="str">
            <v>9006261220</v>
          </cell>
          <cell r="B979">
            <v>9006261220</v>
          </cell>
          <cell r="C979" t="str">
            <v>DEP. EXP. - METERING SYSTEMS</v>
          </cell>
          <cell r="D979" t="str">
            <v>ЗАМЕРНЫЕ УСТАНОВКИ</v>
          </cell>
        </row>
        <row r="980">
          <cell r="A980" t="str">
            <v>9006261230</v>
          </cell>
          <cell r="B980">
            <v>9006261230</v>
          </cell>
          <cell r="C980" t="str">
            <v>DEP. EXP. - FIRE FIGHTING</v>
          </cell>
          <cell r="D980" t="str">
            <v>СИСТЕМЫ ПОЖАРОТУШЕНИЯ</v>
          </cell>
        </row>
        <row r="981">
          <cell r="A981" t="str">
            <v>9006261240</v>
          </cell>
          <cell r="B981">
            <v>9006261240</v>
          </cell>
          <cell r="C981" t="str">
            <v>DEP. EXP. - CONTROL ROOM</v>
          </cell>
          <cell r="D981" t="str">
            <v>ОПЕРАТОРНАЯ</v>
          </cell>
        </row>
        <row r="982">
          <cell r="A982" t="str">
            <v>9006261250</v>
          </cell>
          <cell r="B982">
            <v>9006261250</v>
          </cell>
          <cell r="C982" t="str">
            <v>DEP. EXP. - ELECT SUPPLY &amp; POW</v>
          </cell>
          <cell r="D982" t="str">
            <v>ПОДАЧА ЭЛЕКТРОПИТАНИЯ И ЛЭП</v>
          </cell>
        </row>
        <row r="983">
          <cell r="A983" t="str">
            <v>9006261260</v>
          </cell>
          <cell r="B983">
            <v>9006261260</v>
          </cell>
          <cell r="C983" t="str">
            <v>DEP. EXP. - FUEL| WATER SEWERA</v>
          </cell>
          <cell r="D983" t="str">
            <v>СИСТЕМЫ ПОДАЧИ ТОПЛИВА, ВДЫ И КАНАЛИЗАЦИЯ</v>
          </cell>
        </row>
        <row r="984">
          <cell r="A984" t="str">
            <v>9006261300</v>
          </cell>
          <cell r="B984">
            <v>9006261300</v>
          </cell>
          <cell r="C984" t="str">
            <v>DEP. EXP. - PIPELINES</v>
          </cell>
          <cell r="D984" t="str">
            <v>ТРУБОПРОВОДЫ</v>
          </cell>
        </row>
        <row r="985">
          <cell r="A985" t="str">
            <v>9006261400</v>
          </cell>
          <cell r="B985">
            <v>9006261400</v>
          </cell>
          <cell r="C985" t="str">
            <v>DEP. EXP. - ROADS</v>
          </cell>
          <cell r="D985" t="str">
            <v>ДОРОГИ</v>
          </cell>
        </row>
        <row r="986">
          <cell r="A986" t="str">
            <v>9006261900</v>
          </cell>
          <cell r="B986">
            <v>9006261900</v>
          </cell>
          <cell r="C986" t="str">
            <v>DEP. EXP. - OTHER PIPELINE COS</v>
          </cell>
          <cell r="D986" t="str">
            <v>ПРОЧИЕ ЗАТРАТЫ НА ТРУБОПРОВОД</v>
          </cell>
        </row>
        <row r="987">
          <cell r="A987" t="str">
            <v>9006299221</v>
          </cell>
          <cell r="B987">
            <v>9006299221</v>
          </cell>
          <cell r="C987" t="str">
            <v>CLOSE FROM 900 TO 221</v>
          </cell>
          <cell r="D987" t="str">
            <v>ЗАКРЫТИЕ С 900 НА 221 СТ.</v>
          </cell>
        </row>
        <row r="988">
          <cell r="A988" t="str">
            <v>9056200000</v>
          </cell>
          <cell r="B988">
            <v>9056200000</v>
          </cell>
          <cell r="C988" t="str">
            <v>OTH. PRODUCTION EXP. - LIQUIDA</v>
          </cell>
          <cell r="D988" t="str">
            <v>ПРОЧИЕ ПРОИЗВ. РАСХОДЫ - ЛИКВИДЦИОННЫЙ ФОНД</v>
          </cell>
        </row>
        <row r="989">
          <cell r="A989" t="str">
            <v>9407500000</v>
          </cell>
          <cell r="B989">
            <v>9407500000</v>
          </cell>
          <cell r="C989" t="str">
            <v>CHARITABLE CONTRIBUTIONS</v>
          </cell>
          <cell r="D989" t="str">
            <v>СОЦИАЛЬНАЯ СФЕРА</v>
          </cell>
        </row>
        <row r="990">
          <cell r="A990" t="str">
            <v>9417500000</v>
          </cell>
          <cell r="B990">
            <v>9417500000</v>
          </cell>
          <cell r="C990" t="str">
            <v>MATERIALS</v>
          </cell>
          <cell r="D990" t="str">
            <v>МАТЕРИАЛЫ</v>
          </cell>
        </row>
        <row r="991">
          <cell r="A991" t="str">
            <v>9427500000</v>
          </cell>
          <cell r="B991">
            <v>9427500000</v>
          </cell>
          <cell r="C991" t="str">
            <v>LABOR</v>
          </cell>
          <cell r="D991" t="str">
            <v>ОПЛАТА ТРУДА РАБОТНИКОВ</v>
          </cell>
        </row>
        <row r="992">
          <cell r="A992" t="str">
            <v>9437500000</v>
          </cell>
          <cell r="B992">
            <v>9437500000</v>
          </cell>
          <cell r="C992" t="str">
            <v>PAYROLL BENEFITS</v>
          </cell>
          <cell r="D992" t="str">
            <v>ОТЧИСЛЕНИЯ ОТ ОПЛАТЫ ТРУДА</v>
          </cell>
        </row>
        <row r="993">
          <cell r="A993" t="str">
            <v>9447500000</v>
          </cell>
          <cell r="B993">
            <v>9447500000</v>
          </cell>
          <cell r="C993" t="str">
            <v>UTILITIES</v>
          </cell>
          <cell r="D993" t="str">
            <v>КОММУНАЛЬНЫЕ УСЛУГИ</v>
          </cell>
        </row>
        <row r="994">
          <cell r="A994" t="str">
            <v>9457500000</v>
          </cell>
          <cell r="B994">
            <v>9457500000</v>
          </cell>
          <cell r="C994" t="str">
            <v>FIXED ASSET REPAIRS</v>
          </cell>
          <cell r="D994" t="str">
            <v>РЕМОНТ ОСНОВНЫХ СРЕДСТВ</v>
          </cell>
        </row>
        <row r="995">
          <cell r="A995" t="str">
            <v>9467500000</v>
          </cell>
          <cell r="B995">
            <v>9467500000</v>
          </cell>
          <cell r="C995" t="str">
            <v>DEPREC OF F.ASSETS&amp;INTANGIBLES</v>
          </cell>
          <cell r="D995" t="str">
            <v>ИЗНОС ОСНОВНЫХ СРЕДСТВ И АМОРТИЗАЦИЯ НЕМАТЕР. АКТИВОВ</v>
          </cell>
        </row>
        <row r="996">
          <cell r="A996" t="str">
            <v>9477500000</v>
          </cell>
          <cell r="B996">
            <v>9477500000</v>
          </cell>
          <cell r="C996" t="str">
            <v>LEASE PAYMENTS</v>
          </cell>
          <cell r="D996" t="str">
            <v>АРЕНДНАЯ ПЛАТА</v>
          </cell>
        </row>
        <row r="997">
          <cell r="A997" t="str">
            <v>9487500000</v>
          </cell>
          <cell r="B997">
            <v>9487500000</v>
          </cell>
          <cell r="C997" t="str">
            <v>OTHER CHARITABLE CONTRIBUTIONS</v>
          </cell>
          <cell r="D997" t="str">
            <v>ПРОЧИЕ</v>
          </cell>
        </row>
        <row r="998">
          <cell r="A998" t="str">
            <v>9707500000</v>
          </cell>
          <cell r="B998">
            <v>9707500000</v>
          </cell>
          <cell r="C998" t="str">
            <v>KZT - ADJUSTMENTS</v>
          </cell>
          <cell r="D998" t="str">
            <v>КзТ - РЕГУЛИРОВАНИЕ</v>
          </cell>
        </row>
        <row r="999">
          <cell r="A999" t="str">
            <v>9807500000</v>
          </cell>
          <cell r="B999">
            <v>9807500000</v>
          </cell>
          <cell r="C999" t="str">
            <v>GAAP EXCHANGE DIFFERENCES</v>
          </cell>
          <cell r="D999" t="str">
            <v>КУРСОВАЯ РАЗНИЦА - GAAP</v>
          </cell>
        </row>
        <row r="1000">
          <cell r="A1000" t="str">
            <v>9999999999</v>
          </cell>
          <cell r="B1000">
            <v>9999999999</v>
          </cell>
          <cell r="C1000" t="str">
            <v>RETAINED EARNINGS CONTRA</v>
          </cell>
          <cell r="D1000" t="str">
            <v>НЕРАСПРЕДЕЛЕННАЯ ПРИБЫЛЬ - ОТРИЦАТЕЛЬНАЯ</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7_22"/>
      <sheetName val="СНГ"/>
      <sheetName val="Германия"/>
      <sheetName val="Украина"/>
      <sheetName val="Казахстан"/>
      <sheetName val="Раздел6"/>
      <sheetName val="Контроль"/>
      <sheetName val="Banks"/>
      <sheetName val="Модуль1"/>
    </sheetNames>
    <sheetDataSet>
      <sheetData sheetId="0"/>
      <sheetData sheetId="1"/>
      <sheetData sheetId="2"/>
      <sheetData sheetId="3"/>
      <sheetData sheetId="4"/>
      <sheetData sheetId="5"/>
      <sheetData sheetId="6"/>
      <sheetData sheetId="7"/>
      <sheetData sheetId="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 6.1."/>
      <sheetName val="Прил 6.2."/>
      <sheetName val="Прил 6.3."/>
      <sheetName val="Прил 6.4."/>
      <sheetName val="Юр лица(руб)"/>
      <sheetName val="Юр лица(вал)"/>
      <sheetName val="Предприниматели(руб)"/>
      <sheetName val="Предприниматели(вал)"/>
      <sheetName val="население(руб)"/>
      <sheetName val="население(вал)"/>
      <sheetName val="МБК(руб)"/>
      <sheetName val="МБК(вал)"/>
      <sheetName val="векселя(руб)"/>
      <sheetName val="векселя(вал)"/>
      <sheetName val="РВПС (руб)"/>
      <sheetName val="РВПС (вал)"/>
      <sheetName val="Резерв по проч опер"/>
      <sheetName val="CALC_Q"/>
      <sheetName val="Заголовки"/>
      <sheetName val="Приложение 7.1"/>
      <sheetName val="Приложение 7.5"/>
      <sheetName val="Приложение 7.5.1"/>
      <sheetName val="Контрольные показатели"/>
      <sheetName val="Инфо"/>
      <sheetName val="Контрольные"/>
      <sheetName val="Остатки"/>
      <sheetName val="Клиенты"/>
      <sheetName val="Рубли"/>
      <sheetName val="Валюта"/>
      <sheetName val="Итого"/>
      <sheetName val="Финплан"/>
      <sheetName val="Показатели"/>
      <sheetName val="Кредиты"/>
      <sheetName val="Комиссия_символы"/>
      <sheetName val="5_1"/>
      <sheetName val="5_2"/>
      <sheetName val="5_3"/>
      <sheetName val="5_4"/>
      <sheetName val="5_7"/>
      <sheetName val="5_8"/>
      <sheetName val="Рубли_пр"/>
      <sheetName val="Валюта_пр"/>
      <sheetName val="Контроль с прошлой датой_руб"/>
      <sheetName val="Контроль с прошлой датой_вал"/>
      <sheetName val="Контроль с прошлой датой_сумма"/>
      <sheetName val="Контроль с балансом"/>
      <sheetName val="Контроль с FNVKLAD"/>
      <sheetName val="Справочно"/>
      <sheetName val="XLR_NoRangeSheet"/>
      <sheetName val="4_1"/>
      <sheetName val="прочтите перед заполнением"/>
      <sheetName val="Прил 4"/>
      <sheetName val="прод цб"/>
      <sheetName val="контроль"/>
      <sheetName val="акт-пас"/>
      <sheetName val="Прил 1.1.1. (Cобс_ср)"/>
      <sheetName val="Прил 1.1.2. (пр акт)"/>
      <sheetName val="Прил 1.1.3. (пр пас)"/>
      <sheetName val="Прил 1 "/>
      <sheetName val="план. бал. (рубли)"/>
      <sheetName val="план. бал.(доллар)"/>
      <sheetName val="план. бал. (евро)"/>
      <sheetName val="план. бал. (золото)"/>
      <sheetName val="план. бал.  (ИТОГО)"/>
      <sheetName val="Прил 1.5.1. (реал курс раз)"/>
      <sheetName val="комиссия"/>
      <sheetName val="фин. рез. "/>
      <sheetName val="Н 4"/>
      <sheetName val="Прил 1.5.2. (пр дох)"/>
      <sheetName val="Прил 1.5.4. (износ)"/>
      <sheetName val=" Прил 1.5.3. (нал)"/>
      <sheetName val="Прил 1.5.5. (пр расх)"/>
      <sheetName val="прочие перер расходы"/>
      <sheetName val="прочие перер доходы"/>
      <sheetName val="вклады_руб."/>
      <sheetName val="вклады_долл."/>
      <sheetName val="вклады_евро"/>
      <sheetName val="вклады_ ОМС "/>
      <sheetName val="РВПС"/>
      <sheetName val="% кред юр лиц"/>
      <sheetName val="% кред физ лиц"/>
      <sheetName val="капитал"/>
      <sheetName val="Прил 1.7"/>
      <sheetName val="курс"/>
      <sheetName val="Конец"/>
      <sheetName val="Прогноз нормативов"/>
      <sheetName val="Показатели норм"/>
      <sheetName val="прив-разм"/>
      <sheetName val="отчет"/>
      <sheetName val="Показатель"/>
      <sheetName val="Комментарии"/>
      <sheetName val="#ССЫЛКА"/>
      <sheetName val="пред. отч."/>
      <sheetName val="тек. отч."/>
      <sheetName val="ПРОВЕРКИ"/>
      <sheetName val="Прил 3"/>
      <sheetName val="XLRpt_TempSheet"/>
      <sheetName val="Info"/>
      <sheetName val="5,11"/>
      <sheetName val="СНГ"/>
      <sheetName val="Германия"/>
      <sheetName val="Казахстан"/>
      <sheetName val="Украина"/>
      <sheetName val="18.02.11"/>
      <sheetName val="08.02"/>
      <sheetName val=" 01.02"/>
      <sheetName val="Прил_6_1_"/>
      <sheetName val="Прил_6_2_"/>
      <sheetName val="Прил_6_3_"/>
      <sheetName val="Прил_6_4_"/>
      <sheetName val="Юр_лица(руб)"/>
      <sheetName val="Юр_лица(вал)"/>
      <sheetName val="РВПС_(руб)"/>
      <sheetName val="РВПС_(вал)"/>
      <sheetName val="Резерв_по_проч_опер"/>
      <sheetName val="Приложение_7_1"/>
      <sheetName val="Приложение_7_5"/>
      <sheetName val="Приложение_7_5_1"/>
      <sheetName val="Контрольные_показатели"/>
      <sheetName val="Контроль_с_прошлой_датой_руб"/>
      <sheetName val="Контроль_с_прошлой_датой_вал"/>
      <sheetName val="Контроль_с_прошлой_датой_сумма"/>
      <sheetName val="Контроль_с_балансом"/>
      <sheetName val="Контроль_с_FNVKLAD"/>
      <sheetName val="прочтите_перед_заполнением"/>
      <sheetName val="Прил_4"/>
      <sheetName val="прод_цб"/>
      <sheetName val="Прил_1_1_1__(Cобс_ср)"/>
      <sheetName val="Прил_1_1_2__(пр_акт)"/>
      <sheetName val="Прил_1_1_3__(пр_пас)"/>
      <sheetName val="Прил_1_"/>
      <sheetName val="план__бал__(рубли)"/>
      <sheetName val="план__бал_(доллар)"/>
      <sheetName val="план__бал__(евро)"/>
      <sheetName val="план__бал__(золото)"/>
      <sheetName val="план__бал___(ИТОГО)"/>
      <sheetName val="Прил_1_5_1__(реал_курс_раз)"/>
      <sheetName val="фин__рез__"/>
      <sheetName val="Н_4"/>
      <sheetName val="Прил_1_5_2__(пр_дох)"/>
      <sheetName val="Прил_1_5_4__(износ)"/>
      <sheetName val="_Прил_1_5_3__(нал)"/>
      <sheetName val="Прил_1_5_5__(пр_расх)"/>
      <sheetName val="прочие_перер_расходы"/>
      <sheetName val="прочие_перер_доходы"/>
      <sheetName val="вклады_руб_"/>
      <sheetName val="вклады_долл_"/>
      <sheetName val="вклады__ОМС_"/>
      <sheetName val="%_кред_юр_лиц"/>
      <sheetName val="%_кред_физ_лиц"/>
      <sheetName val="Прил_1_7"/>
      <sheetName val="Прогноз_нормативов"/>
      <sheetName val="Показатели_норм"/>
      <sheetName val="пред__отч_"/>
      <sheetName val="тек__отч_"/>
      <sheetName val="Прил_3"/>
      <sheetName val="F7_22"/>
      <sheetName val="Obaly"/>
      <sheetName val="Standing_data"/>
      <sheetName val="Standing data"/>
      <sheetName val="Rates"/>
      <sheetName val="Anlagevermögen"/>
    </sheetNames>
    <definedNames>
      <definedName name="ClearBalans" sheetId="0"/>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sheetData sheetId="93"/>
      <sheetData sheetId="94"/>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ИСХ"/>
      <sheetName val="переоценка"/>
      <sheetName val="Доходный"/>
      <sheetName val="Сбаланс"/>
      <sheetName val="Стратег"/>
      <sheetName val="Калпошки_Стратег"/>
      <sheetName val="Калпошки_ИнвестЛ"/>
      <sheetName val="Портф_анализ"/>
      <sheetName val="Динамика"/>
      <sheetName val="Результат"/>
      <sheetName val="T'Capital"/>
      <sheetName val="ИВ"/>
      <sheetName val="Алатау"/>
      <sheetName val="Финансист"/>
      <sheetName val="НП"/>
      <sheetName val="Инвест"/>
      <sheetName val="СИ"/>
      <sheetName val="Профи"/>
      <sheetName val="Перспектива"/>
      <sheetName val="Вектор"/>
      <sheetName val="Кристалл"/>
      <sheetName val="Стратегия"/>
      <sheetName val="Статус"/>
      <sheetName val="Спутник"/>
      <sheetName val="ИП"/>
      <sheetName val="Фортуна"/>
      <sheetName val="Надежный"/>
      <sheetName val="Универсальный"/>
      <sheetName val="Капитал"/>
      <sheetName val="Табыс"/>
      <sheetName val="Деньги_Доходный"/>
      <sheetName val="Деньги_Сбаланс"/>
      <sheetName val="Деньги_Стратег"/>
      <sheetName val="Деньги_Ткап"/>
      <sheetName val="Прил 6.1."/>
    </sheetNames>
    <sheetDataSet>
      <sheetData sheetId="0" refreshError="1"/>
      <sheetData sheetId="1" refreshError="1"/>
      <sheetData sheetId="2" refreshError="1"/>
      <sheetData sheetId="3" refreshError="1">
        <row r="3">
          <cell r="N3">
            <v>39388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row r="48">
          <cell r="AG48">
            <v>239097.44999999509</v>
          </cell>
        </row>
        <row r="53">
          <cell r="AL53">
            <v>290931.90999999997</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0"/>
      <sheetName val="10-1"/>
      <sheetName val="SMSTemp"/>
      <sheetName val="CPI"/>
      <sheetName val="Sheet1"/>
      <sheetName val="Info"/>
      <sheetName val="yO302.1"/>
      <sheetName val="co_code"/>
      <sheetName val="Cash Flow - 2004 Workings"/>
      <sheetName val="UNITPRICES"/>
      <sheetName val="- 1 -"/>
      <sheetName val="UOG_TB"/>
      <sheetName val="definitions"/>
      <sheetName val="Sales for 2001"/>
      <sheetName val="GAAP TB 31.12.01  detail p&amp;l"/>
      <sheetName val="Actuals Input"/>
      <sheetName val="Arna billing - 2001"/>
      <sheetName val="д.7.001"/>
      <sheetName val="Виды оплат"/>
      <sheetName val="Цеха"/>
      <sheetName val="Catalogue"/>
      <sheetName val="demir kzt"/>
      <sheetName val="Cash Flow - CY Workings"/>
      <sheetName val="FS-97"/>
      <sheetName val="Summary"/>
      <sheetName val="Ural med"/>
      <sheetName val="CO11"/>
      <sheetName val="CO12"/>
      <sheetName val="CO13"/>
      <sheetName val="CO16"/>
      <sheetName val="CO17"/>
      <sheetName val="CO18"/>
      <sheetName val="CO19"/>
      <sheetName val="CO2"/>
      <sheetName val="CO20"/>
      <sheetName val="CO21"/>
      <sheetName val="CO22"/>
      <sheetName val="CO26"/>
      <sheetName val="CO27"/>
      <sheetName val="CO3"/>
      <sheetName val="CO30"/>
      <sheetName val="CO4"/>
      <sheetName val="CO5"/>
      <sheetName val="CO6"/>
      <sheetName val="CO7"/>
      <sheetName val="TB"/>
      <sheetName val="PR CN"/>
      <sheetName val="CA"/>
      <sheetName val="FES"/>
      <sheetName val="Фортуна"/>
      <sheetName val="Доходный"/>
      <sheetName val="СИ"/>
      <sheetName val="yO302_1"/>
      <sheetName val="Cash_Flow_-_2004_Workings"/>
      <sheetName val="-_1_-"/>
      <sheetName val="Sales_for_2001"/>
      <sheetName val="GAAP_TB_31_12_01__detail_p&amp;l"/>
      <sheetName val="д_7_001"/>
      <sheetName val="Виды_оплат"/>
      <sheetName val="demir_kzt"/>
      <sheetName val="Cash_Flow_-_CY_Workings"/>
      <sheetName val="book adjustments"/>
      <sheetName val="CO_10"/>
      <sheetName val="CO_14"/>
      <sheetName val="CO_15"/>
      <sheetName val="CO_23"/>
      <sheetName val="CO_24"/>
      <sheetName val="CO_25"/>
      <sheetName val="CO_28"/>
      <sheetName val="CO_29"/>
      <sheetName val="CO_8"/>
      <sheetName val="CO_9"/>
      <sheetName val="Variables"/>
      <sheetName val="Production"/>
      <sheetName val="Conditions "/>
      <sheetName val="Parameters"/>
    </sheetNames>
    <sheetDataSet>
      <sheetData sheetId="0">
        <row r="3">
          <cell r="B3" t="str">
            <v>Arna</v>
          </cell>
        </row>
      </sheetData>
      <sheetData sheetId="1">
        <row r="3">
          <cell r="B3" t="str">
            <v>Arna</v>
          </cell>
        </row>
      </sheetData>
      <sheetData sheetId="2">
        <row r="3">
          <cell r="B3" t="str">
            <v>Arna</v>
          </cell>
        </row>
        <row r="30">
          <cell r="B30">
            <v>1307518.6400001969</v>
          </cell>
        </row>
        <row r="31">
          <cell r="B31">
            <v>0</v>
          </cell>
        </row>
        <row r="32">
          <cell r="B32">
            <v>1307518.6400001969</v>
          </cell>
        </row>
        <row r="33">
          <cell r="B33">
            <v>31999</v>
          </cell>
        </row>
        <row r="34">
          <cell r="B34">
            <v>15</v>
          </cell>
        </row>
        <row r="35">
          <cell r="B35">
            <v>87167.909333346455</v>
          </cell>
        </row>
        <row r="36">
          <cell r="B36">
            <v>61501</v>
          </cell>
        </row>
        <row r="37">
          <cell r="B37">
            <v>0</v>
          </cell>
        </row>
        <row r="38">
          <cell r="B38">
            <v>0</v>
          </cell>
        </row>
        <row r="39">
          <cell r="B39">
            <v>0</v>
          </cell>
        </row>
        <row r="40">
          <cell r="B40">
            <v>1307518.6400001969</v>
          </cell>
        </row>
        <row r="42">
          <cell r="B42">
            <v>1307518.6400001969</v>
          </cell>
        </row>
        <row r="50">
          <cell r="B50">
            <v>0</v>
          </cell>
        </row>
        <row r="51">
          <cell r="B51">
            <v>31999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sheetData sheetId="53"/>
      <sheetData sheetId="54"/>
      <sheetData sheetId="55"/>
      <sheetData sheetId="56"/>
      <sheetData sheetId="57"/>
      <sheetData sheetId="58"/>
      <sheetData sheetId="59"/>
      <sheetData sheetId="60"/>
      <sheetData sheetId="61" refreshError="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refreshError="1"/>
      <sheetData sheetId="75"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F"/>
      <sheetName val="Changes"/>
      <sheetName val="FS-97"/>
      <sheetName val="RJE 97"/>
      <sheetName val="FS-98"/>
      <sheetName val="RJE 98"/>
      <sheetName val="Equity roll 98"/>
      <sheetName val="FS-99"/>
      <sheetName val="AJE 99"/>
      <sheetName val="RJE 99"/>
      <sheetName val="Equity roll 99"/>
      <sheetName val="FS_97"/>
      <sheetName val="Loans_010107"/>
      <sheetName val="yO302.1"/>
      <sheetName val="Sheet1"/>
      <sheetName val="U2.1010"/>
      <sheetName val="SMSTemp"/>
      <sheetName val="F-1,2,3_97"/>
      <sheetName val="База"/>
      <sheetName val="Anlagevermögen"/>
      <sheetName val="2002"/>
      <sheetName val="Combined"/>
      <sheetName val="HKM RTC Crude costs"/>
      <sheetName val="Contents"/>
      <sheetName val="客戶清單customer list"/>
      <sheetName val="JobDetails"/>
      <sheetName val="Cash Flow - 2004 Workings"/>
      <sheetName val="Income Statement"/>
      <sheetName val="Ratios"/>
      <sheetName val="Balance Sheet"/>
      <sheetName val="ЯНВАРЬ"/>
      <sheetName val="Tabeller"/>
      <sheetName val="Bal Sheet"/>
      <sheetName val="Data"/>
      <sheetName val="Bal Sheet 2322.1"/>
      <sheetName val="1 класс"/>
      <sheetName val="2 класс"/>
      <sheetName val="3 класс"/>
      <sheetName val="4 класс"/>
      <sheetName val="5 класс"/>
      <sheetName val="группа"/>
      <sheetName val="Workings"/>
      <sheetName val="Macroeconomic Assumptions"/>
      <sheetName val="misc"/>
      <sheetName val="RestrVB"/>
      <sheetName val="Threshold Table"/>
      <sheetName val="Chart"/>
      <sheetName val="Prelim Cost"/>
      <sheetName val="FAB별"/>
      <sheetName val="I-Index"/>
      <sheetName val="Карточки"/>
      <sheetName val="Hidden"/>
      <sheetName val="RJE_97"/>
      <sheetName val="RJE_98"/>
      <sheetName val="Equity_roll_98"/>
      <sheetName val="AJE_99"/>
      <sheetName val="RJE_99"/>
      <sheetName val="Equity_roll_99"/>
      <sheetName val="КР з.ч"/>
      <sheetName val="Summary of Misstatements"/>
      <sheetName val="RJE_971"/>
      <sheetName val="RJE_981"/>
      <sheetName val="Equity_roll_981"/>
      <sheetName val="AJE_991"/>
      <sheetName val="RJE_991"/>
      <sheetName val="Equity_roll_991"/>
      <sheetName val="RestrMicro"/>
      <sheetName val="RestrSprint"/>
      <sheetName val="Employee"/>
      <sheetName val="Проводки'02"/>
      <sheetName val="01.01.05"/>
      <sheetName val="Cash CCI Detail"/>
      <sheetName val="std tabel"/>
      <sheetName val="Currencies"/>
      <sheetName val="cover"/>
      <sheetName val="gvl"/>
      <sheetName val="1. Market rates"/>
      <sheetName val="EVA"/>
      <sheetName val="Info"/>
      <sheetName val="yO302_1"/>
      <sheetName val="Income_Statement"/>
      <sheetName val="HKM_RTC_Crude_costs"/>
      <sheetName val="U2_1010"/>
      <sheetName val="客戶清單customer_list"/>
      <sheetName val="Cash_Flow_-_2004_Workings"/>
      <sheetName val="Balance_Sheet"/>
      <sheetName val="Bal_Sheet"/>
      <sheetName val="Bal_Sheet_2322_1"/>
      <sheetName val="1_класс"/>
      <sheetName val="2_класс"/>
      <sheetName val="3_класс"/>
      <sheetName val="4_класс"/>
      <sheetName val="5_класс"/>
      <sheetName val="Macroeconomic_Assumptions"/>
      <sheetName val="Threshold_Table"/>
      <sheetName val="Prelim_Cost"/>
      <sheetName val="RJE_972"/>
      <sheetName val="RJE_982"/>
      <sheetName val="Equity_roll_982"/>
      <sheetName val="AJE_992"/>
      <sheetName val="RJE_992"/>
      <sheetName val="Equity_roll_992"/>
      <sheetName val="КР_з_ч"/>
      <sheetName val="Summary_of_Misstatements"/>
      <sheetName val="Cash_CCI_Detail"/>
      <sheetName val="std_tabel"/>
      <sheetName val="RJE_973"/>
      <sheetName val="RJE_983"/>
      <sheetName val="Equity_roll_983"/>
      <sheetName val="AJE_993"/>
      <sheetName val="RJE_993"/>
      <sheetName val="Equity_roll_993"/>
      <sheetName val="yO302_11"/>
      <sheetName val="Income_Statement1"/>
      <sheetName val="Bal_Sheet1"/>
      <sheetName val="Bal_Sheet_2322_11"/>
      <sheetName val="U2_10101"/>
      <sheetName val="客戶清單customer_list1"/>
      <sheetName val="HKM_RTC_Crude_costs1"/>
      <sheetName val="1_класс1"/>
      <sheetName val="2_класс1"/>
      <sheetName val="3_класс1"/>
      <sheetName val="4_класс1"/>
      <sheetName val="5_класс1"/>
      <sheetName val="Cash_Flow_-_2004_Workings1"/>
      <sheetName val="Balance_Sheet1"/>
      <sheetName val="Macroeconomic_Assumptions1"/>
      <sheetName val="Threshold_Table1"/>
      <sheetName val="Prelim_Cost1"/>
      <sheetName val="std_tabel1"/>
      <sheetName val="КР_з_ч1"/>
      <sheetName val="Summary_of_Misstatements1"/>
      <sheetName val="Cash_CCI_Detail1"/>
      <sheetName val="01_01_051"/>
      <sheetName val="01_01_05"/>
      <sheetName val="Assumptions"/>
      <sheetName val="1 квартал"/>
      <sheetName val="GL Acc Links"/>
    </sheetNames>
    <sheetDataSet>
      <sheetData sheetId="0">
        <row r="90">
          <cell r="BA90">
            <v>4405391</v>
          </cell>
        </row>
      </sheetData>
      <sheetData sheetId="1">
        <row r="90">
          <cell r="BA90">
            <v>4405391</v>
          </cell>
        </row>
      </sheetData>
      <sheetData sheetId="2" refreshError="1">
        <row r="90">
          <cell r="BA90">
            <v>4405391</v>
          </cell>
        </row>
      </sheetData>
      <sheetData sheetId="3">
        <row r="90">
          <cell r="BA90">
            <v>4405391</v>
          </cell>
        </row>
      </sheetData>
      <sheetData sheetId="4"/>
      <sheetData sheetId="5"/>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sheetData sheetId="80"/>
      <sheetData sheetId="81"/>
      <sheetData sheetId="82"/>
      <sheetData sheetId="83"/>
      <sheetData sheetId="84"/>
      <sheetData sheetId="85"/>
      <sheetData sheetId="86"/>
      <sheetData sheetId="87"/>
      <sheetData sheetId="88"/>
      <sheetData sheetId="89">
        <row r="90">
          <cell r="BA90">
            <v>4405391</v>
          </cell>
        </row>
      </sheetData>
      <sheetData sheetId="90"/>
      <sheetData sheetId="91"/>
      <sheetData sheetId="92">
        <row r="90">
          <cell r="BA90">
            <v>4405391</v>
          </cell>
        </row>
      </sheetData>
      <sheetData sheetId="93">
        <row r="90">
          <cell r="BA90">
            <v>4405391</v>
          </cell>
        </row>
      </sheetData>
      <sheetData sheetId="94"/>
      <sheetData sheetId="95" refreshError="1"/>
      <sheetData sheetId="96">
        <row r="90">
          <cell r="BA90">
            <v>4405391</v>
          </cell>
        </row>
      </sheetData>
      <sheetData sheetId="97"/>
      <sheetData sheetId="98"/>
      <sheetData sheetId="99"/>
      <sheetData sheetId="100"/>
      <sheetData sheetId="101"/>
      <sheetData sheetId="102" refreshError="1"/>
      <sheetData sheetId="103" refreshError="1"/>
      <sheetData sheetId="104" refreshError="1"/>
      <sheetData sheetId="105" refreshError="1"/>
      <sheetData sheetId="106">
        <row r="90">
          <cell r="BA90">
            <v>4405391</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refreshError="1"/>
      <sheetData sheetId="136" refreshError="1"/>
      <sheetData sheetId="137"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_23.10"/>
      <sheetName val="коды"/>
      <sheetName val="оквэд"/>
    </sheetNames>
    <sheetDataSet>
      <sheetData sheetId="0" refreshError="1"/>
      <sheetData sheetId="1">
        <row r="2">
          <cell r="A2" t="str">
            <v>ЗМ</v>
          </cell>
        </row>
        <row r="3">
          <cell r="A3" t="str">
            <v>КЛ</v>
          </cell>
        </row>
        <row r="4">
          <cell r="A4" t="str">
            <v>ТР</v>
          </cell>
        </row>
        <row r="7">
          <cell r="A7">
            <v>0</v>
          </cell>
        </row>
        <row r="8">
          <cell r="A8">
            <v>1</v>
          </cell>
        </row>
        <row r="11">
          <cell r="A11">
            <v>1</v>
          </cell>
        </row>
        <row r="12">
          <cell r="A12">
            <v>2</v>
          </cell>
        </row>
        <row r="13">
          <cell r="A13">
            <v>5</v>
          </cell>
        </row>
        <row r="14">
          <cell r="A14">
            <v>6</v>
          </cell>
        </row>
        <row r="17">
          <cell r="A17">
            <v>2</v>
          </cell>
        </row>
        <row r="18">
          <cell r="A18">
            <v>3</v>
          </cell>
        </row>
        <row r="19">
          <cell r="A19">
            <v>4</v>
          </cell>
        </row>
        <row r="20">
          <cell r="A20">
            <v>5</v>
          </cell>
        </row>
        <row r="21">
          <cell r="A21">
            <v>6</v>
          </cell>
        </row>
        <row r="22">
          <cell r="A22">
            <v>7</v>
          </cell>
        </row>
        <row r="23">
          <cell r="A23">
            <v>8</v>
          </cell>
        </row>
        <row r="26">
          <cell r="A26">
            <v>0</v>
          </cell>
        </row>
        <row r="27">
          <cell r="A27">
            <v>1</v>
          </cell>
        </row>
        <row r="30">
          <cell r="A30">
            <v>1</v>
          </cell>
        </row>
        <row r="31">
          <cell r="A31">
            <v>2</v>
          </cell>
        </row>
        <row r="32">
          <cell r="A32">
            <v>3</v>
          </cell>
        </row>
        <row r="33">
          <cell r="A33">
            <v>4</v>
          </cell>
        </row>
        <row r="34">
          <cell r="A34">
            <v>5</v>
          </cell>
        </row>
        <row r="35">
          <cell r="A35">
            <v>6</v>
          </cell>
        </row>
        <row r="36">
          <cell r="A36">
            <v>7</v>
          </cell>
        </row>
        <row r="37">
          <cell r="A37">
            <v>8</v>
          </cell>
        </row>
        <row r="38">
          <cell r="A38">
            <v>9</v>
          </cell>
        </row>
        <row r="39">
          <cell r="A39">
            <v>10</v>
          </cell>
        </row>
        <row r="42">
          <cell r="A42" t="str">
            <v>коммерческое кредитование</v>
          </cell>
        </row>
        <row r="43">
          <cell r="A43" t="str">
            <v>проектное финансирование</v>
          </cell>
        </row>
        <row r="44">
          <cell r="A44" t="str">
            <v>инвестиционное кредитование</v>
          </cell>
        </row>
        <row r="45">
          <cell r="A45" t="str">
            <v>прочие</v>
          </cell>
        </row>
        <row r="48">
          <cell r="A48">
            <v>643</v>
          </cell>
        </row>
        <row r="49">
          <cell r="A49" t="str">
            <v>804</v>
          </cell>
        </row>
        <row r="50">
          <cell r="A50" t="str">
            <v>398</v>
          </cell>
        </row>
        <row r="51">
          <cell r="A51" t="str">
            <v>112</v>
          </cell>
        </row>
        <row r="52">
          <cell r="A52" t="str">
            <v>840</v>
          </cell>
        </row>
        <row r="53">
          <cell r="A53" t="str">
            <v>978</v>
          </cell>
        </row>
        <row r="54">
          <cell r="A54" t="str">
            <v>756</v>
          </cell>
        </row>
        <row r="55">
          <cell r="A55" t="str">
            <v>826</v>
          </cell>
        </row>
        <row r="56">
          <cell r="A56" t="str">
            <v>949</v>
          </cell>
        </row>
        <row r="57">
          <cell r="A57" t="str">
            <v>000</v>
          </cell>
        </row>
        <row r="60">
          <cell r="A60" t="str">
            <v>ПП</v>
          </cell>
        </row>
        <row r="61">
          <cell r="A61" t="str">
            <v>ВП</v>
          </cell>
        </row>
        <row r="62">
          <cell r="A62" t="str">
            <v>ПР</v>
          </cell>
        </row>
        <row r="65">
          <cell r="A65">
            <v>1</v>
          </cell>
        </row>
        <row r="66">
          <cell r="A66">
            <v>2</v>
          </cell>
        </row>
        <row r="67">
          <cell r="A67">
            <v>3</v>
          </cell>
        </row>
        <row r="68">
          <cell r="A68">
            <v>4</v>
          </cell>
        </row>
        <row r="69">
          <cell r="A69">
            <v>5</v>
          </cell>
        </row>
        <row r="70">
          <cell r="A70">
            <v>6</v>
          </cell>
        </row>
        <row r="73">
          <cell r="A73">
            <v>1</v>
          </cell>
        </row>
        <row r="74">
          <cell r="A74">
            <v>2</v>
          </cell>
        </row>
        <row r="75">
          <cell r="A75">
            <v>3</v>
          </cell>
        </row>
        <row r="76">
          <cell r="A76">
            <v>4</v>
          </cell>
        </row>
        <row r="77">
          <cell r="A77">
            <v>5</v>
          </cell>
        </row>
        <row r="80">
          <cell r="A80">
            <v>1</v>
          </cell>
        </row>
        <row r="81">
          <cell r="A81">
            <v>2</v>
          </cell>
        </row>
        <row r="85">
          <cell r="A85">
            <v>1.1000000000000001</v>
          </cell>
        </row>
        <row r="86">
          <cell r="A86">
            <v>1.2</v>
          </cell>
        </row>
        <row r="87">
          <cell r="A87">
            <v>1.3</v>
          </cell>
        </row>
        <row r="88">
          <cell r="A88">
            <v>1.4</v>
          </cell>
        </row>
        <row r="89">
          <cell r="A89">
            <v>1.5</v>
          </cell>
        </row>
        <row r="90">
          <cell r="A90">
            <v>1.6</v>
          </cell>
        </row>
        <row r="91">
          <cell r="A91">
            <v>1.7</v>
          </cell>
        </row>
        <row r="92">
          <cell r="A92">
            <v>1.8</v>
          </cell>
        </row>
        <row r="93">
          <cell r="A93">
            <v>1.9</v>
          </cell>
        </row>
        <row r="94">
          <cell r="A94">
            <v>1.1000000000000001</v>
          </cell>
        </row>
        <row r="95">
          <cell r="A95">
            <v>1.1100000000000001</v>
          </cell>
        </row>
        <row r="96">
          <cell r="A96">
            <v>1.1200000000000001</v>
          </cell>
        </row>
        <row r="97">
          <cell r="A97">
            <v>1.1299999999999999</v>
          </cell>
        </row>
        <row r="98">
          <cell r="A98">
            <v>1.1399999999999999</v>
          </cell>
        </row>
        <row r="99">
          <cell r="A99">
            <v>1.1499999999999999</v>
          </cell>
        </row>
        <row r="100">
          <cell r="A100">
            <v>1.1599999999999999</v>
          </cell>
        </row>
        <row r="101">
          <cell r="A101">
            <v>1.17</v>
          </cell>
        </row>
        <row r="102">
          <cell r="A102">
            <v>1.18</v>
          </cell>
        </row>
        <row r="104">
          <cell r="A104">
            <v>2.1</v>
          </cell>
        </row>
        <row r="105">
          <cell r="A105">
            <v>2.2000000000000002</v>
          </cell>
        </row>
        <row r="106">
          <cell r="A106">
            <v>2.2999999999999998</v>
          </cell>
        </row>
        <row r="107">
          <cell r="A107">
            <v>2.4</v>
          </cell>
        </row>
        <row r="108">
          <cell r="A108">
            <v>2.5</v>
          </cell>
        </row>
        <row r="109">
          <cell r="A109">
            <v>2.6</v>
          </cell>
        </row>
        <row r="110">
          <cell r="A110">
            <v>2.7</v>
          </cell>
        </row>
        <row r="111">
          <cell r="A111">
            <v>2.8</v>
          </cell>
        </row>
        <row r="112">
          <cell r="A112">
            <v>2.9</v>
          </cell>
        </row>
        <row r="113">
          <cell r="A113">
            <v>2.1</v>
          </cell>
        </row>
        <row r="114">
          <cell r="A114">
            <v>2.11</v>
          </cell>
        </row>
        <row r="115">
          <cell r="A115">
            <v>2.12</v>
          </cell>
        </row>
        <row r="116">
          <cell r="A116">
            <v>2.13</v>
          </cell>
        </row>
      </sheetData>
      <sheetData sheetId="2">
        <row r="2">
          <cell r="A2" t="str">
            <v xml:space="preserve">01       </v>
          </cell>
        </row>
        <row r="3">
          <cell r="A3" t="str">
            <v xml:space="preserve">01.11    </v>
          </cell>
        </row>
        <row r="4">
          <cell r="A4" t="str">
            <v xml:space="preserve">01.11.1  </v>
          </cell>
        </row>
        <row r="5">
          <cell r="A5" t="str">
            <v xml:space="preserve">01.11.2  </v>
          </cell>
        </row>
        <row r="6">
          <cell r="A6" t="str">
            <v xml:space="preserve">01.11.3  </v>
          </cell>
        </row>
        <row r="7">
          <cell r="A7" t="str">
            <v xml:space="preserve">01.11.4  </v>
          </cell>
        </row>
        <row r="8">
          <cell r="A8" t="str">
            <v xml:space="preserve">01.11.5  </v>
          </cell>
        </row>
        <row r="9">
          <cell r="A9" t="str">
            <v xml:space="preserve">01.11.6  </v>
          </cell>
        </row>
        <row r="10">
          <cell r="A10" t="str">
            <v xml:space="preserve">01.11.7  </v>
          </cell>
        </row>
        <row r="11">
          <cell r="A11" t="str">
            <v xml:space="preserve">01.11.8  </v>
          </cell>
        </row>
        <row r="12">
          <cell r="A12" t="str">
            <v xml:space="preserve">01.12    </v>
          </cell>
        </row>
        <row r="13">
          <cell r="A13" t="str">
            <v xml:space="preserve">01.12.1  </v>
          </cell>
        </row>
        <row r="14">
          <cell r="A14" t="str">
            <v xml:space="preserve">01.12.2  </v>
          </cell>
        </row>
        <row r="15">
          <cell r="A15" t="str">
            <v xml:space="preserve">01.12.3  </v>
          </cell>
        </row>
        <row r="16">
          <cell r="A16" t="str">
            <v xml:space="preserve">01.12.31 </v>
          </cell>
        </row>
        <row r="17">
          <cell r="A17" t="str">
            <v xml:space="preserve">01.12.32 </v>
          </cell>
        </row>
        <row r="18">
          <cell r="A18" t="str">
            <v xml:space="preserve">01.13    </v>
          </cell>
        </row>
        <row r="19">
          <cell r="A19" t="str">
            <v xml:space="preserve">01.13.1  </v>
          </cell>
        </row>
        <row r="20">
          <cell r="A20" t="str">
            <v xml:space="preserve">01.13.2  </v>
          </cell>
        </row>
        <row r="21">
          <cell r="A21" t="str">
            <v xml:space="preserve">01.13.21 </v>
          </cell>
        </row>
        <row r="22">
          <cell r="A22" t="str">
            <v xml:space="preserve">01.13.22 </v>
          </cell>
        </row>
        <row r="23">
          <cell r="A23" t="str">
            <v xml:space="preserve">01.13.23 </v>
          </cell>
        </row>
        <row r="24">
          <cell r="A24" t="str">
            <v xml:space="preserve">01.13.24 </v>
          </cell>
        </row>
        <row r="25">
          <cell r="A25" t="str">
            <v xml:space="preserve">01.13.3  </v>
          </cell>
        </row>
        <row r="26">
          <cell r="A26" t="str">
            <v xml:space="preserve">01.13.4  </v>
          </cell>
        </row>
        <row r="27">
          <cell r="A27" t="str">
            <v xml:space="preserve">01.2     </v>
          </cell>
        </row>
        <row r="28">
          <cell r="A28" t="str">
            <v xml:space="preserve">01.21    </v>
          </cell>
        </row>
        <row r="29">
          <cell r="A29" t="str">
            <v xml:space="preserve">01.22    </v>
          </cell>
        </row>
        <row r="30">
          <cell r="A30" t="str">
            <v xml:space="preserve">01.22.1  </v>
          </cell>
        </row>
        <row r="31">
          <cell r="A31" t="str">
            <v xml:space="preserve">01.22.2  </v>
          </cell>
        </row>
        <row r="32">
          <cell r="A32" t="str">
            <v xml:space="preserve">01.23    </v>
          </cell>
        </row>
        <row r="33">
          <cell r="A33" t="str">
            <v xml:space="preserve">01.24    </v>
          </cell>
        </row>
        <row r="34">
          <cell r="A34" t="str">
            <v xml:space="preserve">01.25    </v>
          </cell>
        </row>
        <row r="35">
          <cell r="A35" t="str">
            <v xml:space="preserve">01.25.1  </v>
          </cell>
        </row>
        <row r="36">
          <cell r="A36" t="str">
            <v xml:space="preserve">01.25.2  </v>
          </cell>
        </row>
        <row r="37">
          <cell r="A37" t="str">
            <v xml:space="preserve">01.25.3  </v>
          </cell>
        </row>
        <row r="38">
          <cell r="A38" t="str">
            <v xml:space="preserve">01.25.4  </v>
          </cell>
        </row>
        <row r="39">
          <cell r="A39" t="str">
            <v xml:space="preserve">01.25.5  </v>
          </cell>
        </row>
        <row r="40">
          <cell r="A40" t="str">
            <v xml:space="preserve">01.25.6  </v>
          </cell>
        </row>
        <row r="41">
          <cell r="A41" t="str">
            <v xml:space="preserve">01.25.7  </v>
          </cell>
        </row>
        <row r="42">
          <cell r="A42" t="str">
            <v xml:space="preserve">01.25.8  </v>
          </cell>
        </row>
        <row r="43">
          <cell r="A43" t="str">
            <v xml:space="preserve">01.25.81 </v>
          </cell>
        </row>
        <row r="44">
          <cell r="A44" t="str">
            <v xml:space="preserve">01.25.82 </v>
          </cell>
        </row>
        <row r="45">
          <cell r="A45" t="str">
            <v xml:space="preserve">01.25.9  </v>
          </cell>
        </row>
        <row r="46">
          <cell r="A46" t="str">
            <v xml:space="preserve">01.3     </v>
          </cell>
        </row>
        <row r="47">
          <cell r="A47" t="str">
            <v xml:space="preserve">01.30    </v>
          </cell>
        </row>
        <row r="48">
          <cell r="A48" t="str">
            <v xml:space="preserve">01.4     </v>
          </cell>
        </row>
        <row r="49">
          <cell r="A49" t="str">
            <v xml:space="preserve">01.41    </v>
          </cell>
        </row>
        <row r="50">
          <cell r="A50" t="str">
            <v xml:space="preserve">01.41.1  </v>
          </cell>
        </row>
        <row r="51">
          <cell r="A51" t="str">
            <v xml:space="preserve">01.41.2  </v>
          </cell>
        </row>
        <row r="52">
          <cell r="A52" t="str">
            <v xml:space="preserve">01.41.3  </v>
          </cell>
        </row>
        <row r="53">
          <cell r="A53" t="str">
            <v xml:space="preserve">01.42    </v>
          </cell>
        </row>
        <row r="54">
          <cell r="A54" t="str">
            <v xml:space="preserve">01.5     </v>
          </cell>
        </row>
        <row r="55">
          <cell r="A55" t="str">
            <v xml:space="preserve">01.50    </v>
          </cell>
        </row>
        <row r="56">
          <cell r="A56" t="str">
            <v xml:space="preserve">02       </v>
          </cell>
        </row>
        <row r="57">
          <cell r="A57" t="str">
            <v xml:space="preserve">02.0     </v>
          </cell>
        </row>
        <row r="58">
          <cell r="A58" t="str">
            <v xml:space="preserve">02.01    </v>
          </cell>
        </row>
        <row r="59">
          <cell r="A59" t="str">
            <v xml:space="preserve">02.01.1  </v>
          </cell>
        </row>
        <row r="60">
          <cell r="A60" t="str">
            <v xml:space="preserve">02.01.2  </v>
          </cell>
        </row>
        <row r="61">
          <cell r="A61" t="str">
            <v xml:space="preserve">02.01.5  </v>
          </cell>
        </row>
        <row r="62">
          <cell r="A62" t="str">
            <v xml:space="preserve">02.01.6  </v>
          </cell>
        </row>
        <row r="63">
          <cell r="A63" t="str">
            <v xml:space="preserve">02.01.61 </v>
          </cell>
        </row>
        <row r="64">
          <cell r="A64" t="str">
            <v xml:space="preserve">02.01.69 </v>
          </cell>
        </row>
        <row r="65">
          <cell r="A65" t="str">
            <v xml:space="preserve">02.02    </v>
          </cell>
        </row>
        <row r="66">
          <cell r="A66" t="str">
            <v xml:space="preserve">02.02.1  </v>
          </cell>
        </row>
        <row r="67">
          <cell r="A67" t="str">
            <v xml:space="preserve">02.02.2  </v>
          </cell>
        </row>
        <row r="68">
          <cell r="A68" t="str">
            <v xml:space="preserve">05       </v>
          </cell>
        </row>
        <row r="69">
          <cell r="A69" t="str">
            <v xml:space="preserve">05.0     </v>
          </cell>
        </row>
        <row r="70">
          <cell r="A70" t="str">
            <v xml:space="preserve">05.01    </v>
          </cell>
        </row>
        <row r="71">
          <cell r="A71" t="str">
            <v xml:space="preserve">05.01.1  </v>
          </cell>
        </row>
        <row r="72">
          <cell r="A72" t="str">
            <v xml:space="preserve">05.01.11 </v>
          </cell>
        </row>
        <row r="73">
          <cell r="A73" t="str">
            <v xml:space="preserve">05.01.12 </v>
          </cell>
        </row>
        <row r="74">
          <cell r="A74" t="str">
            <v xml:space="preserve">05.01.2  </v>
          </cell>
        </row>
        <row r="75">
          <cell r="A75" t="str">
            <v xml:space="preserve">05.01.21 </v>
          </cell>
        </row>
        <row r="76">
          <cell r="A76" t="str">
            <v xml:space="preserve">05.01.22 </v>
          </cell>
        </row>
        <row r="77">
          <cell r="A77" t="str">
            <v xml:space="preserve">05.01.3  </v>
          </cell>
        </row>
        <row r="78">
          <cell r="A78" t="str">
            <v xml:space="preserve">05.02    </v>
          </cell>
        </row>
        <row r="79">
          <cell r="A79" t="str">
            <v xml:space="preserve">05.02.1  </v>
          </cell>
        </row>
        <row r="80">
          <cell r="A80" t="str">
            <v xml:space="preserve">05.02.11 </v>
          </cell>
        </row>
        <row r="81">
          <cell r="A81" t="str">
            <v xml:space="preserve">05.02.12 </v>
          </cell>
        </row>
        <row r="82">
          <cell r="A82" t="str">
            <v xml:space="preserve">05.02.2  </v>
          </cell>
        </row>
        <row r="83">
          <cell r="A83" t="str">
            <v xml:space="preserve">10       </v>
          </cell>
        </row>
        <row r="84">
          <cell r="A84" t="str">
            <v xml:space="preserve">10.1     </v>
          </cell>
        </row>
        <row r="85">
          <cell r="A85" t="str">
            <v xml:space="preserve">10.10    </v>
          </cell>
        </row>
        <row r="86">
          <cell r="A86" t="str">
            <v xml:space="preserve">10.10.1  </v>
          </cell>
        </row>
        <row r="87">
          <cell r="A87" t="str">
            <v xml:space="preserve">10.10.11 </v>
          </cell>
        </row>
        <row r="88">
          <cell r="A88" t="str">
            <v xml:space="preserve">10.10.12 </v>
          </cell>
        </row>
        <row r="89">
          <cell r="A89" t="str">
            <v xml:space="preserve">10.10.2  </v>
          </cell>
        </row>
        <row r="90">
          <cell r="A90" t="str">
            <v xml:space="preserve">10.10.21 </v>
          </cell>
        </row>
        <row r="91">
          <cell r="A91" t="str">
            <v xml:space="preserve">10.10.22 </v>
          </cell>
        </row>
        <row r="92">
          <cell r="A92" t="str">
            <v xml:space="preserve">10.2     </v>
          </cell>
        </row>
        <row r="93">
          <cell r="A93" t="str">
            <v xml:space="preserve">10.20    </v>
          </cell>
        </row>
        <row r="94">
          <cell r="A94" t="str">
            <v xml:space="preserve">10.20.1  </v>
          </cell>
        </row>
        <row r="95">
          <cell r="A95" t="str">
            <v xml:space="preserve">10.20.11 </v>
          </cell>
        </row>
        <row r="96">
          <cell r="A96" t="str">
            <v xml:space="preserve">10.20.12 </v>
          </cell>
        </row>
        <row r="97">
          <cell r="A97" t="str">
            <v xml:space="preserve">10.20.2  </v>
          </cell>
        </row>
        <row r="98">
          <cell r="A98" t="str">
            <v xml:space="preserve">10.20.21 </v>
          </cell>
        </row>
        <row r="99">
          <cell r="A99" t="str">
            <v xml:space="preserve">10.20.22 </v>
          </cell>
        </row>
        <row r="100">
          <cell r="A100" t="str">
            <v xml:space="preserve">10.3     </v>
          </cell>
        </row>
        <row r="101">
          <cell r="A101" t="str">
            <v xml:space="preserve">10.30    </v>
          </cell>
        </row>
        <row r="102">
          <cell r="A102" t="str">
            <v xml:space="preserve">10.30.1  </v>
          </cell>
        </row>
        <row r="103">
          <cell r="A103" t="str">
            <v xml:space="preserve">10.30.2  </v>
          </cell>
        </row>
        <row r="104">
          <cell r="A104" t="str">
            <v xml:space="preserve">11       </v>
          </cell>
        </row>
        <row r="105">
          <cell r="A105" t="str">
            <v xml:space="preserve">11.1     </v>
          </cell>
        </row>
        <row r="106">
          <cell r="A106" t="str">
            <v xml:space="preserve">11.10    </v>
          </cell>
        </row>
        <row r="107">
          <cell r="A107" t="str">
            <v xml:space="preserve">11.10.1  </v>
          </cell>
        </row>
        <row r="108">
          <cell r="A108" t="str">
            <v xml:space="preserve">11.10.11 </v>
          </cell>
        </row>
        <row r="109">
          <cell r="A109" t="str">
            <v xml:space="preserve">11.10.12 </v>
          </cell>
        </row>
        <row r="110">
          <cell r="A110" t="str">
            <v xml:space="preserve">11.10.13 </v>
          </cell>
        </row>
        <row r="111">
          <cell r="A111" t="str">
            <v xml:space="preserve">11.10.2  </v>
          </cell>
        </row>
        <row r="112">
          <cell r="A112" t="str">
            <v xml:space="preserve">11.10.3  </v>
          </cell>
        </row>
        <row r="113">
          <cell r="A113" t="str">
            <v xml:space="preserve">11.2     </v>
          </cell>
        </row>
        <row r="114">
          <cell r="A114" t="str">
            <v xml:space="preserve">11.20    </v>
          </cell>
        </row>
        <row r="115">
          <cell r="A115" t="str">
            <v xml:space="preserve">11.20.1  </v>
          </cell>
        </row>
        <row r="116">
          <cell r="A116" t="str">
            <v xml:space="preserve">11.20.2  </v>
          </cell>
        </row>
        <row r="117">
          <cell r="A117" t="str">
            <v xml:space="preserve">11.20.3  </v>
          </cell>
        </row>
        <row r="118">
          <cell r="A118" t="str">
            <v xml:space="preserve">11.20.4  </v>
          </cell>
        </row>
        <row r="119">
          <cell r="A119" t="str">
            <v xml:space="preserve">12       </v>
          </cell>
        </row>
        <row r="120">
          <cell r="A120" t="str">
            <v xml:space="preserve">12.0     </v>
          </cell>
        </row>
        <row r="121">
          <cell r="A121" t="str">
            <v xml:space="preserve">12.00    </v>
          </cell>
        </row>
        <row r="122">
          <cell r="A122" t="str">
            <v xml:space="preserve">12.00.1  </v>
          </cell>
        </row>
        <row r="123">
          <cell r="A123" t="str">
            <v xml:space="preserve">12.00.11 </v>
          </cell>
        </row>
        <row r="124">
          <cell r="A124" t="str">
            <v xml:space="preserve">12.00.12 </v>
          </cell>
        </row>
        <row r="125">
          <cell r="A125" t="str">
            <v xml:space="preserve">12.00.2  </v>
          </cell>
        </row>
        <row r="126">
          <cell r="A126" t="str">
            <v xml:space="preserve">13       </v>
          </cell>
        </row>
        <row r="127">
          <cell r="A127" t="str">
            <v xml:space="preserve">13.1     </v>
          </cell>
        </row>
        <row r="128">
          <cell r="A128" t="str">
            <v xml:space="preserve">13.10    </v>
          </cell>
        </row>
        <row r="129">
          <cell r="A129" t="str">
            <v xml:space="preserve">13.10.1  </v>
          </cell>
        </row>
        <row r="130">
          <cell r="A130" t="str">
            <v xml:space="preserve">13.10.2  </v>
          </cell>
        </row>
        <row r="131">
          <cell r="A131" t="str">
            <v xml:space="preserve">13.2     </v>
          </cell>
        </row>
        <row r="132">
          <cell r="A132" t="str">
            <v xml:space="preserve">13.20    </v>
          </cell>
        </row>
        <row r="133">
          <cell r="A133" t="str">
            <v xml:space="preserve">13.20.1  </v>
          </cell>
        </row>
        <row r="134">
          <cell r="A134" t="str">
            <v xml:space="preserve">13.20.2  </v>
          </cell>
        </row>
        <row r="135">
          <cell r="A135" t="str">
            <v xml:space="preserve">13.20.3  </v>
          </cell>
        </row>
        <row r="136">
          <cell r="A136" t="str">
            <v xml:space="preserve">13.20.31 </v>
          </cell>
        </row>
        <row r="137">
          <cell r="A137" t="str">
            <v xml:space="preserve">13.20.32 </v>
          </cell>
        </row>
        <row r="138">
          <cell r="A138" t="str">
            <v xml:space="preserve">13.20.33 </v>
          </cell>
        </row>
        <row r="139">
          <cell r="A139" t="str">
            <v xml:space="preserve">13.20.4  </v>
          </cell>
        </row>
        <row r="140">
          <cell r="A140" t="str">
            <v xml:space="preserve">13.20.41 </v>
          </cell>
        </row>
        <row r="141">
          <cell r="A141" t="str">
            <v xml:space="preserve">13.20.42 </v>
          </cell>
        </row>
        <row r="142">
          <cell r="A142" t="str">
            <v xml:space="preserve">13.20.5  </v>
          </cell>
        </row>
        <row r="143">
          <cell r="A143" t="str">
            <v xml:space="preserve">13.20.6  </v>
          </cell>
        </row>
        <row r="144">
          <cell r="A144" t="str">
            <v xml:space="preserve">13.20.7  </v>
          </cell>
        </row>
        <row r="145">
          <cell r="A145" t="str">
            <v xml:space="preserve">13.20.8  </v>
          </cell>
        </row>
        <row r="146">
          <cell r="A146" t="str">
            <v xml:space="preserve">13.20.9  </v>
          </cell>
        </row>
        <row r="147">
          <cell r="A147" t="str">
            <v xml:space="preserve">14       </v>
          </cell>
        </row>
        <row r="148">
          <cell r="A148" t="str">
            <v xml:space="preserve">14.1     </v>
          </cell>
        </row>
        <row r="149">
          <cell r="A149" t="str">
            <v xml:space="preserve">14.11    </v>
          </cell>
        </row>
        <row r="150">
          <cell r="A150" t="str">
            <v xml:space="preserve">14.12    </v>
          </cell>
        </row>
        <row r="151">
          <cell r="A151" t="str">
            <v xml:space="preserve">14.13    </v>
          </cell>
        </row>
        <row r="152">
          <cell r="A152" t="str">
            <v xml:space="preserve">14.2     </v>
          </cell>
        </row>
        <row r="153">
          <cell r="A153" t="str">
            <v xml:space="preserve">14.21    </v>
          </cell>
        </row>
        <row r="154">
          <cell r="A154" t="str">
            <v xml:space="preserve">14.22    </v>
          </cell>
        </row>
        <row r="155">
          <cell r="A155" t="str">
            <v xml:space="preserve">14.3     </v>
          </cell>
        </row>
        <row r="156">
          <cell r="A156" t="str">
            <v xml:space="preserve">14.30    </v>
          </cell>
        </row>
        <row r="157">
          <cell r="A157" t="str">
            <v xml:space="preserve">14.4     </v>
          </cell>
        </row>
        <row r="158">
          <cell r="A158" t="str">
            <v xml:space="preserve">14.40    </v>
          </cell>
        </row>
        <row r="159">
          <cell r="A159" t="str">
            <v xml:space="preserve">14.5     </v>
          </cell>
        </row>
        <row r="160">
          <cell r="A160" t="str">
            <v xml:space="preserve">14.50    </v>
          </cell>
        </row>
        <row r="161">
          <cell r="A161" t="str">
            <v xml:space="preserve">14.50.1  </v>
          </cell>
        </row>
        <row r="162">
          <cell r="A162" t="str">
            <v xml:space="preserve">14.50.2  </v>
          </cell>
        </row>
        <row r="163">
          <cell r="A163" t="str">
            <v xml:space="preserve">14.50.21 </v>
          </cell>
        </row>
        <row r="164">
          <cell r="A164" t="str">
            <v xml:space="preserve">14.50.22 </v>
          </cell>
        </row>
        <row r="165">
          <cell r="A165" t="str">
            <v xml:space="preserve">14.50.23 </v>
          </cell>
        </row>
        <row r="166">
          <cell r="A166" t="str">
            <v xml:space="preserve">14.50.24 </v>
          </cell>
        </row>
        <row r="167">
          <cell r="A167" t="str">
            <v xml:space="preserve">14.50.25 </v>
          </cell>
        </row>
        <row r="168">
          <cell r="A168" t="str">
            <v xml:space="preserve">14.50.26 </v>
          </cell>
        </row>
        <row r="169">
          <cell r="A169" t="str">
            <v xml:space="preserve">14.50.27 </v>
          </cell>
        </row>
        <row r="170">
          <cell r="A170" t="str">
            <v xml:space="preserve">14.50.28 </v>
          </cell>
        </row>
        <row r="171">
          <cell r="A171" t="str">
            <v xml:space="preserve">14.50.29 </v>
          </cell>
        </row>
        <row r="172">
          <cell r="A172" t="str">
            <v xml:space="preserve">15       </v>
          </cell>
        </row>
        <row r="173">
          <cell r="A173" t="str">
            <v xml:space="preserve">15.1     </v>
          </cell>
        </row>
        <row r="174">
          <cell r="A174" t="str">
            <v xml:space="preserve">15.11    </v>
          </cell>
        </row>
        <row r="175">
          <cell r="A175" t="str">
            <v xml:space="preserve">15.11.1  </v>
          </cell>
        </row>
        <row r="176">
          <cell r="A176" t="str">
            <v xml:space="preserve">15.11.2  </v>
          </cell>
        </row>
        <row r="177">
          <cell r="A177" t="str">
            <v xml:space="preserve">15.11.3  </v>
          </cell>
        </row>
        <row r="178">
          <cell r="A178" t="str">
            <v xml:space="preserve">15.11.4  </v>
          </cell>
        </row>
        <row r="179">
          <cell r="A179" t="str">
            <v xml:space="preserve">15.12    </v>
          </cell>
        </row>
        <row r="180">
          <cell r="A180" t="str">
            <v xml:space="preserve">15.12.1  </v>
          </cell>
        </row>
        <row r="181">
          <cell r="A181" t="str">
            <v xml:space="preserve">15.12.2  </v>
          </cell>
        </row>
        <row r="182">
          <cell r="A182" t="str">
            <v xml:space="preserve">15.13    </v>
          </cell>
        </row>
        <row r="183">
          <cell r="A183" t="str">
            <v xml:space="preserve">15.13.1  </v>
          </cell>
        </row>
        <row r="184">
          <cell r="A184" t="str">
            <v xml:space="preserve">15.13.9  </v>
          </cell>
        </row>
        <row r="185">
          <cell r="A185" t="str">
            <v xml:space="preserve">15.2     </v>
          </cell>
        </row>
        <row r="186">
          <cell r="A186" t="str">
            <v xml:space="preserve">15.20    </v>
          </cell>
        </row>
        <row r="187">
          <cell r="A187" t="str">
            <v xml:space="preserve">15.3     </v>
          </cell>
        </row>
        <row r="188">
          <cell r="A188" t="str">
            <v xml:space="preserve">15.31    </v>
          </cell>
        </row>
        <row r="189">
          <cell r="A189" t="str">
            <v xml:space="preserve">15.32    </v>
          </cell>
        </row>
        <row r="190">
          <cell r="A190" t="str">
            <v xml:space="preserve">15.33    </v>
          </cell>
        </row>
        <row r="191">
          <cell r="A191" t="str">
            <v xml:space="preserve">15.33.1  </v>
          </cell>
        </row>
        <row r="192">
          <cell r="A192" t="str">
            <v xml:space="preserve">15.33.2  </v>
          </cell>
        </row>
        <row r="193">
          <cell r="A193" t="str">
            <v xml:space="preserve">15.33.9  </v>
          </cell>
        </row>
        <row r="194">
          <cell r="A194" t="str">
            <v xml:space="preserve">15.4     </v>
          </cell>
        </row>
        <row r="195">
          <cell r="A195" t="str">
            <v xml:space="preserve">15.41    </v>
          </cell>
        </row>
        <row r="196">
          <cell r="A196" t="str">
            <v xml:space="preserve">15.41.1  </v>
          </cell>
        </row>
        <row r="197">
          <cell r="A197" t="str">
            <v xml:space="preserve">15.41.2  </v>
          </cell>
        </row>
        <row r="198">
          <cell r="A198" t="str">
            <v xml:space="preserve">15.42    </v>
          </cell>
        </row>
        <row r="199">
          <cell r="A199" t="str">
            <v xml:space="preserve">15.42.1  </v>
          </cell>
        </row>
        <row r="200">
          <cell r="A200" t="str">
            <v xml:space="preserve">15.42.2  </v>
          </cell>
        </row>
        <row r="201">
          <cell r="A201" t="str">
            <v xml:space="preserve">15.43    </v>
          </cell>
        </row>
        <row r="202">
          <cell r="A202" t="str">
            <v xml:space="preserve">15.43.1  </v>
          </cell>
        </row>
        <row r="203">
          <cell r="A203" t="str">
            <v xml:space="preserve">15.43.2  </v>
          </cell>
        </row>
        <row r="204">
          <cell r="A204" t="str">
            <v xml:space="preserve">15.5     </v>
          </cell>
        </row>
        <row r="205">
          <cell r="A205" t="str">
            <v xml:space="preserve">15.51    </v>
          </cell>
        </row>
        <row r="206">
          <cell r="A206" t="str">
            <v xml:space="preserve">15.51.1  </v>
          </cell>
        </row>
        <row r="207">
          <cell r="A207" t="str">
            <v xml:space="preserve">15.51.11 </v>
          </cell>
        </row>
        <row r="208">
          <cell r="A208" t="str">
            <v xml:space="preserve">15.51.12 </v>
          </cell>
        </row>
        <row r="209">
          <cell r="A209" t="str">
            <v xml:space="preserve">15.51.13 </v>
          </cell>
        </row>
        <row r="210">
          <cell r="A210" t="str">
            <v xml:space="preserve">15.51.14 </v>
          </cell>
        </row>
        <row r="211">
          <cell r="A211" t="str">
            <v xml:space="preserve">15.51.2  </v>
          </cell>
        </row>
        <row r="212">
          <cell r="A212" t="str">
            <v xml:space="preserve">15.51.3  </v>
          </cell>
        </row>
        <row r="213">
          <cell r="A213" t="str">
            <v xml:space="preserve">15.51.4  </v>
          </cell>
        </row>
        <row r="214">
          <cell r="A214" t="str">
            <v xml:space="preserve">15.51.5  </v>
          </cell>
        </row>
        <row r="215">
          <cell r="A215" t="str">
            <v xml:space="preserve">15.52    </v>
          </cell>
        </row>
        <row r="216">
          <cell r="A216" t="str">
            <v xml:space="preserve">15.6     </v>
          </cell>
        </row>
        <row r="217">
          <cell r="A217" t="str">
            <v xml:space="preserve">15.61    </v>
          </cell>
        </row>
        <row r="218">
          <cell r="A218" t="str">
            <v xml:space="preserve">15.61.1  </v>
          </cell>
        </row>
        <row r="219">
          <cell r="A219" t="str">
            <v xml:space="preserve">15.61.2  </v>
          </cell>
        </row>
        <row r="220">
          <cell r="A220" t="str">
            <v xml:space="preserve">15.61.3  </v>
          </cell>
        </row>
        <row r="221">
          <cell r="A221" t="str">
            <v xml:space="preserve">15.62    </v>
          </cell>
        </row>
        <row r="222">
          <cell r="A222" t="str">
            <v xml:space="preserve">15.62.1  </v>
          </cell>
        </row>
        <row r="223">
          <cell r="A223" t="str">
            <v xml:space="preserve">15.62.2  </v>
          </cell>
        </row>
        <row r="224">
          <cell r="A224" t="str">
            <v xml:space="preserve">15.7     </v>
          </cell>
        </row>
        <row r="225">
          <cell r="A225" t="str">
            <v xml:space="preserve">15.71    </v>
          </cell>
        </row>
        <row r="226">
          <cell r="A226" t="str">
            <v xml:space="preserve">15.71.1  </v>
          </cell>
        </row>
        <row r="227">
          <cell r="A227" t="str">
            <v xml:space="preserve">15.71.2  </v>
          </cell>
        </row>
        <row r="228">
          <cell r="A228" t="str">
            <v xml:space="preserve">15.72    </v>
          </cell>
        </row>
        <row r="229">
          <cell r="A229" t="str">
            <v xml:space="preserve">15.8     </v>
          </cell>
        </row>
        <row r="230">
          <cell r="A230" t="str">
            <v xml:space="preserve">15.81    </v>
          </cell>
        </row>
        <row r="231">
          <cell r="A231" t="str">
            <v xml:space="preserve">15.82    </v>
          </cell>
        </row>
        <row r="232">
          <cell r="A232" t="str">
            <v xml:space="preserve">15.83    </v>
          </cell>
        </row>
        <row r="233">
          <cell r="A233" t="str">
            <v xml:space="preserve">15.84    </v>
          </cell>
        </row>
        <row r="234">
          <cell r="A234" t="str">
            <v xml:space="preserve">15.84.1  </v>
          </cell>
        </row>
        <row r="235">
          <cell r="A235" t="str">
            <v xml:space="preserve">15.84.2  </v>
          </cell>
        </row>
        <row r="236">
          <cell r="A236" t="str">
            <v xml:space="preserve">15.85    </v>
          </cell>
        </row>
        <row r="237">
          <cell r="A237" t="str">
            <v xml:space="preserve">15.86    </v>
          </cell>
        </row>
        <row r="238">
          <cell r="A238" t="str">
            <v xml:space="preserve">15.87    </v>
          </cell>
        </row>
        <row r="239">
          <cell r="A239" t="str">
            <v xml:space="preserve">15.88    </v>
          </cell>
        </row>
        <row r="240">
          <cell r="A240" t="str">
            <v xml:space="preserve">15.89    </v>
          </cell>
        </row>
        <row r="241">
          <cell r="A241" t="str">
            <v xml:space="preserve">15.89.1  </v>
          </cell>
        </row>
        <row r="242">
          <cell r="A242" t="str">
            <v xml:space="preserve">15.89.2  </v>
          </cell>
        </row>
        <row r="243">
          <cell r="A243" t="str">
            <v xml:space="preserve">15.89.3  </v>
          </cell>
        </row>
        <row r="244">
          <cell r="A244" t="str">
            <v xml:space="preserve">15.9     </v>
          </cell>
        </row>
        <row r="245">
          <cell r="A245" t="str">
            <v xml:space="preserve">15.91    </v>
          </cell>
        </row>
        <row r="246">
          <cell r="A246" t="str">
            <v xml:space="preserve">15.92    </v>
          </cell>
        </row>
        <row r="247">
          <cell r="A247" t="str">
            <v xml:space="preserve">15.93    </v>
          </cell>
        </row>
        <row r="248">
          <cell r="A248" t="str">
            <v xml:space="preserve">15.94    </v>
          </cell>
        </row>
        <row r="249">
          <cell r="A249" t="str">
            <v xml:space="preserve">15.95    </v>
          </cell>
        </row>
        <row r="250">
          <cell r="A250" t="str">
            <v xml:space="preserve">15.96    </v>
          </cell>
        </row>
        <row r="251">
          <cell r="A251" t="str">
            <v xml:space="preserve">15.97    </v>
          </cell>
        </row>
        <row r="252">
          <cell r="A252" t="str">
            <v xml:space="preserve">15.98    </v>
          </cell>
        </row>
        <row r="253">
          <cell r="A253" t="str">
            <v xml:space="preserve">15.98.1  </v>
          </cell>
        </row>
        <row r="254">
          <cell r="A254" t="str">
            <v xml:space="preserve">15.98.2  </v>
          </cell>
        </row>
        <row r="255">
          <cell r="A255" t="str">
            <v xml:space="preserve">16       </v>
          </cell>
        </row>
        <row r="256">
          <cell r="A256" t="str">
            <v xml:space="preserve">16.0     </v>
          </cell>
        </row>
        <row r="257">
          <cell r="A257" t="str">
            <v xml:space="preserve">16.00    </v>
          </cell>
        </row>
        <row r="258">
          <cell r="A258" t="str">
            <v xml:space="preserve">17       </v>
          </cell>
        </row>
        <row r="259">
          <cell r="A259" t="str">
            <v xml:space="preserve">17.1     </v>
          </cell>
        </row>
        <row r="260">
          <cell r="A260" t="str">
            <v xml:space="preserve">17.11    </v>
          </cell>
        </row>
        <row r="261">
          <cell r="A261" t="str">
            <v xml:space="preserve">17.12    </v>
          </cell>
        </row>
        <row r="262">
          <cell r="A262" t="str">
            <v xml:space="preserve">17.13    </v>
          </cell>
        </row>
        <row r="263">
          <cell r="A263" t="str">
            <v xml:space="preserve">17.14    </v>
          </cell>
        </row>
        <row r="264">
          <cell r="A264" t="str">
            <v xml:space="preserve">17.15    </v>
          </cell>
        </row>
        <row r="265">
          <cell r="A265" t="str">
            <v xml:space="preserve">17.16    </v>
          </cell>
        </row>
        <row r="266">
          <cell r="A266" t="str">
            <v xml:space="preserve">17.17    </v>
          </cell>
        </row>
        <row r="267">
          <cell r="A267" t="str">
            <v xml:space="preserve">17.2     </v>
          </cell>
        </row>
        <row r="268">
          <cell r="A268" t="str">
            <v xml:space="preserve">17.21    </v>
          </cell>
        </row>
        <row r="269">
          <cell r="A269" t="str">
            <v xml:space="preserve">17.22    </v>
          </cell>
        </row>
        <row r="270">
          <cell r="A270" t="str">
            <v xml:space="preserve">17.23    </v>
          </cell>
        </row>
        <row r="271">
          <cell r="A271" t="str">
            <v xml:space="preserve">17.24    </v>
          </cell>
        </row>
        <row r="272">
          <cell r="A272" t="str">
            <v xml:space="preserve">17.25    </v>
          </cell>
        </row>
        <row r="273">
          <cell r="A273" t="str">
            <v xml:space="preserve">17.3     </v>
          </cell>
        </row>
        <row r="274">
          <cell r="A274" t="str">
            <v xml:space="preserve">17.30    </v>
          </cell>
        </row>
        <row r="275">
          <cell r="A275" t="str">
            <v xml:space="preserve">17.4     </v>
          </cell>
        </row>
        <row r="276">
          <cell r="A276" t="str">
            <v xml:space="preserve">17.40    </v>
          </cell>
        </row>
        <row r="277">
          <cell r="A277" t="str">
            <v xml:space="preserve">17.5     </v>
          </cell>
        </row>
        <row r="278">
          <cell r="A278" t="str">
            <v xml:space="preserve">17.51    </v>
          </cell>
        </row>
        <row r="279">
          <cell r="A279" t="str">
            <v xml:space="preserve">17.52    </v>
          </cell>
        </row>
        <row r="280">
          <cell r="A280" t="str">
            <v xml:space="preserve">17.53    </v>
          </cell>
        </row>
        <row r="281">
          <cell r="A281" t="str">
            <v xml:space="preserve">17.54    </v>
          </cell>
        </row>
        <row r="282">
          <cell r="A282" t="str">
            <v xml:space="preserve">17.54.1  </v>
          </cell>
        </row>
        <row r="283">
          <cell r="A283" t="str">
            <v xml:space="preserve">17.54.2  </v>
          </cell>
        </row>
        <row r="284">
          <cell r="A284" t="str">
            <v xml:space="preserve">17.54.3  </v>
          </cell>
        </row>
        <row r="285">
          <cell r="A285" t="str">
            <v xml:space="preserve">17.6     </v>
          </cell>
        </row>
        <row r="286">
          <cell r="A286" t="str">
            <v xml:space="preserve">17.60    </v>
          </cell>
        </row>
        <row r="287">
          <cell r="A287" t="str">
            <v xml:space="preserve">17.7     </v>
          </cell>
        </row>
        <row r="288">
          <cell r="A288" t="str">
            <v xml:space="preserve">17.71    </v>
          </cell>
        </row>
        <row r="289">
          <cell r="A289" t="str">
            <v xml:space="preserve">17.72    </v>
          </cell>
        </row>
        <row r="290">
          <cell r="A290" t="str">
            <v xml:space="preserve">18       </v>
          </cell>
        </row>
        <row r="291">
          <cell r="A291" t="str">
            <v xml:space="preserve">18.1     </v>
          </cell>
        </row>
        <row r="292">
          <cell r="A292" t="str">
            <v xml:space="preserve">18.10    </v>
          </cell>
        </row>
        <row r="293">
          <cell r="A293" t="str">
            <v xml:space="preserve">18.2     </v>
          </cell>
        </row>
        <row r="294">
          <cell r="A294" t="str">
            <v xml:space="preserve">18.21    </v>
          </cell>
        </row>
        <row r="295">
          <cell r="A295" t="str">
            <v xml:space="preserve">18.22    </v>
          </cell>
        </row>
        <row r="296">
          <cell r="A296" t="str">
            <v xml:space="preserve">18.22.1  </v>
          </cell>
        </row>
        <row r="297">
          <cell r="A297" t="str">
            <v xml:space="preserve">18.22.2  </v>
          </cell>
        </row>
        <row r="298">
          <cell r="A298" t="str">
            <v xml:space="preserve">18.22.3  </v>
          </cell>
        </row>
        <row r="299">
          <cell r="A299" t="str">
            <v xml:space="preserve">18.23    </v>
          </cell>
        </row>
        <row r="300">
          <cell r="A300" t="str">
            <v xml:space="preserve">18.23.1  </v>
          </cell>
        </row>
        <row r="301">
          <cell r="A301" t="str">
            <v xml:space="preserve">18.23.2  </v>
          </cell>
        </row>
        <row r="302">
          <cell r="A302" t="str">
            <v xml:space="preserve">18.24    </v>
          </cell>
        </row>
        <row r="303">
          <cell r="A303" t="str">
            <v xml:space="preserve">18.24.1  </v>
          </cell>
        </row>
        <row r="304">
          <cell r="A304" t="str">
            <v xml:space="preserve">18.24.11 </v>
          </cell>
        </row>
        <row r="305">
          <cell r="A305" t="str">
            <v xml:space="preserve">18.24.12 </v>
          </cell>
        </row>
        <row r="306">
          <cell r="A306" t="str">
            <v xml:space="preserve">18.24.13 </v>
          </cell>
        </row>
        <row r="307">
          <cell r="A307" t="str">
            <v xml:space="preserve">18.24.14 </v>
          </cell>
        </row>
        <row r="308">
          <cell r="A308" t="str">
            <v xml:space="preserve">18.24.2  </v>
          </cell>
        </row>
        <row r="309">
          <cell r="A309" t="str">
            <v xml:space="preserve">18.24.21 </v>
          </cell>
        </row>
        <row r="310">
          <cell r="A310" t="str">
            <v xml:space="preserve">18.24.22 </v>
          </cell>
        </row>
        <row r="311">
          <cell r="A311" t="str">
            <v xml:space="preserve">18.24.23 </v>
          </cell>
        </row>
        <row r="312">
          <cell r="A312" t="str">
            <v xml:space="preserve">18.24.3  </v>
          </cell>
        </row>
        <row r="313">
          <cell r="A313" t="str">
            <v xml:space="preserve">18.24.31 </v>
          </cell>
        </row>
        <row r="314">
          <cell r="A314" t="str">
            <v xml:space="preserve">18.24.32 </v>
          </cell>
        </row>
        <row r="315">
          <cell r="A315" t="str">
            <v xml:space="preserve">18.24.4  </v>
          </cell>
        </row>
        <row r="316">
          <cell r="A316" t="str">
            <v xml:space="preserve">18.3     </v>
          </cell>
        </row>
        <row r="317">
          <cell r="A317" t="str">
            <v xml:space="preserve">18.30    </v>
          </cell>
        </row>
        <row r="318">
          <cell r="A318" t="str">
            <v xml:space="preserve">18.30.1  </v>
          </cell>
        </row>
        <row r="319">
          <cell r="A319" t="str">
            <v xml:space="preserve">18.30.2  </v>
          </cell>
        </row>
        <row r="320">
          <cell r="A320" t="str">
            <v xml:space="preserve">18.30.3  </v>
          </cell>
        </row>
        <row r="321">
          <cell r="A321" t="str">
            <v xml:space="preserve">18.30.31 </v>
          </cell>
        </row>
        <row r="322">
          <cell r="A322" t="str">
            <v xml:space="preserve">18.30.32 </v>
          </cell>
        </row>
        <row r="323">
          <cell r="A323" t="str">
            <v xml:space="preserve">19       </v>
          </cell>
        </row>
        <row r="324">
          <cell r="A324" t="str">
            <v xml:space="preserve">19.1     </v>
          </cell>
        </row>
        <row r="325">
          <cell r="A325" t="str">
            <v xml:space="preserve">19.10    </v>
          </cell>
        </row>
        <row r="326">
          <cell r="A326" t="str">
            <v xml:space="preserve">19.2     </v>
          </cell>
        </row>
        <row r="327">
          <cell r="A327" t="str">
            <v xml:space="preserve">19.20    </v>
          </cell>
        </row>
        <row r="328">
          <cell r="A328" t="str">
            <v xml:space="preserve">19.3     </v>
          </cell>
        </row>
        <row r="329">
          <cell r="A329" t="str">
            <v xml:space="preserve">19.30    </v>
          </cell>
        </row>
        <row r="330">
          <cell r="A330" t="str">
            <v xml:space="preserve">20       </v>
          </cell>
        </row>
        <row r="331">
          <cell r="A331" t="str">
            <v xml:space="preserve">20.1     </v>
          </cell>
        </row>
        <row r="332">
          <cell r="A332" t="str">
            <v xml:space="preserve">20.10    </v>
          </cell>
        </row>
        <row r="333">
          <cell r="A333" t="str">
            <v xml:space="preserve">20.10.1  </v>
          </cell>
        </row>
        <row r="334">
          <cell r="A334" t="str">
            <v xml:space="preserve">20.10.2  </v>
          </cell>
        </row>
        <row r="335">
          <cell r="A335" t="str">
            <v xml:space="preserve">20.10.3  </v>
          </cell>
        </row>
        <row r="336">
          <cell r="A336" t="str">
            <v xml:space="preserve">20.10.9  </v>
          </cell>
        </row>
        <row r="337">
          <cell r="A337" t="str">
            <v xml:space="preserve">20.2     </v>
          </cell>
        </row>
        <row r="338">
          <cell r="A338" t="str">
            <v xml:space="preserve">20.20    </v>
          </cell>
        </row>
        <row r="339">
          <cell r="A339" t="str">
            <v xml:space="preserve">20.20.1  </v>
          </cell>
        </row>
        <row r="340">
          <cell r="A340" t="str">
            <v xml:space="preserve">20.20.2  </v>
          </cell>
        </row>
        <row r="341">
          <cell r="A341" t="str">
            <v xml:space="preserve">20.20.21 </v>
          </cell>
        </row>
        <row r="342">
          <cell r="A342" t="str">
            <v xml:space="preserve">20.20.22 </v>
          </cell>
        </row>
        <row r="343">
          <cell r="A343" t="str">
            <v xml:space="preserve">20.3     </v>
          </cell>
        </row>
        <row r="344">
          <cell r="A344" t="str">
            <v xml:space="preserve">20.30    </v>
          </cell>
        </row>
        <row r="345">
          <cell r="A345" t="str">
            <v xml:space="preserve">20.30.1  </v>
          </cell>
        </row>
        <row r="346">
          <cell r="A346" t="str">
            <v xml:space="preserve">20.30.2  </v>
          </cell>
        </row>
        <row r="347">
          <cell r="A347" t="str">
            <v xml:space="preserve">20.4     </v>
          </cell>
        </row>
        <row r="348">
          <cell r="A348" t="str">
            <v xml:space="preserve">20.40    </v>
          </cell>
        </row>
        <row r="349">
          <cell r="A349" t="str">
            <v xml:space="preserve">20.5     </v>
          </cell>
        </row>
        <row r="350">
          <cell r="A350" t="str">
            <v xml:space="preserve">20.51    </v>
          </cell>
        </row>
        <row r="351">
          <cell r="A351" t="str">
            <v xml:space="preserve">20.51.1  </v>
          </cell>
        </row>
        <row r="352">
          <cell r="A352" t="str">
            <v xml:space="preserve">20.51.2  </v>
          </cell>
        </row>
        <row r="353">
          <cell r="A353" t="str">
            <v xml:space="preserve">20.51.3  </v>
          </cell>
        </row>
        <row r="354">
          <cell r="A354" t="str">
            <v xml:space="preserve">20.51.4  </v>
          </cell>
        </row>
        <row r="355">
          <cell r="A355" t="str">
            <v xml:space="preserve">20.52    </v>
          </cell>
        </row>
        <row r="356">
          <cell r="A356" t="str">
            <v xml:space="preserve">21       </v>
          </cell>
        </row>
        <row r="357">
          <cell r="A357" t="str">
            <v xml:space="preserve">21.1     </v>
          </cell>
        </row>
        <row r="358">
          <cell r="A358" t="str">
            <v xml:space="preserve">21.11    </v>
          </cell>
        </row>
        <row r="359">
          <cell r="A359" t="str">
            <v xml:space="preserve">21.12    </v>
          </cell>
        </row>
        <row r="360">
          <cell r="A360" t="str">
            <v xml:space="preserve">21.2     </v>
          </cell>
        </row>
        <row r="361">
          <cell r="A361" t="str">
            <v xml:space="preserve">21.21    </v>
          </cell>
        </row>
        <row r="362">
          <cell r="A362" t="str">
            <v xml:space="preserve">21.22    </v>
          </cell>
        </row>
        <row r="363">
          <cell r="A363" t="str">
            <v xml:space="preserve">21.23    </v>
          </cell>
        </row>
        <row r="364">
          <cell r="A364" t="str">
            <v xml:space="preserve">21.24    </v>
          </cell>
        </row>
        <row r="365">
          <cell r="A365" t="str">
            <v xml:space="preserve">21.25    </v>
          </cell>
        </row>
        <row r="366">
          <cell r="A366" t="str">
            <v xml:space="preserve">22       </v>
          </cell>
        </row>
        <row r="367">
          <cell r="A367" t="str">
            <v xml:space="preserve">22.1     </v>
          </cell>
        </row>
        <row r="368">
          <cell r="A368" t="str">
            <v xml:space="preserve">22.11    </v>
          </cell>
        </row>
        <row r="369">
          <cell r="A369" t="str">
            <v xml:space="preserve">22.11.1  </v>
          </cell>
        </row>
        <row r="370">
          <cell r="A370" t="str">
            <v xml:space="preserve">22.11.2  </v>
          </cell>
        </row>
        <row r="371">
          <cell r="A371" t="str">
            <v xml:space="preserve">22.11.3  </v>
          </cell>
        </row>
        <row r="372">
          <cell r="A372" t="str">
            <v xml:space="preserve">22.12    </v>
          </cell>
        </row>
        <row r="373">
          <cell r="A373" t="str">
            <v xml:space="preserve">22.13    </v>
          </cell>
        </row>
        <row r="374">
          <cell r="A374" t="str">
            <v xml:space="preserve">22.14    </v>
          </cell>
        </row>
        <row r="375">
          <cell r="A375" t="str">
            <v xml:space="preserve">22.15    </v>
          </cell>
        </row>
        <row r="376">
          <cell r="A376" t="str">
            <v xml:space="preserve">22.2     </v>
          </cell>
        </row>
        <row r="377">
          <cell r="A377" t="str">
            <v xml:space="preserve">22.21    </v>
          </cell>
        </row>
        <row r="378">
          <cell r="A378" t="str">
            <v xml:space="preserve">22.22    </v>
          </cell>
        </row>
        <row r="379">
          <cell r="A379" t="str">
            <v xml:space="preserve">22.23    </v>
          </cell>
        </row>
        <row r="380">
          <cell r="A380" t="str">
            <v xml:space="preserve">22.24    </v>
          </cell>
        </row>
        <row r="381">
          <cell r="A381" t="str">
            <v xml:space="preserve">22.25    </v>
          </cell>
        </row>
        <row r="382">
          <cell r="A382" t="str">
            <v xml:space="preserve">22.3     </v>
          </cell>
        </row>
        <row r="383">
          <cell r="A383" t="str">
            <v xml:space="preserve">22.31    </v>
          </cell>
        </row>
        <row r="384">
          <cell r="A384" t="str">
            <v xml:space="preserve">22.32    </v>
          </cell>
        </row>
        <row r="385">
          <cell r="A385" t="str">
            <v xml:space="preserve">22.33    </v>
          </cell>
        </row>
        <row r="386">
          <cell r="A386" t="str">
            <v xml:space="preserve">23       </v>
          </cell>
        </row>
        <row r="387">
          <cell r="A387" t="str">
            <v xml:space="preserve">23.1     </v>
          </cell>
        </row>
        <row r="388">
          <cell r="A388" t="str">
            <v xml:space="preserve">23.10    </v>
          </cell>
        </row>
        <row r="389">
          <cell r="A389" t="str">
            <v xml:space="preserve">23.2     </v>
          </cell>
        </row>
        <row r="390">
          <cell r="A390" t="str">
            <v xml:space="preserve">23.20    </v>
          </cell>
        </row>
        <row r="391">
          <cell r="A391" t="str">
            <v xml:space="preserve">23.3     </v>
          </cell>
        </row>
        <row r="392">
          <cell r="A392" t="str">
            <v xml:space="preserve">23.30    </v>
          </cell>
        </row>
        <row r="393">
          <cell r="A393" t="str">
            <v xml:space="preserve">24       </v>
          </cell>
        </row>
        <row r="394">
          <cell r="A394" t="str">
            <v xml:space="preserve">24.1     </v>
          </cell>
        </row>
        <row r="395">
          <cell r="A395" t="str">
            <v xml:space="preserve">24.11    </v>
          </cell>
        </row>
        <row r="396">
          <cell r="A396" t="str">
            <v xml:space="preserve">24.12    </v>
          </cell>
        </row>
        <row r="397">
          <cell r="A397" t="str">
            <v xml:space="preserve">24.13    </v>
          </cell>
        </row>
        <row r="398">
          <cell r="A398" t="str">
            <v xml:space="preserve">24.14    </v>
          </cell>
        </row>
        <row r="399">
          <cell r="A399" t="str">
            <v xml:space="preserve">24.14.1  </v>
          </cell>
        </row>
        <row r="400">
          <cell r="A400" t="str">
            <v xml:space="preserve">24.14.2  </v>
          </cell>
        </row>
        <row r="401">
          <cell r="A401" t="str">
            <v xml:space="preserve">24.15    </v>
          </cell>
        </row>
        <row r="402">
          <cell r="A402" t="str">
            <v xml:space="preserve">24.16    </v>
          </cell>
        </row>
        <row r="403">
          <cell r="A403" t="str">
            <v xml:space="preserve">24.17    </v>
          </cell>
        </row>
        <row r="404">
          <cell r="A404" t="str">
            <v xml:space="preserve">24.2     </v>
          </cell>
        </row>
        <row r="405">
          <cell r="A405" t="str">
            <v xml:space="preserve">24.20    </v>
          </cell>
        </row>
        <row r="406">
          <cell r="A406" t="str">
            <v xml:space="preserve">24.3     </v>
          </cell>
        </row>
        <row r="407">
          <cell r="A407" t="str">
            <v xml:space="preserve">24.30    </v>
          </cell>
        </row>
        <row r="408">
          <cell r="A408" t="str">
            <v xml:space="preserve">24.30.1  </v>
          </cell>
        </row>
        <row r="409">
          <cell r="A409" t="str">
            <v xml:space="preserve">24.30.2  </v>
          </cell>
        </row>
        <row r="410">
          <cell r="A410" t="str">
            <v xml:space="preserve">24.4     </v>
          </cell>
        </row>
        <row r="411">
          <cell r="A411" t="str">
            <v xml:space="preserve">24.41    </v>
          </cell>
        </row>
        <row r="412">
          <cell r="A412" t="str">
            <v xml:space="preserve">24.42    </v>
          </cell>
        </row>
        <row r="413">
          <cell r="A413" t="str">
            <v xml:space="preserve">24.42.1  </v>
          </cell>
        </row>
        <row r="414">
          <cell r="A414" t="str">
            <v xml:space="preserve">24.42.2  </v>
          </cell>
        </row>
        <row r="415">
          <cell r="A415" t="str">
            <v xml:space="preserve">24.5     </v>
          </cell>
        </row>
        <row r="416">
          <cell r="A416" t="str">
            <v xml:space="preserve">24.51    </v>
          </cell>
        </row>
        <row r="417">
          <cell r="A417" t="str">
            <v xml:space="preserve">24.51.1  </v>
          </cell>
        </row>
        <row r="418">
          <cell r="A418" t="str">
            <v xml:space="preserve">24.51.2  </v>
          </cell>
        </row>
        <row r="419">
          <cell r="A419" t="str">
            <v xml:space="preserve">24.51.3  </v>
          </cell>
        </row>
        <row r="420">
          <cell r="A420" t="str">
            <v xml:space="preserve">24.51.4  </v>
          </cell>
        </row>
        <row r="421">
          <cell r="A421" t="str">
            <v xml:space="preserve">24.52    </v>
          </cell>
        </row>
        <row r="422">
          <cell r="A422" t="str">
            <v xml:space="preserve">24.6     </v>
          </cell>
        </row>
        <row r="423">
          <cell r="A423" t="str">
            <v xml:space="preserve">24.61    </v>
          </cell>
        </row>
        <row r="424">
          <cell r="A424" t="str">
            <v xml:space="preserve">24.62    </v>
          </cell>
        </row>
        <row r="425">
          <cell r="A425" t="str">
            <v xml:space="preserve">24.63    </v>
          </cell>
        </row>
        <row r="426">
          <cell r="A426" t="str">
            <v xml:space="preserve">24.64    </v>
          </cell>
        </row>
        <row r="427">
          <cell r="A427" t="str">
            <v xml:space="preserve">24.65    </v>
          </cell>
        </row>
        <row r="428">
          <cell r="A428" t="str">
            <v xml:space="preserve">24.66    </v>
          </cell>
        </row>
        <row r="429">
          <cell r="A429" t="str">
            <v xml:space="preserve">24.66.1  </v>
          </cell>
        </row>
        <row r="430">
          <cell r="A430" t="str">
            <v xml:space="preserve">24.66.2  </v>
          </cell>
        </row>
        <row r="431">
          <cell r="A431" t="str">
            <v xml:space="preserve">24.66.3  </v>
          </cell>
        </row>
        <row r="432">
          <cell r="A432" t="str">
            <v xml:space="preserve">24.66.4  </v>
          </cell>
        </row>
        <row r="433">
          <cell r="A433" t="str">
            <v xml:space="preserve">24.7     </v>
          </cell>
        </row>
        <row r="434">
          <cell r="A434" t="str">
            <v xml:space="preserve">24.70    </v>
          </cell>
        </row>
        <row r="435">
          <cell r="A435" t="str">
            <v xml:space="preserve">25       </v>
          </cell>
        </row>
        <row r="436">
          <cell r="A436" t="str">
            <v xml:space="preserve">25.1     </v>
          </cell>
        </row>
        <row r="437">
          <cell r="A437" t="str">
            <v xml:space="preserve">25.11    </v>
          </cell>
        </row>
        <row r="438">
          <cell r="A438" t="str">
            <v xml:space="preserve">25.12    </v>
          </cell>
        </row>
        <row r="439">
          <cell r="A439" t="str">
            <v xml:space="preserve">25.13    </v>
          </cell>
        </row>
        <row r="440">
          <cell r="A440" t="str">
            <v xml:space="preserve">25.13.1  </v>
          </cell>
        </row>
        <row r="441">
          <cell r="A441" t="str">
            <v xml:space="preserve">25.13.2  </v>
          </cell>
        </row>
        <row r="442">
          <cell r="A442" t="str">
            <v xml:space="preserve">25.13.3  </v>
          </cell>
        </row>
        <row r="443">
          <cell r="A443" t="str">
            <v xml:space="preserve">25.13.4  </v>
          </cell>
        </row>
        <row r="444">
          <cell r="A444" t="str">
            <v xml:space="preserve">25.13.5  </v>
          </cell>
        </row>
        <row r="445">
          <cell r="A445" t="str">
            <v xml:space="preserve">25.13.6  </v>
          </cell>
        </row>
        <row r="446">
          <cell r="A446" t="str">
            <v xml:space="preserve">25.13.7  </v>
          </cell>
        </row>
        <row r="447">
          <cell r="A447" t="str">
            <v xml:space="preserve">25.2     </v>
          </cell>
        </row>
        <row r="448">
          <cell r="A448" t="str">
            <v xml:space="preserve">25.21    </v>
          </cell>
        </row>
        <row r="449">
          <cell r="A449" t="str">
            <v xml:space="preserve">25.22    </v>
          </cell>
        </row>
        <row r="450">
          <cell r="A450" t="str">
            <v xml:space="preserve">25.23    </v>
          </cell>
        </row>
        <row r="451">
          <cell r="A451" t="str">
            <v xml:space="preserve">25.24    </v>
          </cell>
        </row>
        <row r="452">
          <cell r="A452" t="str">
            <v xml:space="preserve">25.24.1  </v>
          </cell>
        </row>
        <row r="453">
          <cell r="A453" t="str">
            <v xml:space="preserve">25.24.2  </v>
          </cell>
        </row>
        <row r="454">
          <cell r="A454" t="str">
            <v xml:space="preserve">25.24.9  </v>
          </cell>
        </row>
        <row r="455">
          <cell r="A455" t="str">
            <v xml:space="preserve">26       </v>
          </cell>
        </row>
        <row r="456">
          <cell r="A456" t="str">
            <v xml:space="preserve">26.1     </v>
          </cell>
        </row>
        <row r="457">
          <cell r="A457" t="str">
            <v xml:space="preserve">26.11    </v>
          </cell>
        </row>
        <row r="458">
          <cell r="A458" t="str">
            <v xml:space="preserve">26.12    </v>
          </cell>
        </row>
        <row r="459">
          <cell r="A459" t="str">
            <v xml:space="preserve">26.13    </v>
          </cell>
        </row>
        <row r="460">
          <cell r="A460" t="str">
            <v xml:space="preserve">26.14    </v>
          </cell>
        </row>
        <row r="461">
          <cell r="A461" t="str">
            <v xml:space="preserve">26.15    </v>
          </cell>
        </row>
        <row r="462">
          <cell r="A462" t="str">
            <v xml:space="preserve">26.15.1  </v>
          </cell>
        </row>
        <row r="463">
          <cell r="A463" t="str">
            <v xml:space="preserve">26.15.2  </v>
          </cell>
        </row>
        <row r="464">
          <cell r="A464" t="str">
            <v xml:space="preserve">26.15.3  </v>
          </cell>
        </row>
        <row r="465">
          <cell r="A465" t="str">
            <v xml:space="preserve">26.15.4  </v>
          </cell>
        </row>
        <row r="466">
          <cell r="A466" t="str">
            <v xml:space="preserve">26.15.5  </v>
          </cell>
        </row>
        <row r="467">
          <cell r="A467" t="str">
            <v xml:space="preserve">26.15.6  </v>
          </cell>
        </row>
        <row r="468">
          <cell r="A468" t="str">
            <v xml:space="preserve">26.15.7  </v>
          </cell>
        </row>
        <row r="469">
          <cell r="A469" t="str">
            <v xml:space="preserve">26.15.8  </v>
          </cell>
        </row>
        <row r="470">
          <cell r="A470" t="str">
            <v xml:space="preserve">26.15.81 </v>
          </cell>
        </row>
        <row r="471">
          <cell r="A471" t="str">
            <v xml:space="preserve">26.15.82 </v>
          </cell>
        </row>
        <row r="472">
          <cell r="A472" t="str">
            <v xml:space="preserve">26.15.83 </v>
          </cell>
        </row>
        <row r="473">
          <cell r="A473" t="str">
            <v xml:space="preserve">26.15.84 </v>
          </cell>
        </row>
        <row r="474">
          <cell r="A474" t="str">
            <v xml:space="preserve">26.15.85 </v>
          </cell>
        </row>
        <row r="475">
          <cell r="A475" t="str">
            <v xml:space="preserve">26.2     </v>
          </cell>
        </row>
        <row r="476">
          <cell r="A476" t="str">
            <v xml:space="preserve">26.21    </v>
          </cell>
        </row>
        <row r="477">
          <cell r="A477" t="str">
            <v xml:space="preserve">26.22    </v>
          </cell>
        </row>
        <row r="478">
          <cell r="A478" t="str">
            <v xml:space="preserve">26.23    </v>
          </cell>
        </row>
        <row r="479">
          <cell r="A479" t="str">
            <v xml:space="preserve">26.24    </v>
          </cell>
        </row>
        <row r="480">
          <cell r="A480" t="str">
            <v xml:space="preserve">26.25    </v>
          </cell>
        </row>
        <row r="481">
          <cell r="A481" t="str">
            <v xml:space="preserve">26.26    </v>
          </cell>
        </row>
        <row r="482">
          <cell r="A482" t="str">
            <v xml:space="preserve">26.3     </v>
          </cell>
        </row>
        <row r="483">
          <cell r="A483" t="str">
            <v xml:space="preserve">26.30    </v>
          </cell>
        </row>
        <row r="484">
          <cell r="A484" t="str">
            <v xml:space="preserve">26.4     </v>
          </cell>
        </row>
        <row r="485">
          <cell r="A485" t="str">
            <v xml:space="preserve">26.40    </v>
          </cell>
        </row>
        <row r="486">
          <cell r="A486" t="str">
            <v xml:space="preserve">26.5     </v>
          </cell>
        </row>
        <row r="487">
          <cell r="A487" t="str">
            <v xml:space="preserve">26.51    </v>
          </cell>
        </row>
        <row r="488">
          <cell r="A488" t="str">
            <v xml:space="preserve">26.52    </v>
          </cell>
        </row>
        <row r="489">
          <cell r="A489" t="str">
            <v xml:space="preserve">26.53    </v>
          </cell>
        </row>
        <row r="490">
          <cell r="A490" t="str">
            <v xml:space="preserve">26.6     </v>
          </cell>
        </row>
        <row r="491">
          <cell r="A491" t="str">
            <v xml:space="preserve">26.61    </v>
          </cell>
        </row>
        <row r="492">
          <cell r="A492" t="str">
            <v xml:space="preserve">26.62    </v>
          </cell>
        </row>
        <row r="493">
          <cell r="A493" t="str">
            <v xml:space="preserve">26.63    </v>
          </cell>
        </row>
        <row r="494">
          <cell r="A494" t="str">
            <v xml:space="preserve">26.64    </v>
          </cell>
        </row>
        <row r="495">
          <cell r="A495" t="str">
            <v xml:space="preserve">26.65    </v>
          </cell>
        </row>
        <row r="496">
          <cell r="A496" t="str">
            <v xml:space="preserve">26.66    </v>
          </cell>
        </row>
        <row r="497">
          <cell r="A497" t="str">
            <v xml:space="preserve">26.7     </v>
          </cell>
        </row>
        <row r="498">
          <cell r="A498" t="str">
            <v xml:space="preserve">26.70    </v>
          </cell>
        </row>
        <row r="499">
          <cell r="A499" t="str">
            <v xml:space="preserve">26.70.1  </v>
          </cell>
        </row>
        <row r="500">
          <cell r="A500" t="str">
            <v xml:space="preserve">26.70.2  </v>
          </cell>
        </row>
        <row r="501">
          <cell r="A501" t="str">
            <v xml:space="preserve">26.70.3  </v>
          </cell>
        </row>
        <row r="502">
          <cell r="A502" t="str">
            <v xml:space="preserve">26.8     </v>
          </cell>
        </row>
        <row r="503">
          <cell r="A503" t="str">
            <v xml:space="preserve">26.81    </v>
          </cell>
        </row>
        <row r="504">
          <cell r="A504" t="str">
            <v xml:space="preserve">26.82    </v>
          </cell>
        </row>
        <row r="505">
          <cell r="A505" t="str">
            <v xml:space="preserve">26.82.1  </v>
          </cell>
        </row>
        <row r="506">
          <cell r="A506" t="str">
            <v xml:space="preserve">26.82.2  </v>
          </cell>
        </row>
        <row r="507">
          <cell r="A507" t="str">
            <v xml:space="preserve">26.82.3  </v>
          </cell>
        </row>
        <row r="508">
          <cell r="A508" t="str">
            <v xml:space="preserve">26.82.4  </v>
          </cell>
        </row>
        <row r="509">
          <cell r="A509" t="str">
            <v xml:space="preserve">26.82.5  </v>
          </cell>
        </row>
        <row r="510">
          <cell r="A510" t="str">
            <v xml:space="preserve">26.82.6  </v>
          </cell>
        </row>
        <row r="511">
          <cell r="A511" t="str">
            <v xml:space="preserve">27       </v>
          </cell>
        </row>
        <row r="512">
          <cell r="A512" t="str">
            <v xml:space="preserve">27.1     </v>
          </cell>
        </row>
        <row r="513">
          <cell r="A513" t="str">
            <v xml:space="preserve">27.11    </v>
          </cell>
        </row>
        <row r="514">
          <cell r="A514" t="str">
            <v xml:space="preserve">27.12    </v>
          </cell>
        </row>
        <row r="515">
          <cell r="A515" t="str">
            <v xml:space="preserve">27.13    </v>
          </cell>
        </row>
        <row r="516">
          <cell r="A516" t="str">
            <v xml:space="preserve">27.14    </v>
          </cell>
        </row>
        <row r="517">
          <cell r="A517" t="str">
            <v xml:space="preserve">27.15    </v>
          </cell>
        </row>
        <row r="518">
          <cell r="A518" t="str">
            <v xml:space="preserve">27.16    </v>
          </cell>
        </row>
        <row r="519">
          <cell r="A519" t="str">
            <v xml:space="preserve">27.16.1  </v>
          </cell>
        </row>
        <row r="520">
          <cell r="A520" t="str">
            <v xml:space="preserve">27.16.2  </v>
          </cell>
        </row>
        <row r="521">
          <cell r="A521" t="str">
            <v xml:space="preserve">27.17    </v>
          </cell>
        </row>
        <row r="522">
          <cell r="A522" t="str">
            <v xml:space="preserve">27.2     </v>
          </cell>
        </row>
        <row r="523">
          <cell r="A523" t="str">
            <v xml:space="preserve">27.21    </v>
          </cell>
        </row>
        <row r="524">
          <cell r="A524" t="str">
            <v xml:space="preserve">27.22    </v>
          </cell>
        </row>
        <row r="525">
          <cell r="A525" t="str">
            <v xml:space="preserve">27.3     </v>
          </cell>
        </row>
        <row r="526">
          <cell r="A526" t="str">
            <v xml:space="preserve">27.31    </v>
          </cell>
        </row>
        <row r="527">
          <cell r="A527" t="str">
            <v xml:space="preserve">27.32    </v>
          </cell>
        </row>
        <row r="528">
          <cell r="A528" t="str">
            <v xml:space="preserve">27.33    </v>
          </cell>
        </row>
        <row r="529">
          <cell r="A529" t="str">
            <v xml:space="preserve">27.34    </v>
          </cell>
        </row>
        <row r="530">
          <cell r="A530" t="str">
            <v xml:space="preserve">27.35    </v>
          </cell>
        </row>
        <row r="531">
          <cell r="A531" t="str">
            <v xml:space="preserve">27.35.1  </v>
          </cell>
        </row>
        <row r="532">
          <cell r="A532" t="str">
            <v xml:space="preserve">27.35.2  </v>
          </cell>
        </row>
        <row r="533">
          <cell r="A533" t="str">
            <v xml:space="preserve">27.35.3  </v>
          </cell>
        </row>
        <row r="534">
          <cell r="A534" t="str">
            <v xml:space="preserve">27.4     </v>
          </cell>
        </row>
        <row r="535">
          <cell r="A535" t="str">
            <v xml:space="preserve">27.41    </v>
          </cell>
        </row>
        <row r="536">
          <cell r="A536" t="str">
            <v xml:space="preserve">27.42    </v>
          </cell>
        </row>
        <row r="537">
          <cell r="A537" t="str">
            <v xml:space="preserve">27.42.1  </v>
          </cell>
        </row>
        <row r="538">
          <cell r="A538" t="str">
            <v xml:space="preserve">27.42.11 </v>
          </cell>
        </row>
        <row r="539">
          <cell r="A539" t="str">
            <v xml:space="preserve">27.42.12 </v>
          </cell>
        </row>
        <row r="540">
          <cell r="A540" t="str">
            <v xml:space="preserve">27.42.2  </v>
          </cell>
        </row>
        <row r="541">
          <cell r="A541" t="str">
            <v xml:space="preserve">27.42.3  </v>
          </cell>
        </row>
        <row r="542">
          <cell r="A542" t="str">
            <v xml:space="preserve">27.42.4  </v>
          </cell>
        </row>
        <row r="543">
          <cell r="A543" t="str">
            <v xml:space="preserve">27.42.5  </v>
          </cell>
        </row>
        <row r="544">
          <cell r="A544" t="str">
            <v xml:space="preserve">27.43    </v>
          </cell>
        </row>
        <row r="545">
          <cell r="A545" t="str">
            <v xml:space="preserve">27.44    </v>
          </cell>
        </row>
        <row r="546">
          <cell r="A546" t="str">
            <v xml:space="preserve">27.45    </v>
          </cell>
        </row>
        <row r="547">
          <cell r="A547" t="str">
            <v xml:space="preserve">27.5     </v>
          </cell>
        </row>
        <row r="548">
          <cell r="A548" t="str">
            <v xml:space="preserve">27.51    </v>
          </cell>
        </row>
        <row r="549">
          <cell r="A549" t="str">
            <v xml:space="preserve">27.52    </v>
          </cell>
        </row>
        <row r="550">
          <cell r="A550" t="str">
            <v xml:space="preserve">27.53    </v>
          </cell>
        </row>
        <row r="551">
          <cell r="A551" t="str">
            <v xml:space="preserve">27.54    </v>
          </cell>
        </row>
        <row r="552">
          <cell r="A552" t="str">
            <v xml:space="preserve">28       </v>
          </cell>
        </row>
        <row r="553">
          <cell r="A553" t="str">
            <v xml:space="preserve">28.1     </v>
          </cell>
        </row>
        <row r="554">
          <cell r="A554" t="str">
            <v xml:space="preserve">28.11    </v>
          </cell>
        </row>
        <row r="555">
          <cell r="A555" t="str">
            <v xml:space="preserve">28.12    </v>
          </cell>
        </row>
        <row r="556">
          <cell r="A556" t="str">
            <v xml:space="preserve">28.2     </v>
          </cell>
        </row>
        <row r="557">
          <cell r="A557" t="str">
            <v xml:space="preserve">28.21    </v>
          </cell>
        </row>
        <row r="558">
          <cell r="A558" t="str">
            <v xml:space="preserve">28.22    </v>
          </cell>
        </row>
        <row r="559">
          <cell r="A559" t="str">
            <v xml:space="preserve">28.22.1  </v>
          </cell>
        </row>
        <row r="560">
          <cell r="A560" t="str">
            <v xml:space="preserve">28.22.2  </v>
          </cell>
        </row>
        <row r="561">
          <cell r="A561" t="str">
            <v xml:space="preserve">28.22.9  </v>
          </cell>
        </row>
        <row r="562">
          <cell r="A562" t="str">
            <v xml:space="preserve">28.3     </v>
          </cell>
        </row>
        <row r="563">
          <cell r="A563" t="str">
            <v xml:space="preserve">28.30    </v>
          </cell>
        </row>
        <row r="564">
          <cell r="A564" t="str">
            <v xml:space="preserve">28.30.1  </v>
          </cell>
        </row>
        <row r="565">
          <cell r="A565" t="str">
            <v xml:space="preserve">28.30.2  </v>
          </cell>
        </row>
        <row r="566">
          <cell r="A566" t="str">
            <v xml:space="preserve">28.30.9  </v>
          </cell>
        </row>
        <row r="567">
          <cell r="A567" t="str">
            <v xml:space="preserve">28.4     </v>
          </cell>
        </row>
        <row r="568">
          <cell r="A568" t="str">
            <v xml:space="preserve">28.40    </v>
          </cell>
        </row>
        <row r="569">
          <cell r="A569" t="str">
            <v xml:space="preserve">28.40.1  </v>
          </cell>
        </row>
        <row r="570">
          <cell r="A570" t="str">
            <v xml:space="preserve">28.40.2  </v>
          </cell>
        </row>
        <row r="571">
          <cell r="A571" t="str">
            <v xml:space="preserve">28.5     </v>
          </cell>
        </row>
        <row r="572">
          <cell r="A572" t="str">
            <v xml:space="preserve">28.51    </v>
          </cell>
        </row>
        <row r="573">
          <cell r="A573" t="str">
            <v xml:space="preserve">28.52    </v>
          </cell>
        </row>
        <row r="574">
          <cell r="A574" t="str">
            <v xml:space="preserve">28.6     </v>
          </cell>
        </row>
        <row r="575">
          <cell r="A575" t="str">
            <v xml:space="preserve">28.61    </v>
          </cell>
        </row>
        <row r="576">
          <cell r="A576" t="str">
            <v xml:space="preserve">28.62    </v>
          </cell>
        </row>
        <row r="577">
          <cell r="A577" t="str">
            <v xml:space="preserve">28.63    </v>
          </cell>
        </row>
        <row r="578">
          <cell r="A578" t="str">
            <v xml:space="preserve">28.7     </v>
          </cell>
        </row>
        <row r="579">
          <cell r="A579" t="str">
            <v xml:space="preserve">28.71    </v>
          </cell>
        </row>
        <row r="580">
          <cell r="A580" t="str">
            <v xml:space="preserve">28.72    </v>
          </cell>
        </row>
        <row r="581">
          <cell r="A581" t="str">
            <v xml:space="preserve">28.73    </v>
          </cell>
        </row>
        <row r="582">
          <cell r="A582" t="str">
            <v xml:space="preserve">28.74    </v>
          </cell>
        </row>
        <row r="583">
          <cell r="A583" t="str">
            <v xml:space="preserve">28.74.1  </v>
          </cell>
        </row>
        <row r="584">
          <cell r="A584" t="str">
            <v xml:space="preserve">28.74.2  </v>
          </cell>
        </row>
        <row r="585">
          <cell r="A585" t="str">
            <v xml:space="preserve">28.75    </v>
          </cell>
        </row>
        <row r="586">
          <cell r="A586" t="str">
            <v xml:space="preserve">28.75.1  </v>
          </cell>
        </row>
        <row r="587">
          <cell r="A587" t="str">
            <v xml:space="preserve">28.75.11 </v>
          </cell>
        </row>
        <row r="588">
          <cell r="A588" t="str">
            <v xml:space="preserve">28.75.12 </v>
          </cell>
        </row>
        <row r="589">
          <cell r="A589" t="str">
            <v xml:space="preserve">28.75.2  </v>
          </cell>
        </row>
        <row r="590">
          <cell r="A590" t="str">
            <v xml:space="preserve">28.75.21 </v>
          </cell>
        </row>
        <row r="591">
          <cell r="A591" t="str">
            <v xml:space="preserve">28.75.22 </v>
          </cell>
        </row>
        <row r="592">
          <cell r="A592" t="str">
            <v xml:space="preserve">28.75.23 </v>
          </cell>
        </row>
        <row r="593">
          <cell r="A593" t="str">
            <v xml:space="preserve">28.75.24 </v>
          </cell>
        </row>
        <row r="594">
          <cell r="A594" t="str">
            <v xml:space="preserve">28.75.25 </v>
          </cell>
        </row>
        <row r="595">
          <cell r="A595" t="str">
            <v xml:space="preserve">28.75.26 </v>
          </cell>
        </row>
        <row r="596">
          <cell r="A596" t="str">
            <v xml:space="preserve">28.75.27 </v>
          </cell>
        </row>
        <row r="597">
          <cell r="A597" t="str">
            <v xml:space="preserve">28.75.3  </v>
          </cell>
        </row>
        <row r="598">
          <cell r="A598" t="str">
            <v xml:space="preserve">29       </v>
          </cell>
        </row>
        <row r="599">
          <cell r="A599" t="str">
            <v xml:space="preserve">29.1     </v>
          </cell>
        </row>
        <row r="600">
          <cell r="A600" t="str">
            <v xml:space="preserve">29.11    </v>
          </cell>
        </row>
        <row r="601">
          <cell r="A601" t="str">
            <v xml:space="preserve">29.11.1  </v>
          </cell>
        </row>
        <row r="602">
          <cell r="A602" t="str">
            <v xml:space="preserve">29.11.2  </v>
          </cell>
        </row>
        <row r="603">
          <cell r="A603" t="str">
            <v xml:space="preserve">29.11.21 </v>
          </cell>
        </row>
        <row r="604">
          <cell r="A604" t="str">
            <v xml:space="preserve">29.11.22 </v>
          </cell>
        </row>
        <row r="605">
          <cell r="A605" t="str">
            <v xml:space="preserve">29.11.23 </v>
          </cell>
        </row>
        <row r="606">
          <cell r="A606" t="str">
            <v xml:space="preserve">29.11.9  </v>
          </cell>
        </row>
        <row r="607">
          <cell r="A607" t="str">
            <v xml:space="preserve">29.12    </v>
          </cell>
        </row>
        <row r="608">
          <cell r="A608" t="str">
            <v xml:space="preserve">29.12.1  </v>
          </cell>
        </row>
        <row r="609">
          <cell r="A609" t="str">
            <v xml:space="preserve">29.12.2  </v>
          </cell>
        </row>
        <row r="610">
          <cell r="A610" t="str">
            <v xml:space="preserve">29.12.3  </v>
          </cell>
        </row>
        <row r="611">
          <cell r="A611" t="str">
            <v xml:space="preserve">29.12.9  </v>
          </cell>
        </row>
        <row r="612">
          <cell r="A612" t="str">
            <v xml:space="preserve">29.13    </v>
          </cell>
        </row>
        <row r="613">
          <cell r="A613" t="str">
            <v xml:space="preserve">29.14    </v>
          </cell>
        </row>
        <row r="614">
          <cell r="A614" t="str">
            <v xml:space="preserve">29.14.1  </v>
          </cell>
        </row>
        <row r="615">
          <cell r="A615" t="str">
            <v xml:space="preserve">29.14.2  </v>
          </cell>
        </row>
        <row r="616">
          <cell r="A616" t="str">
            <v xml:space="preserve">29.14.9  </v>
          </cell>
        </row>
        <row r="617">
          <cell r="A617" t="str">
            <v xml:space="preserve">29.2     </v>
          </cell>
        </row>
        <row r="618">
          <cell r="A618" t="str">
            <v xml:space="preserve">29.21    </v>
          </cell>
        </row>
        <row r="619">
          <cell r="A619" t="str">
            <v xml:space="preserve">29.21.1  </v>
          </cell>
        </row>
        <row r="620">
          <cell r="A620" t="str">
            <v xml:space="preserve">29.21.2  </v>
          </cell>
        </row>
        <row r="621">
          <cell r="A621" t="str">
            <v xml:space="preserve">29.21.9  </v>
          </cell>
        </row>
        <row r="622">
          <cell r="A622" t="str">
            <v xml:space="preserve">29.22    </v>
          </cell>
        </row>
        <row r="623">
          <cell r="A623" t="str">
            <v xml:space="preserve">29.22.1  </v>
          </cell>
        </row>
        <row r="624">
          <cell r="A624" t="str">
            <v xml:space="preserve">29.22.2  </v>
          </cell>
        </row>
        <row r="625">
          <cell r="A625" t="str">
            <v xml:space="preserve">29.22.3  </v>
          </cell>
        </row>
        <row r="626">
          <cell r="A626" t="str">
            <v xml:space="preserve">29.22.4  </v>
          </cell>
        </row>
        <row r="627">
          <cell r="A627" t="str">
            <v xml:space="preserve">29.22.5  </v>
          </cell>
        </row>
        <row r="628">
          <cell r="A628" t="str">
            <v xml:space="preserve">29.22.6  </v>
          </cell>
        </row>
        <row r="629">
          <cell r="A629" t="str">
            <v xml:space="preserve">29.22.9  </v>
          </cell>
        </row>
        <row r="630">
          <cell r="A630" t="str">
            <v xml:space="preserve">29.23    </v>
          </cell>
        </row>
        <row r="631">
          <cell r="A631" t="str">
            <v xml:space="preserve">29.23.1  </v>
          </cell>
        </row>
        <row r="632">
          <cell r="A632" t="str">
            <v xml:space="preserve">29.23.2  </v>
          </cell>
        </row>
        <row r="633">
          <cell r="A633" t="str">
            <v xml:space="preserve">29.23.9  </v>
          </cell>
        </row>
        <row r="634">
          <cell r="A634" t="str">
            <v xml:space="preserve">29.24    </v>
          </cell>
        </row>
        <row r="635">
          <cell r="A635" t="str">
            <v xml:space="preserve">29.24.1  </v>
          </cell>
        </row>
        <row r="636">
          <cell r="A636" t="str">
            <v xml:space="preserve">29.24.2  </v>
          </cell>
        </row>
        <row r="637">
          <cell r="A637" t="str">
            <v xml:space="preserve">29.24.3  </v>
          </cell>
        </row>
        <row r="638">
          <cell r="A638" t="str">
            <v xml:space="preserve">29.24.31 </v>
          </cell>
        </row>
        <row r="639">
          <cell r="A639" t="str">
            <v xml:space="preserve">29.24.32 </v>
          </cell>
        </row>
        <row r="640">
          <cell r="A640" t="str">
            <v xml:space="preserve">29.24.33 </v>
          </cell>
        </row>
        <row r="641">
          <cell r="A641" t="str">
            <v xml:space="preserve">29.24.4  </v>
          </cell>
        </row>
        <row r="642">
          <cell r="A642" t="str">
            <v xml:space="preserve">29.24.6  </v>
          </cell>
        </row>
        <row r="643">
          <cell r="A643" t="str">
            <v xml:space="preserve">29.24.9  </v>
          </cell>
        </row>
        <row r="644">
          <cell r="A644" t="str">
            <v xml:space="preserve">29.3     </v>
          </cell>
        </row>
        <row r="645">
          <cell r="A645" t="str">
            <v xml:space="preserve">29.31    </v>
          </cell>
        </row>
        <row r="646">
          <cell r="A646" t="str">
            <v xml:space="preserve">29.32    </v>
          </cell>
        </row>
        <row r="647">
          <cell r="A647" t="str">
            <v xml:space="preserve">29.32.1  </v>
          </cell>
        </row>
        <row r="648">
          <cell r="A648" t="str">
            <v xml:space="preserve">29.32.2  </v>
          </cell>
        </row>
        <row r="649">
          <cell r="A649" t="str">
            <v xml:space="preserve">29.32.3  </v>
          </cell>
        </row>
        <row r="650">
          <cell r="A650" t="str">
            <v xml:space="preserve">29.32.9  </v>
          </cell>
        </row>
        <row r="651">
          <cell r="A651" t="str">
            <v xml:space="preserve">29.4     </v>
          </cell>
        </row>
        <row r="652">
          <cell r="A652" t="str">
            <v xml:space="preserve">29.40    </v>
          </cell>
        </row>
        <row r="653">
          <cell r="A653" t="str">
            <v xml:space="preserve">29.40.1  </v>
          </cell>
        </row>
        <row r="654">
          <cell r="A654" t="str">
            <v xml:space="preserve">29.40.2  </v>
          </cell>
        </row>
        <row r="655">
          <cell r="A655" t="str">
            <v xml:space="preserve">29.40.3  </v>
          </cell>
        </row>
        <row r="656">
          <cell r="A656" t="str">
            <v xml:space="preserve">29.40.4  </v>
          </cell>
        </row>
        <row r="657">
          <cell r="A657" t="str">
            <v xml:space="preserve">29.40.5  </v>
          </cell>
        </row>
        <row r="658">
          <cell r="A658" t="str">
            <v xml:space="preserve">29.40.6  </v>
          </cell>
        </row>
        <row r="659">
          <cell r="A659" t="str">
            <v xml:space="preserve">29.40.7  </v>
          </cell>
        </row>
        <row r="660">
          <cell r="A660" t="str">
            <v xml:space="preserve">29.40.9  </v>
          </cell>
        </row>
        <row r="661">
          <cell r="A661" t="str">
            <v xml:space="preserve">29.5     </v>
          </cell>
        </row>
        <row r="662">
          <cell r="A662" t="str">
            <v xml:space="preserve">29.51    </v>
          </cell>
        </row>
        <row r="663">
          <cell r="A663" t="str">
            <v xml:space="preserve">29.52    </v>
          </cell>
        </row>
        <row r="664">
          <cell r="A664" t="str">
            <v xml:space="preserve">29.53    </v>
          </cell>
        </row>
        <row r="665">
          <cell r="A665" t="str">
            <v xml:space="preserve">29.54    </v>
          </cell>
        </row>
        <row r="666">
          <cell r="A666" t="str">
            <v xml:space="preserve">29.54.1  </v>
          </cell>
        </row>
        <row r="667">
          <cell r="A667" t="str">
            <v xml:space="preserve">29.54.2  </v>
          </cell>
        </row>
        <row r="668">
          <cell r="A668" t="str">
            <v xml:space="preserve">29.54.3  </v>
          </cell>
        </row>
        <row r="669">
          <cell r="A669" t="str">
            <v xml:space="preserve">29.54.4  </v>
          </cell>
        </row>
        <row r="670">
          <cell r="A670" t="str">
            <v xml:space="preserve">29.54.5  </v>
          </cell>
        </row>
        <row r="671">
          <cell r="A671" t="str">
            <v xml:space="preserve">29.54.9  </v>
          </cell>
        </row>
        <row r="672">
          <cell r="A672" t="str">
            <v xml:space="preserve">29.55    </v>
          </cell>
        </row>
        <row r="673">
          <cell r="A673" t="str">
            <v xml:space="preserve">29.56    </v>
          </cell>
        </row>
        <row r="674">
          <cell r="A674" t="str">
            <v xml:space="preserve">29.56.1  </v>
          </cell>
        </row>
        <row r="675">
          <cell r="A675" t="str">
            <v xml:space="preserve">29.56.2  </v>
          </cell>
        </row>
        <row r="676">
          <cell r="A676" t="str">
            <v xml:space="preserve">29.56.9  </v>
          </cell>
        </row>
        <row r="677">
          <cell r="A677" t="str">
            <v xml:space="preserve">29.6     </v>
          </cell>
        </row>
        <row r="678">
          <cell r="A678" t="str">
            <v xml:space="preserve">29.60    </v>
          </cell>
        </row>
        <row r="679">
          <cell r="A679" t="str">
            <v xml:space="preserve">29.7     </v>
          </cell>
        </row>
        <row r="680">
          <cell r="A680" t="str">
            <v xml:space="preserve">29.71    </v>
          </cell>
        </row>
        <row r="681">
          <cell r="A681" t="str">
            <v xml:space="preserve">29.72    </v>
          </cell>
        </row>
        <row r="682">
          <cell r="A682" t="str">
            <v xml:space="preserve">30       </v>
          </cell>
        </row>
        <row r="683">
          <cell r="A683" t="str">
            <v xml:space="preserve">30.0     </v>
          </cell>
        </row>
        <row r="684">
          <cell r="A684" t="str">
            <v xml:space="preserve">30.01    </v>
          </cell>
        </row>
        <row r="685">
          <cell r="A685" t="str">
            <v xml:space="preserve">30.01.1  </v>
          </cell>
        </row>
        <row r="686">
          <cell r="A686" t="str">
            <v xml:space="preserve">30.01.2  </v>
          </cell>
        </row>
        <row r="687">
          <cell r="A687" t="str">
            <v xml:space="preserve">30.01.9  </v>
          </cell>
        </row>
        <row r="688">
          <cell r="A688" t="str">
            <v xml:space="preserve">30.02    </v>
          </cell>
        </row>
        <row r="689">
          <cell r="A689" t="str">
            <v xml:space="preserve">31       </v>
          </cell>
        </row>
        <row r="690">
          <cell r="A690" t="str">
            <v xml:space="preserve">31.1     </v>
          </cell>
        </row>
        <row r="691">
          <cell r="A691" t="str">
            <v xml:space="preserve">31.10    </v>
          </cell>
        </row>
        <row r="692">
          <cell r="A692" t="str">
            <v xml:space="preserve">31.10.1  </v>
          </cell>
        </row>
        <row r="693">
          <cell r="A693" t="str">
            <v xml:space="preserve">31.10.9  </v>
          </cell>
        </row>
        <row r="694">
          <cell r="A694" t="str">
            <v xml:space="preserve">31.2     </v>
          </cell>
        </row>
        <row r="695">
          <cell r="A695" t="str">
            <v xml:space="preserve">31.20    </v>
          </cell>
        </row>
        <row r="696">
          <cell r="A696" t="str">
            <v xml:space="preserve">31.20.1  </v>
          </cell>
        </row>
        <row r="697">
          <cell r="A697" t="str">
            <v xml:space="preserve">31.20.9  </v>
          </cell>
        </row>
        <row r="698">
          <cell r="A698" t="str">
            <v xml:space="preserve">31.3     </v>
          </cell>
        </row>
        <row r="699">
          <cell r="A699" t="str">
            <v xml:space="preserve">31.30    </v>
          </cell>
        </row>
        <row r="700">
          <cell r="A700" t="str">
            <v xml:space="preserve">31.4     </v>
          </cell>
        </row>
        <row r="701">
          <cell r="A701" t="str">
            <v xml:space="preserve">31.40    </v>
          </cell>
        </row>
        <row r="702">
          <cell r="A702" t="str">
            <v xml:space="preserve">31.40.1  </v>
          </cell>
        </row>
        <row r="703">
          <cell r="A703" t="str">
            <v xml:space="preserve">31.40.2  </v>
          </cell>
        </row>
        <row r="704">
          <cell r="A704" t="str">
            <v xml:space="preserve">31.5     </v>
          </cell>
        </row>
        <row r="705">
          <cell r="A705" t="str">
            <v xml:space="preserve">31.50    </v>
          </cell>
        </row>
        <row r="706">
          <cell r="A706" t="str">
            <v xml:space="preserve">31.6     </v>
          </cell>
        </row>
        <row r="707">
          <cell r="A707" t="str">
            <v xml:space="preserve">31.61    </v>
          </cell>
        </row>
        <row r="708">
          <cell r="A708" t="str">
            <v xml:space="preserve">31.62    </v>
          </cell>
        </row>
        <row r="709">
          <cell r="A709" t="str">
            <v xml:space="preserve">31.62.1  </v>
          </cell>
        </row>
        <row r="710">
          <cell r="A710" t="str">
            <v xml:space="preserve">31.62.9  </v>
          </cell>
        </row>
        <row r="711">
          <cell r="A711" t="str">
            <v xml:space="preserve">32       </v>
          </cell>
        </row>
        <row r="712">
          <cell r="A712" t="str">
            <v xml:space="preserve">32.1     </v>
          </cell>
        </row>
        <row r="713">
          <cell r="A713" t="str">
            <v xml:space="preserve">32.10    </v>
          </cell>
        </row>
        <row r="714">
          <cell r="A714" t="str">
            <v xml:space="preserve">32.10.1  </v>
          </cell>
        </row>
        <row r="715">
          <cell r="A715" t="str">
            <v xml:space="preserve">32.10.2  </v>
          </cell>
        </row>
        <row r="716">
          <cell r="A716" t="str">
            <v xml:space="preserve">32.10.3  </v>
          </cell>
        </row>
        <row r="717">
          <cell r="A717" t="str">
            <v xml:space="preserve">32.10.4  </v>
          </cell>
        </row>
        <row r="718">
          <cell r="A718" t="str">
            <v xml:space="preserve">32.10.5  </v>
          </cell>
        </row>
        <row r="719">
          <cell r="A719" t="str">
            <v xml:space="preserve">32.10.51 </v>
          </cell>
        </row>
        <row r="720">
          <cell r="A720" t="str">
            <v xml:space="preserve">32.10.52 </v>
          </cell>
        </row>
        <row r="721">
          <cell r="A721" t="str">
            <v xml:space="preserve">32.10.6  </v>
          </cell>
        </row>
        <row r="722">
          <cell r="A722" t="str">
            <v xml:space="preserve">32.10.7  </v>
          </cell>
        </row>
        <row r="723">
          <cell r="A723" t="str">
            <v xml:space="preserve">32.2     </v>
          </cell>
        </row>
        <row r="724">
          <cell r="A724" t="str">
            <v xml:space="preserve">32.20    </v>
          </cell>
        </row>
        <row r="725">
          <cell r="A725" t="str">
            <v xml:space="preserve">32.20.1  </v>
          </cell>
        </row>
        <row r="726">
          <cell r="A726" t="str">
            <v xml:space="preserve">32.20.2  </v>
          </cell>
        </row>
        <row r="727">
          <cell r="A727" t="str">
            <v xml:space="preserve">32.20.3  </v>
          </cell>
        </row>
        <row r="728">
          <cell r="A728" t="str">
            <v xml:space="preserve">32.20.9  </v>
          </cell>
        </row>
        <row r="729">
          <cell r="A729" t="str">
            <v xml:space="preserve">32.3     </v>
          </cell>
        </row>
        <row r="730">
          <cell r="A730" t="str">
            <v xml:space="preserve">32.30    </v>
          </cell>
        </row>
        <row r="731">
          <cell r="A731" t="str">
            <v xml:space="preserve">32.30.1  </v>
          </cell>
        </row>
        <row r="732">
          <cell r="A732" t="str">
            <v xml:space="preserve">32.30.2  </v>
          </cell>
        </row>
        <row r="733">
          <cell r="A733" t="str">
            <v xml:space="preserve">32.30.3  </v>
          </cell>
        </row>
        <row r="734">
          <cell r="A734" t="str">
            <v xml:space="preserve">32.30.4  </v>
          </cell>
        </row>
        <row r="735">
          <cell r="A735" t="str">
            <v xml:space="preserve">32.30.5  </v>
          </cell>
        </row>
        <row r="736">
          <cell r="A736" t="str">
            <v xml:space="preserve">32.30.9  </v>
          </cell>
        </row>
        <row r="737">
          <cell r="A737" t="str">
            <v xml:space="preserve">33       </v>
          </cell>
        </row>
        <row r="738">
          <cell r="A738" t="str">
            <v xml:space="preserve">33.1     </v>
          </cell>
        </row>
        <row r="739">
          <cell r="A739" t="str">
            <v xml:space="preserve">33.10    </v>
          </cell>
        </row>
        <row r="740">
          <cell r="A740" t="str">
            <v xml:space="preserve">33.10.1  </v>
          </cell>
        </row>
        <row r="741">
          <cell r="A741" t="str">
            <v xml:space="preserve">33.10.2  </v>
          </cell>
        </row>
        <row r="742">
          <cell r="A742" t="str">
            <v xml:space="preserve">33.10.9  </v>
          </cell>
        </row>
        <row r="743">
          <cell r="A743" t="str">
            <v xml:space="preserve">33.2     </v>
          </cell>
        </row>
        <row r="744">
          <cell r="A744" t="str">
            <v xml:space="preserve">33.20    </v>
          </cell>
        </row>
        <row r="745">
          <cell r="A745" t="str">
            <v xml:space="preserve">33.20.1  </v>
          </cell>
        </row>
        <row r="746">
          <cell r="A746" t="str">
            <v xml:space="preserve">33.20.2  </v>
          </cell>
        </row>
        <row r="747">
          <cell r="A747" t="str">
            <v xml:space="preserve">33.20.3  </v>
          </cell>
        </row>
        <row r="748">
          <cell r="A748" t="str">
            <v xml:space="preserve">33.20.4  </v>
          </cell>
        </row>
        <row r="749">
          <cell r="A749" t="str">
            <v xml:space="preserve">33.20.5  </v>
          </cell>
        </row>
        <row r="750">
          <cell r="A750" t="str">
            <v xml:space="preserve">33.20.6  </v>
          </cell>
        </row>
        <row r="751">
          <cell r="A751" t="str">
            <v xml:space="preserve">33.20.7  </v>
          </cell>
        </row>
        <row r="752">
          <cell r="A752" t="str">
            <v xml:space="preserve">33.20.8  </v>
          </cell>
        </row>
        <row r="753">
          <cell r="A753" t="str">
            <v xml:space="preserve">33.20.9  </v>
          </cell>
        </row>
        <row r="754">
          <cell r="A754" t="str">
            <v xml:space="preserve">33.3     </v>
          </cell>
        </row>
        <row r="755">
          <cell r="A755" t="str">
            <v xml:space="preserve">33.30    </v>
          </cell>
        </row>
        <row r="756">
          <cell r="A756" t="str">
            <v xml:space="preserve">33.4     </v>
          </cell>
        </row>
        <row r="757">
          <cell r="A757" t="str">
            <v xml:space="preserve">33.40    </v>
          </cell>
        </row>
        <row r="758">
          <cell r="A758" t="str">
            <v xml:space="preserve">33.40.1  </v>
          </cell>
        </row>
        <row r="759">
          <cell r="A759" t="str">
            <v xml:space="preserve">33.40.9  </v>
          </cell>
        </row>
        <row r="760">
          <cell r="A760" t="str">
            <v xml:space="preserve">33.5     </v>
          </cell>
        </row>
        <row r="761">
          <cell r="A761" t="str">
            <v xml:space="preserve">33.50    </v>
          </cell>
        </row>
        <row r="762">
          <cell r="A762" t="str">
            <v xml:space="preserve">33.50.1  </v>
          </cell>
        </row>
        <row r="763">
          <cell r="A763" t="str">
            <v xml:space="preserve">33.50.2  </v>
          </cell>
        </row>
        <row r="764">
          <cell r="A764" t="str">
            <v xml:space="preserve">33.50.9  </v>
          </cell>
        </row>
        <row r="765">
          <cell r="A765" t="str">
            <v xml:space="preserve">34       </v>
          </cell>
        </row>
        <row r="766">
          <cell r="A766" t="str">
            <v xml:space="preserve">34.1     </v>
          </cell>
        </row>
        <row r="767">
          <cell r="A767" t="str">
            <v xml:space="preserve">34.10    </v>
          </cell>
        </row>
        <row r="768">
          <cell r="A768" t="str">
            <v xml:space="preserve">34.10.1  </v>
          </cell>
        </row>
        <row r="769">
          <cell r="A769" t="str">
            <v xml:space="preserve">34.10.2  </v>
          </cell>
        </row>
        <row r="770">
          <cell r="A770" t="str">
            <v xml:space="preserve">34.10.3  </v>
          </cell>
        </row>
        <row r="771">
          <cell r="A771" t="str">
            <v xml:space="preserve">34.10.4  </v>
          </cell>
        </row>
        <row r="772">
          <cell r="A772" t="str">
            <v xml:space="preserve">34.10.5  </v>
          </cell>
        </row>
        <row r="773">
          <cell r="A773" t="str">
            <v xml:space="preserve">34.2     </v>
          </cell>
        </row>
        <row r="774">
          <cell r="A774" t="str">
            <v xml:space="preserve">34.20    </v>
          </cell>
        </row>
        <row r="775">
          <cell r="A775" t="str">
            <v xml:space="preserve">34.3     </v>
          </cell>
        </row>
        <row r="776">
          <cell r="A776" t="str">
            <v xml:space="preserve">34.30    </v>
          </cell>
        </row>
        <row r="777">
          <cell r="A777" t="str">
            <v xml:space="preserve">35       </v>
          </cell>
        </row>
        <row r="778">
          <cell r="A778" t="str">
            <v xml:space="preserve">35.1     </v>
          </cell>
        </row>
        <row r="779">
          <cell r="A779" t="str">
            <v xml:space="preserve">35.11    </v>
          </cell>
        </row>
        <row r="780">
          <cell r="A780" t="str">
            <v xml:space="preserve">35.11.1  </v>
          </cell>
        </row>
        <row r="781">
          <cell r="A781" t="str">
            <v xml:space="preserve">35.11.9  </v>
          </cell>
        </row>
        <row r="782">
          <cell r="A782" t="str">
            <v xml:space="preserve">35.12    </v>
          </cell>
        </row>
        <row r="783">
          <cell r="A783" t="str">
            <v xml:space="preserve">35.12.1  </v>
          </cell>
        </row>
        <row r="784">
          <cell r="A784" t="str">
            <v xml:space="preserve">35.12.9  </v>
          </cell>
        </row>
        <row r="785">
          <cell r="A785" t="str">
            <v xml:space="preserve">35.2     </v>
          </cell>
        </row>
        <row r="786">
          <cell r="A786" t="str">
            <v xml:space="preserve">35.20    </v>
          </cell>
        </row>
        <row r="787">
          <cell r="A787" t="str">
            <v xml:space="preserve">35.20.1  </v>
          </cell>
        </row>
        <row r="788">
          <cell r="A788" t="str">
            <v xml:space="preserve">35.20.2  </v>
          </cell>
        </row>
        <row r="789">
          <cell r="A789" t="str">
            <v xml:space="preserve">35.20.3  </v>
          </cell>
        </row>
        <row r="790">
          <cell r="A790" t="str">
            <v xml:space="preserve">35.20.31 </v>
          </cell>
        </row>
        <row r="791">
          <cell r="A791" t="str">
            <v xml:space="preserve">35.20.32 </v>
          </cell>
        </row>
        <row r="792">
          <cell r="A792" t="str">
            <v xml:space="preserve">35.20.33 </v>
          </cell>
        </row>
        <row r="793">
          <cell r="A793" t="str">
            <v xml:space="preserve">35.20.4  </v>
          </cell>
        </row>
        <row r="794">
          <cell r="A794" t="str">
            <v xml:space="preserve">35.20.9  </v>
          </cell>
        </row>
        <row r="795">
          <cell r="A795" t="str">
            <v xml:space="preserve">35.3     </v>
          </cell>
        </row>
        <row r="796">
          <cell r="A796" t="str">
            <v xml:space="preserve">35.30    </v>
          </cell>
        </row>
        <row r="797">
          <cell r="A797" t="str">
            <v xml:space="preserve">35.30.1  </v>
          </cell>
        </row>
        <row r="798">
          <cell r="A798" t="str">
            <v xml:space="preserve">35.30.11 </v>
          </cell>
        </row>
        <row r="799">
          <cell r="A799" t="str">
            <v xml:space="preserve">35.30.12 </v>
          </cell>
        </row>
        <row r="800">
          <cell r="A800" t="str">
            <v xml:space="preserve">35.30.13 </v>
          </cell>
        </row>
        <row r="801">
          <cell r="A801" t="str">
            <v xml:space="preserve">35.30.14 </v>
          </cell>
        </row>
        <row r="802">
          <cell r="A802" t="str">
            <v xml:space="preserve">35.30.17 </v>
          </cell>
        </row>
        <row r="803">
          <cell r="A803" t="str">
            <v xml:space="preserve">35.30.2  </v>
          </cell>
        </row>
        <row r="804">
          <cell r="A804" t="str">
            <v xml:space="preserve">35.30.3  </v>
          </cell>
        </row>
        <row r="805">
          <cell r="A805" t="str">
            <v xml:space="preserve">35.30.4  </v>
          </cell>
        </row>
        <row r="806">
          <cell r="A806" t="str">
            <v xml:space="preserve">35.30.41 </v>
          </cell>
        </row>
        <row r="807">
          <cell r="A807" t="str">
            <v xml:space="preserve">35.30.42 </v>
          </cell>
        </row>
        <row r="808">
          <cell r="A808" t="str">
            <v xml:space="preserve">35.30.43 </v>
          </cell>
        </row>
        <row r="809">
          <cell r="A809" t="str">
            <v xml:space="preserve">35.30.5  </v>
          </cell>
        </row>
        <row r="810">
          <cell r="A810" t="str">
            <v xml:space="preserve">35.30.9  </v>
          </cell>
        </row>
        <row r="811">
          <cell r="A811" t="str">
            <v xml:space="preserve">35.4     </v>
          </cell>
        </row>
        <row r="812">
          <cell r="A812" t="str">
            <v xml:space="preserve">35.41    </v>
          </cell>
        </row>
        <row r="813">
          <cell r="A813" t="str">
            <v xml:space="preserve">35.42    </v>
          </cell>
        </row>
        <row r="814">
          <cell r="A814" t="str">
            <v xml:space="preserve">35.43    </v>
          </cell>
        </row>
        <row r="815">
          <cell r="A815" t="str">
            <v xml:space="preserve">35.5     </v>
          </cell>
        </row>
        <row r="816">
          <cell r="A816" t="str">
            <v xml:space="preserve">35.50    </v>
          </cell>
        </row>
        <row r="817">
          <cell r="A817" t="str">
            <v xml:space="preserve">36       </v>
          </cell>
        </row>
        <row r="818">
          <cell r="A818" t="str">
            <v xml:space="preserve">36.1     </v>
          </cell>
        </row>
        <row r="819">
          <cell r="A819" t="str">
            <v xml:space="preserve">36.11    </v>
          </cell>
        </row>
        <row r="820">
          <cell r="A820" t="str">
            <v xml:space="preserve">36.12    </v>
          </cell>
        </row>
        <row r="821">
          <cell r="A821" t="str">
            <v xml:space="preserve">36.13    </v>
          </cell>
        </row>
        <row r="822">
          <cell r="A822" t="str">
            <v xml:space="preserve">36.14    </v>
          </cell>
        </row>
        <row r="823">
          <cell r="A823" t="str">
            <v xml:space="preserve">36.15    </v>
          </cell>
        </row>
        <row r="824">
          <cell r="A824" t="str">
            <v xml:space="preserve">36.2     </v>
          </cell>
        </row>
        <row r="825">
          <cell r="A825" t="str">
            <v xml:space="preserve">36.21    </v>
          </cell>
        </row>
        <row r="826">
          <cell r="A826" t="str">
            <v xml:space="preserve">36.22    </v>
          </cell>
        </row>
        <row r="827">
          <cell r="A827" t="str">
            <v xml:space="preserve">36.22.1  </v>
          </cell>
        </row>
        <row r="828">
          <cell r="A828" t="str">
            <v xml:space="preserve">36.22.2  </v>
          </cell>
        </row>
        <row r="829">
          <cell r="A829" t="str">
            <v xml:space="preserve">36.22.3  </v>
          </cell>
        </row>
        <row r="830">
          <cell r="A830" t="str">
            <v xml:space="preserve">36.22.4  </v>
          </cell>
        </row>
        <row r="831">
          <cell r="A831" t="str">
            <v xml:space="preserve">36.22.5  </v>
          </cell>
        </row>
        <row r="832">
          <cell r="A832" t="str">
            <v xml:space="preserve">36.3     </v>
          </cell>
        </row>
        <row r="833">
          <cell r="A833" t="str">
            <v xml:space="preserve">36.30    </v>
          </cell>
        </row>
        <row r="834">
          <cell r="A834" t="str">
            <v xml:space="preserve">36.4     </v>
          </cell>
        </row>
        <row r="835">
          <cell r="A835" t="str">
            <v xml:space="preserve">36.40    </v>
          </cell>
        </row>
        <row r="836">
          <cell r="A836" t="str">
            <v xml:space="preserve">36.5     </v>
          </cell>
        </row>
        <row r="837">
          <cell r="A837" t="str">
            <v xml:space="preserve">36.50    </v>
          </cell>
        </row>
        <row r="838">
          <cell r="A838" t="str">
            <v xml:space="preserve">36.6     </v>
          </cell>
        </row>
        <row r="839">
          <cell r="A839" t="str">
            <v xml:space="preserve">36.61    </v>
          </cell>
        </row>
        <row r="840">
          <cell r="A840" t="str">
            <v xml:space="preserve">36.62    </v>
          </cell>
        </row>
        <row r="841">
          <cell r="A841" t="str">
            <v xml:space="preserve">36.63    </v>
          </cell>
        </row>
        <row r="842">
          <cell r="A842" t="str">
            <v xml:space="preserve">36.63.1  </v>
          </cell>
        </row>
        <row r="843">
          <cell r="A843" t="str">
            <v xml:space="preserve">36.63.2  </v>
          </cell>
        </row>
        <row r="844">
          <cell r="A844" t="str">
            <v xml:space="preserve">36.63.3  </v>
          </cell>
        </row>
        <row r="845">
          <cell r="A845" t="str">
            <v xml:space="preserve">36.63.4  </v>
          </cell>
        </row>
        <row r="846">
          <cell r="A846" t="str">
            <v xml:space="preserve">36.63.5  </v>
          </cell>
        </row>
        <row r="847">
          <cell r="A847" t="str">
            <v xml:space="preserve">36.63.6  </v>
          </cell>
        </row>
        <row r="848">
          <cell r="A848" t="str">
            <v xml:space="preserve">36.63.7  </v>
          </cell>
        </row>
        <row r="849">
          <cell r="A849" t="str">
            <v xml:space="preserve">37       </v>
          </cell>
        </row>
        <row r="850">
          <cell r="A850" t="str">
            <v xml:space="preserve">37.1     </v>
          </cell>
        </row>
        <row r="851">
          <cell r="A851" t="str">
            <v xml:space="preserve">37.10    </v>
          </cell>
        </row>
        <row r="852">
          <cell r="A852" t="str">
            <v xml:space="preserve">37.10.1  </v>
          </cell>
        </row>
        <row r="853">
          <cell r="A853" t="str">
            <v xml:space="preserve">37.10.2  </v>
          </cell>
        </row>
        <row r="854">
          <cell r="A854" t="str">
            <v xml:space="preserve">37.10.21 </v>
          </cell>
        </row>
        <row r="855">
          <cell r="A855" t="str">
            <v xml:space="preserve">37.10.22 </v>
          </cell>
        </row>
        <row r="856">
          <cell r="A856" t="str">
            <v xml:space="preserve">37.2     </v>
          </cell>
        </row>
        <row r="857">
          <cell r="A857" t="str">
            <v xml:space="preserve">37.20    </v>
          </cell>
        </row>
        <row r="858">
          <cell r="A858" t="str">
            <v xml:space="preserve">37.20.1  </v>
          </cell>
        </row>
        <row r="859">
          <cell r="A859" t="str">
            <v xml:space="preserve">37.20.2  </v>
          </cell>
        </row>
        <row r="860">
          <cell r="A860" t="str">
            <v xml:space="preserve">37.20.3  </v>
          </cell>
        </row>
        <row r="861">
          <cell r="A861" t="str">
            <v xml:space="preserve">37.20.4  </v>
          </cell>
        </row>
        <row r="862">
          <cell r="A862" t="str">
            <v xml:space="preserve">37.20.5  </v>
          </cell>
        </row>
        <row r="863">
          <cell r="A863" t="str">
            <v xml:space="preserve">37.20.6  </v>
          </cell>
        </row>
        <row r="864">
          <cell r="A864" t="str">
            <v xml:space="preserve">37.20.7  </v>
          </cell>
        </row>
        <row r="865">
          <cell r="A865" t="str">
            <v xml:space="preserve">40       </v>
          </cell>
        </row>
        <row r="866">
          <cell r="A866" t="str">
            <v xml:space="preserve">40.1     </v>
          </cell>
        </row>
        <row r="867">
          <cell r="A867" t="str">
            <v xml:space="preserve">40.10    </v>
          </cell>
        </row>
        <row r="868">
          <cell r="A868" t="str">
            <v xml:space="preserve">40.10.1  </v>
          </cell>
        </row>
        <row r="869">
          <cell r="A869" t="str">
            <v xml:space="preserve">40.10.11 </v>
          </cell>
        </row>
        <row r="870">
          <cell r="A870" t="str">
            <v xml:space="preserve">40.10.12 </v>
          </cell>
        </row>
        <row r="871">
          <cell r="A871" t="str">
            <v xml:space="preserve">40.10.13 </v>
          </cell>
        </row>
        <row r="872">
          <cell r="A872" t="str">
            <v xml:space="preserve">40.10.14 </v>
          </cell>
        </row>
        <row r="873">
          <cell r="A873" t="str">
            <v xml:space="preserve">40.10.2  </v>
          </cell>
        </row>
        <row r="874">
          <cell r="A874" t="str">
            <v xml:space="preserve">40.10.3  </v>
          </cell>
        </row>
        <row r="875">
          <cell r="A875" t="str">
            <v xml:space="preserve">40.10.4  </v>
          </cell>
        </row>
        <row r="876">
          <cell r="A876" t="str">
            <v xml:space="preserve">40.10.41 </v>
          </cell>
        </row>
        <row r="877">
          <cell r="A877" t="str">
            <v xml:space="preserve">40.10.42 </v>
          </cell>
        </row>
        <row r="878">
          <cell r="A878" t="str">
            <v xml:space="preserve">40.10.43 </v>
          </cell>
        </row>
        <row r="879">
          <cell r="A879" t="str">
            <v xml:space="preserve">40.10.44 </v>
          </cell>
        </row>
        <row r="880">
          <cell r="A880" t="str">
            <v xml:space="preserve">40.10.5  </v>
          </cell>
        </row>
        <row r="881">
          <cell r="A881" t="str">
            <v xml:space="preserve">40.2     </v>
          </cell>
        </row>
        <row r="882">
          <cell r="A882" t="str">
            <v xml:space="preserve">40.20    </v>
          </cell>
        </row>
        <row r="883">
          <cell r="A883" t="str">
            <v xml:space="preserve">40.20.1  </v>
          </cell>
        </row>
        <row r="884">
          <cell r="A884" t="str">
            <v xml:space="preserve">40.20.2  </v>
          </cell>
        </row>
        <row r="885">
          <cell r="A885" t="str">
            <v xml:space="preserve">40.3     </v>
          </cell>
        </row>
        <row r="886">
          <cell r="A886" t="str">
            <v xml:space="preserve">40.30    </v>
          </cell>
        </row>
        <row r="887">
          <cell r="A887" t="str">
            <v xml:space="preserve">40.30.1  </v>
          </cell>
        </row>
        <row r="888">
          <cell r="A888" t="str">
            <v xml:space="preserve">40.30.11 </v>
          </cell>
        </row>
        <row r="889">
          <cell r="A889" t="str">
            <v xml:space="preserve">40.30.12 </v>
          </cell>
        </row>
        <row r="890">
          <cell r="A890" t="str">
            <v xml:space="preserve">40.30.13 </v>
          </cell>
        </row>
        <row r="891">
          <cell r="A891" t="str">
            <v xml:space="preserve">40.30.14 </v>
          </cell>
        </row>
        <row r="892">
          <cell r="A892" t="str">
            <v xml:space="preserve">40.30.17 </v>
          </cell>
        </row>
        <row r="893">
          <cell r="A893" t="str">
            <v xml:space="preserve">40.30.2  </v>
          </cell>
        </row>
        <row r="894">
          <cell r="A894" t="str">
            <v xml:space="preserve">40.30.3  </v>
          </cell>
        </row>
        <row r="895">
          <cell r="A895" t="str">
            <v xml:space="preserve">40.30.4  </v>
          </cell>
        </row>
        <row r="896">
          <cell r="A896" t="str">
            <v xml:space="preserve">40.30.5  </v>
          </cell>
        </row>
        <row r="897">
          <cell r="A897" t="str">
            <v xml:space="preserve">41       </v>
          </cell>
        </row>
        <row r="898">
          <cell r="A898" t="str">
            <v xml:space="preserve">41.0     </v>
          </cell>
        </row>
        <row r="899">
          <cell r="A899" t="str">
            <v xml:space="preserve">41.00    </v>
          </cell>
        </row>
        <row r="900">
          <cell r="A900" t="str">
            <v xml:space="preserve">41.00.1  </v>
          </cell>
        </row>
        <row r="901">
          <cell r="A901" t="str">
            <v xml:space="preserve">41.00.2  </v>
          </cell>
        </row>
        <row r="902">
          <cell r="A902" t="str">
            <v xml:space="preserve">45       </v>
          </cell>
        </row>
        <row r="903">
          <cell r="A903" t="str">
            <v xml:space="preserve">45.1     </v>
          </cell>
        </row>
        <row r="904">
          <cell r="A904" t="str">
            <v xml:space="preserve">45.11    </v>
          </cell>
        </row>
        <row r="905">
          <cell r="A905" t="str">
            <v xml:space="preserve">45.11.1  </v>
          </cell>
        </row>
        <row r="906">
          <cell r="A906" t="str">
            <v xml:space="preserve">45.11.2  </v>
          </cell>
        </row>
        <row r="907">
          <cell r="A907" t="str">
            <v xml:space="preserve">45.11.3  </v>
          </cell>
        </row>
        <row r="908">
          <cell r="A908" t="str">
            <v xml:space="preserve">45.12    </v>
          </cell>
        </row>
        <row r="909">
          <cell r="A909" t="str">
            <v xml:space="preserve">45.2     </v>
          </cell>
        </row>
        <row r="910">
          <cell r="A910" t="str">
            <v xml:space="preserve">45.21    </v>
          </cell>
        </row>
        <row r="911">
          <cell r="A911" t="str">
            <v xml:space="preserve">45.21.1  </v>
          </cell>
        </row>
        <row r="912">
          <cell r="A912" t="str">
            <v xml:space="preserve">45.21.2  </v>
          </cell>
        </row>
        <row r="913">
          <cell r="A913" t="str">
            <v xml:space="preserve">45.21.3  </v>
          </cell>
        </row>
        <row r="914">
          <cell r="A914" t="str">
            <v xml:space="preserve">45.21.4  </v>
          </cell>
        </row>
        <row r="915">
          <cell r="A915" t="str">
            <v xml:space="preserve">45.21.5  </v>
          </cell>
        </row>
        <row r="916">
          <cell r="A916" t="str">
            <v xml:space="preserve">45.21.51 </v>
          </cell>
        </row>
        <row r="917">
          <cell r="A917" t="str">
            <v xml:space="preserve">45.21.52 </v>
          </cell>
        </row>
        <row r="918">
          <cell r="A918" t="str">
            <v xml:space="preserve">45.21.53 </v>
          </cell>
        </row>
        <row r="919">
          <cell r="A919" t="str">
            <v xml:space="preserve">45.21.54 </v>
          </cell>
        </row>
        <row r="920">
          <cell r="A920" t="str">
            <v xml:space="preserve">45.21.6  </v>
          </cell>
        </row>
        <row r="921">
          <cell r="A921" t="str">
            <v xml:space="preserve">45.21.7  </v>
          </cell>
        </row>
        <row r="922">
          <cell r="A922" t="str">
            <v xml:space="preserve">45.22    </v>
          </cell>
        </row>
        <row r="923">
          <cell r="A923" t="str">
            <v xml:space="preserve">45.23    </v>
          </cell>
        </row>
        <row r="924">
          <cell r="A924" t="str">
            <v xml:space="preserve">45.23.1  </v>
          </cell>
        </row>
        <row r="925">
          <cell r="A925" t="str">
            <v xml:space="preserve">45.23.2  </v>
          </cell>
        </row>
        <row r="926">
          <cell r="A926" t="str">
            <v xml:space="preserve">45.24    </v>
          </cell>
        </row>
        <row r="927">
          <cell r="A927" t="str">
            <v xml:space="preserve">45.24.1  </v>
          </cell>
        </row>
        <row r="928">
          <cell r="A928" t="str">
            <v xml:space="preserve">45.24.2  </v>
          </cell>
        </row>
        <row r="929">
          <cell r="A929" t="str">
            <v xml:space="preserve">45.24.3  </v>
          </cell>
        </row>
        <row r="930">
          <cell r="A930" t="str">
            <v xml:space="preserve">45.24.4  </v>
          </cell>
        </row>
        <row r="931">
          <cell r="A931" t="str">
            <v xml:space="preserve">45.25    </v>
          </cell>
        </row>
        <row r="932">
          <cell r="A932" t="str">
            <v xml:space="preserve">45.25.1  </v>
          </cell>
        </row>
        <row r="933">
          <cell r="A933" t="str">
            <v xml:space="preserve">45.25.2  </v>
          </cell>
        </row>
        <row r="934">
          <cell r="A934" t="str">
            <v xml:space="preserve">45.25.3  </v>
          </cell>
        </row>
        <row r="935">
          <cell r="A935" t="str">
            <v xml:space="preserve">45.25.4  </v>
          </cell>
        </row>
        <row r="936">
          <cell r="A936" t="str">
            <v xml:space="preserve">45.25.5  </v>
          </cell>
        </row>
        <row r="937">
          <cell r="A937" t="str">
            <v xml:space="preserve">45.25.6  </v>
          </cell>
        </row>
        <row r="938">
          <cell r="A938" t="str">
            <v xml:space="preserve">45.3     </v>
          </cell>
        </row>
        <row r="939">
          <cell r="A939" t="str">
            <v xml:space="preserve">45.31    </v>
          </cell>
        </row>
        <row r="940">
          <cell r="A940" t="str">
            <v xml:space="preserve">45.32    </v>
          </cell>
        </row>
        <row r="941">
          <cell r="A941" t="str">
            <v xml:space="preserve">45.33    </v>
          </cell>
        </row>
        <row r="942">
          <cell r="A942" t="str">
            <v xml:space="preserve">45.34    </v>
          </cell>
        </row>
        <row r="943">
          <cell r="A943" t="str">
            <v xml:space="preserve">45.4     </v>
          </cell>
        </row>
        <row r="944">
          <cell r="A944" t="str">
            <v xml:space="preserve">45.41    </v>
          </cell>
        </row>
        <row r="945">
          <cell r="A945" t="str">
            <v xml:space="preserve">45.42    </v>
          </cell>
        </row>
        <row r="946">
          <cell r="A946" t="str">
            <v xml:space="preserve">45.43    </v>
          </cell>
        </row>
        <row r="947">
          <cell r="A947" t="str">
            <v xml:space="preserve">45.44    </v>
          </cell>
        </row>
        <row r="948">
          <cell r="A948" t="str">
            <v xml:space="preserve">45.44.1  </v>
          </cell>
        </row>
        <row r="949">
          <cell r="A949" t="str">
            <v xml:space="preserve">45.44.2  </v>
          </cell>
        </row>
        <row r="950">
          <cell r="A950" t="str">
            <v xml:space="preserve">45.45    </v>
          </cell>
        </row>
        <row r="951">
          <cell r="A951" t="str">
            <v xml:space="preserve">45.5     </v>
          </cell>
        </row>
        <row r="952">
          <cell r="A952" t="str">
            <v xml:space="preserve">45.50    </v>
          </cell>
        </row>
        <row r="953">
          <cell r="A953" t="str">
            <v xml:space="preserve">50       </v>
          </cell>
        </row>
        <row r="954">
          <cell r="A954" t="str">
            <v xml:space="preserve">50.1     </v>
          </cell>
        </row>
        <row r="955">
          <cell r="A955" t="str">
            <v xml:space="preserve">50.10    </v>
          </cell>
        </row>
        <row r="956">
          <cell r="A956" t="str">
            <v xml:space="preserve">50.10.1  </v>
          </cell>
        </row>
        <row r="957">
          <cell r="A957" t="str">
            <v xml:space="preserve">50.10.2  </v>
          </cell>
        </row>
        <row r="958">
          <cell r="A958" t="str">
            <v xml:space="preserve">50.10.3  </v>
          </cell>
        </row>
        <row r="959">
          <cell r="A959" t="str">
            <v xml:space="preserve">50.2     </v>
          </cell>
        </row>
        <row r="960">
          <cell r="A960" t="str">
            <v xml:space="preserve">50.20    </v>
          </cell>
        </row>
        <row r="961">
          <cell r="A961" t="str">
            <v xml:space="preserve">50.20.1  </v>
          </cell>
        </row>
        <row r="962">
          <cell r="A962" t="str">
            <v xml:space="preserve">50.20.2  </v>
          </cell>
        </row>
        <row r="963">
          <cell r="A963" t="str">
            <v xml:space="preserve">50.20.3  </v>
          </cell>
        </row>
        <row r="964">
          <cell r="A964" t="str">
            <v xml:space="preserve">50.3     </v>
          </cell>
        </row>
        <row r="965">
          <cell r="A965" t="str">
            <v xml:space="preserve">50.30    </v>
          </cell>
        </row>
        <row r="966">
          <cell r="A966" t="str">
            <v xml:space="preserve">50.30.1  </v>
          </cell>
        </row>
        <row r="967">
          <cell r="A967" t="str">
            <v xml:space="preserve">50.30.2  </v>
          </cell>
        </row>
        <row r="968">
          <cell r="A968" t="str">
            <v xml:space="preserve">50.30.3  </v>
          </cell>
        </row>
        <row r="969">
          <cell r="A969" t="str">
            <v xml:space="preserve">50.4     </v>
          </cell>
        </row>
        <row r="970">
          <cell r="A970" t="str">
            <v xml:space="preserve">50.40    </v>
          </cell>
        </row>
        <row r="971">
          <cell r="A971" t="str">
            <v xml:space="preserve">50.40.1  </v>
          </cell>
        </row>
        <row r="972">
          <cell r="A972" t="str">
            <v xml:space="preserve">50.40.2  </v>
          </cell>
        </row>
        <row r="973">
          <cell r="A973" t="str">
            <v xml:space="preserve">50.40.3  </v>
          </cell>
        </row>
        <row r="974">
          <cell r="A974" t="str">
            <v xml:space="preserve">50.40.4  </v>
          </cell>
        </row>
        <row r="975">
          <cell r="A975" t="str">
            <v xml:space="preserve">50.5     </v>
          </cell>
        </row>
        <row r="976">
          <cell r="A976" t="str">
            <v xml:space="preserve">50.50    </v>
          </cell>
        </row>
        <row r="977">
          <cell r="A977" t="str">
            <v xml:space="preserve">51       </v>
          </cell>
        </row>
        <row r="978">
          <cell r="A978" t="str">
            <v xml:space="preserve">51.1     </v>
          </cell>
        </row>
        <row r="979">
          <cell r="A979" t="str">
            <v xml:space="preserve">51.11    </v>
          </cell>
        </row>
        <row r="980">
          <cell r="A980" t="str">
            <v xml:space="preserve">51.11.1  </v>
          </cell>
        </row>
        <row r="981">
          <cell r="A981" t="str">
            <v xml:space="preserve">51.11.2  </v>
          </cell>
        </row>
        <row r="982">
          <cell r="A982" t="str">
            <v xml:space="preserve">51.11.21 </v>
          </cell>
        </row>
        <row r="983">
          <cell r="A983" t="str">
            <v xml:space="preserve">51.11.22 </v>
          </cell>
        </row>
        <row r="984">
          <cell r="A984" t="str">
            <v xml:space="preserve">51.11.23 </v>
          </cell>
        </row>
        <row r="985">
          <cell r="A985" t="str">
            <v xml:space="preserve">51.11.24 </v>
          </cell>
        </row>
        <row r="986">
          <cell r="A986" t="str">
            <v xml:space="preserve">51.11.25 </v>
          </cell>
        </row>
        <row r="987">
          <cell r="A987" t="str">
            <v xml:space="preserve">51.11.26 </v>
          </cell>
        </row>
        <row r="988">
          <cell r="A988" t="str">
            <v xml:space="preserve">51.12    </v>
          </cell>
        </row>
        <row r="989">
          <cell r="A989" t="str">
            <v xml:space="preserve">51.12.1  </v>
          </cell>
        </row>
        <row r="990">
          <cell r="A990" t="str">
            <v xml:space="preserve">51.12.2  </v>
          </cell>
        </row>
        <row r="991">
          <cell r="A991" t="str">
            <v xml:space="preserve">51.12.21 </v>
          </cell>
        </row>
        <row r="992">
          <cell r="A992" t="str">
            <v xml:space="preserve">51.12.22 </v>
          </cell>
        </row>
        <row r="993">
          <cell r="A993" t="str">
            <v xml:space="preserve">51.12.23 </v>
          </cell>
        </row>
        <row r="994">
          <cell r="A994" t="str">
            <v xml:space="preserve">51.12.24 </v>
          </cell>
        </row>
        <row r="995">
          <cell r="A995" t="str">
            <v xml:space="preserve">51.12.3  </v>
          </cell>
        </row>
        <row r="996">
          <cell r="A996" t="str">
            <v xml:space="preserve">51.12.31 </v>
          </cell>
        </row>
        <row r="997">
          <cell r="A997" t="str">
            <v xml:space="preserve">51.12.32 </v>
          </cell>
        </row>
        <row r="998">
          <cell r="A998" t="str">
            <v xml:space="preserve">51.12.33 </v>
          </cell>
        </row>
        <row r="999">
          <cell r="A999" t="str">
            <v xml:space="preserve">51.12.34 </v>
          </cell>
        </row>
        <row r="1000">
          <cell r="A1000" t="str">
            <v xml:space="preserve">51.12.35 </v>
          </cell>
        </row>
        <row r="1001">
          <cell r="A1001" t="str">
            <v xml:space="preserve">51.12.36 </v>
          </cell>
        </row>
        <row r="1002">
          <cell r="A1002" t="str">
            <v xml:space="preserve">51.12.37 </v>
          </cell>
        </row>
        <row r="1003">
          <cell r="A1003" t="str">
            <v xml:space="preserve">51.13    </v>
          </cell>
        </row>
        <row r="1004">
          <cell r="A1004" t="str">
            <v xml:space="preserve">51.13.1  </v>
          </cell>
        </row>
        <row r="1005">
          <cell r="A1005" t="str">
            <v xml:space="preserve">51.13.2  </v>
          </cell>
        </row>
        <row r="1006">
          <cell r="A1006" t="str">
            <v xml:space="preserve">51.14    </v>
          </cell>
        </row>
        <row r="1007">
          <cell r="A1007" t="str">
            <v xml:space="preserve">51.14.1  </v>
          </cell>
        </row>
        <row r="1008">
          <cell r="A1008" t="str">
            <v xml:space="preserve">51.14.2  </v>
          </cell>
        </row>
        <row r="1009">
          <cell r="A1009" t="str">
            <v xml:space="preserve">51.14.3  </v>
          </cell>
        </row>
        <row r="1010">
          <cell r="A1010" t="str">
            <v xml:space="preserve">51.15    </v>
          </cell>
        </row>
        <row r="1011">
          <cell r="A1011" t="str">
            <v xml:space="preserve">51.15.1  </v>
          </cell>
        </row>
        <row r="1012">
          <cell r="A1012" t="str">
            <v xml:space="preserve">51.15.2  </v>
          </cell>
        </row>
        <row r="1013">
          <cell r="A1013" t="str">
            <v xml:space="preserve">51.15.3  </v>
          </cell>
        </row>
        <row r="1014">
          <cell r="A1014" t="str">
            <v xml:space="preserve">51.15.4  </v>
          </cell>
        </row>
        <row r="1015">
          <cell r="A1015" t="str">
            <v xml:space="preserve">51.15.41 </v>
          </cell>
        </row>
        <row r="1016">
          <cell r="A1016" t="str">
            <v xml:space="preserve">51.15.42 </v>
          </cell>
        </row>
        <row r="1017">
          <cell r="A1017" t="str">
            <v xml:space="preserve">51.15.5  </v>
          </cell>
        </row>
        <row r="1018">
          <cell r="A1018" t="str">
            <v xml:space="preserve">51.16    </v>
          </cell>
        </row>
        <row r="1019">
          <cell r="A1019" t="str">
            <v xml:space="preserve">51.16.1  </v>
          </cell>
        </row>
        <row r="1020">
          <cell r="A1020" t="str">
            <v xml:space="preserve">51.16.2  </v>
          </cell>
        </row>
        <row r="1021">
          <cell r="A1021" t="str">
            <v xml:space="preserve">51.16.3  </v>
          </cell>
        </row>
        <row r="1022">
          <cell r="A1022" t="str">
            <v xml:space="preserve">51.17    </v>
          </cell>
        </row>
        <row r="1023">
          <cell r="A1023" t="str">
            <v xml:space="preserve">51.17.1  </v>
          </cell>
        </row>
        <row r="1024">
          <cell r="A1024" t="str">
            <v xml:space="preserve">51.17.2  </v>
          </cell>
        </row>
        <row r="1025">
          <cell r="A1025" t="str">
            <v xml:space="preserve">51.17.21 </v>
          </cell>
        </row>
        <row r="1026">
          <cell r="A1026" t="str">
            <v xml:space="preserve">51.17.22 </v>
          </cell>
        </row>
        <row r="1027">
          <cell r="A1027" t="str">
            <v xml:space="preserve">51.17.23 </v>
          </cell>
        </row>
        <row r="1028">
          <cell r="A1028" t="str">
            <v xml:space="preserve">51.17.3  </v>
          </cell>
        </row>
        <row r="1029">
          <cell r="A1029" t="str">
            <v xml:space="preserve">51.18    </v>
          </cell>
        </row>
        <row r="1030">
          <cell r="A1030" t="str">
            <v xml:space="preserve">51.18.1  </v>
          </cell>
        </row>
        <row r="1031">
          <cell r="A1031" t="str">
            <v xml:space="preserve">51.18.2  </v>
          </cell>
        </row>
        <row r="1032">
          <cell r="A1032" t="str">
            <v xml:space="preserve">51.18.21 </v>
          </cell>
        </row>
        <row r="1033">
          <cell r="A1033" t="str">
            <v xml:space="preserve">51.18.22 </v>
          </cell>
        </row>
        <row r="1034">
          <cell r="A1034" t="str">
            <v xml:space="preserve">51.18.23 </v>
          </cell>
        </row>
        <row r="1035">
          <cell r="A1035" t="str">
            <v xml:space="preserve">51.18.24 </v>
          </cell>
        </row>
        <row r="1036">
          <cell r="A1036" t="str">
            <v xml:space="preserve">51.18.25 </v>
          </cell>
        </row>
        <row r="1037">
          <cell r="A1037" t="str">
            <v xml:space="preserve">51.18.26 </v>
          </cell>
        </row>
        <row r="1038">
          <cell r="A1038" t="str">
            <v xml:space="preserve">51.18.27 </v>
          </cell>
        </row>
        <row r="1039">
          <cell r="A1039" t="str">
            <v xml:space="preserve">51.19    </v>
          </cell>
        </row>
        <row r="1040">
          <cell r="A1040" t="str">
            <v xml:space="preserve">51.2     </v>
          </cell>
        </row>
        <row r="1041">
          <cell r="A1041" t="str">
            <v xml:space="preserve">51.21    </v>
          </cell>
        </row>
        <row r="1042">
          <cell r="A1042" t="str">
            <v xml:space="preserve">51.21.1  </v>
          </cell>
        </row>
        <row r="1043">
          <cell r="A1043" t="str">
            <v xml:space="preserve">51.21.2  </v>
          </cell>
        </row>
        <row r="1044">
          <cell r="A1044" t="str">
            <v xml:space="preserve">51.21.3  </v>
          </cell>
        </row>
        <row r="1045">
          <cell r="A1045" t="str">
            <v xml:space="preserve">51.21.4  </v>
          </cell>
        </row>
        <row r="1046">
          <cell r="A1046" t="str">
            <v xml:space="preserve">51.21.5  </v>
          </cell>
        </row>
        <row r="1047">
          <cell r="A1047" t="str">
            <v xml:space="preserve">51.22    </v>
          </cell>
        </row>
        <row r="1048">
          <cell r="A1048" t="str">
            <v xml:space="preserve">51.23    </v>
          </cell>
        </row>
        <row r="1049">
          <cell r="A1049" t="str">
            <v xml:space="preserve">51.24    </v>
          </cell>
        </row>
        <row r="1050">
          <cell r="A1050" t="str">
            <v xml:space="preserve">51.25    </v>
          </cell>
        </row>
        <row r="1051">
          <cell r="A1051" t="str">
            <v xml:space="preserve">51.3     </v>
          </cell>
        </row>
        <row r="1052">
          <cell r="A1052" t="str">
            <v xml:space="preserve">51.31    </v>
          </cell>
        </row>
        <row r="1053">
          <cell r="A1053" t="str">
            <v xml:space="preserve">51.31.1  </v>
          </cell>
        </row>
        <row r="1054">
          <cell r="A1054" t="str">
            <v xml:space="preserve">51.31.2  </v>
          </cell>
        </row>
        <row r="1055">
          <cell r="A1055" t="str">
            <v xml:space="preserve">51.32    </v>
          </cell>
        </row>
        <row r="1056">
          <cell r="A1056" t="str">
            <v xml:space="preserve">51.32.1  </v>
          </cell>
        </row>
        <row r="1057">
          <cell r="A1057" t="str">
            <v xml:space="preserve">51.32.11 </v>
          </cell>
        </row>
        <row r="1058">
          <cell r="A1058" t="str">
            <v xml:space="preserve">51.32.12 </v>
          </cell>
        </row>
        <row r="1059">
          <cell r="A1059" t="str">
            <v xml:space="preserve">51.32.2  </v>
          </cell>
        </row>
        <row r="1060">
          <cell r="A1060" t="str">
            <v xml:space="preserve">51.32.3  </v>
          </cell>
        </row>
        <row r="1061">
          <cell r="A1061" t="str">
            <v xml:space="preserve">51.33    </v>
          </cell>
        </row>
        <row r="1062">
          <cell r="A1062" t="str">
            <v xml:space="preserve">51.33.1  </v>
          </cell>
        </row>
        <row r="1063">
          <cell r="A1063" t="str">
            <v xml:space="preserve">51.33.2  </v>
          </cell>
        </row>
        <row r="1064">
          <cell r="A1064" t="str">
            <v xml:space="preserve">51.33.3  </v>
          </cell>
        </row>
        <row r="1065">
          <cell r="A1065" t="str">
            <v xml:space="preserve">51.34    </v>
          </cell>
        </row>
        <row r="1066">
          <cell r="A1066" t="str">
            <v xml:space="preserve">51.34.1  </v>
          </cell>
        </row>
        <row r="1067">
          <cell r="A1067" t="str">
            <v xml:space="preserve">51.34.2  </v>
          </cell>
        </row>
        <row r="1068">
          <cell r="A1068" t="str">
            <v xml:space="preserve">51.34.21 </v>
          </cell>
        </row>
        <row r="1069">
          <cell r="A1069" t="str">
            <v xml:space="preserve">51.34.22 </v>
          </cell>
        </row>
        <row r="1070">
          <cell r="A1070" t="str">
            <v xml:space="preserve">51.35    </v>
          </cell>
        </row>
        <row r="1071">
          <cell r="A1071" t="str">
            <v xml:space="preserve">51.36    </v>
          </cell>
        </row>
        <row r="1072">
          <cell r="A1072" t="str">
            <v xml:space="preserve">51.36.1  </v>
          </cell>
        </row>
        <row r="1073">
          <cell r="A1073" t="str">
            <v xml:space="preserve">51.36.2  </v>
          </cell>
        </row>
        <row r="1074">
          <cell r="A1074" t="str">
            <v xml:space="preserve">51.36.21 </v>
          </cell>
        </row>
        <row r="1075">
          <cell r="A1075" t="str">
            <v xml:space="preserve">51.36.22 </v>
          </cell>
        </row>
        <row r="1076">
          <cell r="A1076" t="str">
            <v xml:space="preserve">51.37    </v>
          </cell>
        </row>
        <row r="1077">
          <cell r="A1077" t="str">
            <v xml:space="preserve">51.38    </v>
          </cell>
        </row>
        <row r="1078">
          <cell r="A1078" t="str">
            <v xml:space="preserve">51.38.1  </v>
          </cell>
        </row>
        <row r="1079">
          <cell r="A1079" t="str">
            <v xml:space="preserve">51.38.2  </v>
          </cell>
        </row>
        <row r="1080">
          <cell r="A1080" t="str">
            <v xml:space="preserve">51.38.21 </v>
          </cell>
        </row>
        <row r="1081">
          <cell r="A1081" t="str">
            <v xml:space="preserve">51.38.22 </v>
          </cell>
        </row>
        <row r="1082">
          <cell r="A1082" t="str">
            <v xml:space="preserve">51.38.23 </v>
          </cell>
        </row>
        <row r="1083">
          <cell r="A1083" t="str">
            <v xml:space="preserve">51.38.24 </v>
          </cell>
        </row>
        <row r="1084">
          <cell r="A1084" t="str">
            <v xml:space="preserve">51.38.25 </v>
          </cell>
        </row>
        <row r="1085">
          <cell r="A1085" t="str">
            <v xml:space="preserve">51.38.26 </v>
          </cell>
        </row>
        <row r="1086">
          <cell r="A1086" t="str">
            <v xml:space="preserve">51.38.27 </v>
          </cell>
        </row>
        <row r="1087">
          <cell r="A1087" t="str">
            <v xml:space="preserve">51.38.28 </v>
          </cell>
        </row>
        <row r="1088">
          <cell r="A1088" t="str">
            <v xml:space="preserve">51.38.29 </v>
          </cell>
        </row>
        <row r="1089">
          <cell r="A1089" t="str">
            <v xml:space="preserve">51.39    </v>
          </cell>
        </row>
        <row r="1090">
          <cell r="A1090" t="str">
            <v xml:space="preserve">51.39.1  </v>
          </cell>
        </row>
        <row r="1091">
          <cell r="A1091" t="str">
            <v xml:space="preserve">51.39.2  </v>
          </cell>
        </row>
        <row r="1092">
          <cell r="A1092" t="str">
            <v xml:space="preserve">51.4     </v>
          </cell>
        </row>
        <row r="1093">
          <cell r="A1093" t="str">
            <v xml:space="preserve">51.41    </v>
          </cell>
        </row>
        <row r="1094">
          <cell r="A1094" t="str">
            <v xml:space="preserve">51.41.1  </v>
          </cell>
        </row>
        <row r="1095">
          <cell r="A1095" t="str">
            <v xml:space="preserve">51.41.2  </v>
          </cell>
        </row>
        <row r="1096">
          <cell r="A1096" t="str">
            <v xml:space="preserve">51.42    </v>
          </cell>
        </row>
        <row r="1097">
          <cell r="A1097" t="str">
            <v xml:space="preserve">51.42.1  </v>
          </cell>
        </row>
        <row r="1098">
          <cell r="A1098" t="str">
            <v xml:space="preserve">51.42.2  </v>
          </cell>
        </row>
        <row r="1099">
          <cell r="A1099" t="str">
            <v xml:space="preserve">51.42.3  </v>
          </cell>
        </row>
        <row r="1100">
          <cell r="A1100" t="str">
            <v xml:space="preserve">51.42.4  </v>
          </cell>
        </row>
        <row r="1101">
          <cell r="A1101" t="str">
            <v xml:space="preserve">51.42.5  </v>
          </cell>
        </row>
        <row r="1102">
          <cell r="A1102" t="str">
            <v xml:space="preserve">51.43    </v>
          </cell>
        </row>
        <row r="1103">
          <cell r="A1103" t="str">
            <v xml:space="preserve">51.43.1  </v>
          </cell>
        </row>
        <row r="1104">
          <cell r="A1104" t="str">
            <v xml:space="preserve">51.43.2  </v>
          </cell>
        </row>
        <row r="1105">
          <cell r="A1105" t="str">
            <v xml:space="preserve">51.43.21 </v>
          </cell>
        </row>
        <row r="1106">
          <cell r="A1106" t="str">
            <v xml:space="preserve">51.43.22 </v>
          </cell>
        </row>
        <row r="1107">
          <cell r="A1107" t="str">
            <v xml:space="preserve">51.44    </v>
          </cell>
        </row>
        <row r="1108">
          <cell r="A1108" t="str">
            <v xml:space="preserve">51.44.1  </v>
          </cell>
        </row>
        <row r="1109">
          <cell r="A1109" t="str">
            <v xml:space="preserve">51.44.2  </v>
          </cell>
        </row>
        <row r="1110">
          <cell r="A1110" t="str">
            <v xml:space="preserve">51.44.3  </v>
          </cell>
        </row>
        <row r="1111">
          <cell r="A1111" t="str">
            <v xml:space="preserve">51.44.4  </v>
          </cell>
        </row>
        <row r="1112">
          <cell r="A1112" t="str">
            <v xml:space="preserve">51.45    </v>
          </cell>
        </row>
        <row r="1113">
          <cell r="A1113" t="str">
            <v xml:space="preserve">51.45.1  </v>
          </cell>
        </row>
        <row r="1114">
          <cell r="A1114" t="str">
            <v xml:space="preserve">51.45.2  </v>
          </cell>
        </row>
        <row r="1115">
          <cell r="A1115" t="str">
            <v xml:space="preserve">51.46    </v>
          </cell>
        </row>
        <row r="1116">
          <cell r="A1116" t="str">
            <v xml:space="preserve">51.46.1  </v>
          </cell>
        </row>
        <row r="1117">
          <cell r="A1117" t="str">
            <v xml:space="preserve">51.46.2  </v>
          </cell>
        </row>
        <row r="1118">
          <cell r="A1118" t="str">
            <v xml:space="preserve">51.47    </v>
          </cell>
        </row>
        <row r="1119">
          <cell r="A1119" t="str">
            <v xml:space="preserve">51.47.1  </v>
          </cell>
        </row>
        <row r="1120">
          <cell r="A1120" t="str">
            <v xml:space="preserve">51.47.11 </v>
          </cell>
        </row>
        <row r="1121">
          <cell r="A1121" t="str">
            <v xml:space="preserve">51.47.12 </v>
          </cell>
        </row>
        <row r="1122">
          <cell r="A1122" t="str">
            <v xml:space="preserve">51.47.13 </v>
          </cell>
        </row>
        <row r="1123">
          <cell r="A1123" t="str">
            <v xml:space="preserve">51.47.14 </v>
          </cell>
        </row>
        <row r="1124">
          <cell r="A1124" t="str">
            <v xml:space="preserve">51.47.15 </v>
          </cell>
        </row>
        <row r="1125">
          <cell r="A1125" t="str">
            <v xml:space="preserve">51.47.2  </v>
          </cell>
        </row>
        <row r="1126">
          <cell r="A1126" t="str">
            <v xml:space="preserve">51.47.21 </v>
          </cell>
        </row>
        <row r="1127">
          <cell r="A1127" t="str">
            <v xml:space="preserve">51.47.22 </v>
          </cell>
        </row>
        <row r="1128">
          <cell r="A1128" t="str">
            <v xml:space="preserve">51.47.23 </v>
          </cell>
        </row>
        <row r="1129">
          <cell r="A1129" t="str">
            <v xml:space="preserve">51.47.3  </v>
          </cell>
        </row>
        <row r="1130">
          <cell r="A1130" t="str">
            <v xml:space="preserve">51.47.31 </v>
          </cell>
        </row>
        <row r="1131">
          <cell r="A1131" t="str">
            <v xml:space="preserve">51.47.32 </v>
          </cell>
        </row>
        <row r="1132">
          <cell r="A1132" t="str">
            <v xml:space="preserve">51.47.33 </v>
          </cell>
        </row>
        <row r="1133">
          <cell r="A1133" t="str">
            <v xml:space="preserve">51.47.34 </v>
          </cell>
        </row>
        <row r="1134">
          <cell r="A1134" t="str">
            <v xml:space="preserve">51.47.35 </v>
          </cell>
        </row>
        <row r="1135">
          <cell r="A1135" t="str">
            <v xml:space="preserve">51.47.36 </v>
          </cell>
        </row>
        <row r="1136">
          <cell r="A1136" t="str">
            <v xml:space="preserve">51.47.37 </v>
          </cell>
        </row>
        <row r="1137">
          <cell r="A1137" t="str">
            <v xml:space="preserve">51.5     </v>
          </cell>
        </row>
        <row r="1138">
          <cell r="A1138" t="str">
            <v xml:space="preserve">51.51    </v>
          </cell>
        </row>
        <row r="1139">
          <cell r="A1139" t="str">
            <v xml:space="preserve">51.51.1  </v>
          </cell>
        </row>
        <row r="1140">
          <cell r="A1140" t="str">
            <v xml:space="preserve">51.51.2  </v>
          </cell>
        </row>
        <row r="1141">
          <cell r="A1141" t="str">
            <v xml:space="preserve">51.51.3  </v>
          </cell>
        </row>
        <row r="1142">
          <cell r="A1142" t="str">
            <v xml:space="preserve">51.52    </v>
          </cell>
        </row>
        <row r="1143">
          <cell r="A1143" t="str">
            <v xml:space="preserve">51.52.1  </v>
          </cell>
        </row>
        <row r="1144">
          <cell r="A1144" t="str">
            <v xml:space="preserve">51.52.11 </v>
          </cell>
        </row>
        <row r="1145">
          <cell r="A1145" t="str">
            <v xml:space="preserve">51.52.12 </v>
          </cell>
        </row>
        <row r="1146">
          <cell r="A1146" t="str">
            <v xml:space="preserve">51.52.2  </v>
          </cell>
        </row>
        <row r="1147">
          <cell r="A1147" t="str">
            <v xml:space="preserve">51.52.21 </v>
          </cell>
        </row>
        <row r="1148">
          <cell r="A1148" t="str">
            <v xml:space="preserve">51.52.22 </v>
          </cell>
        </row>
        <row r="1149">
          <cell r="A1149" t="str">
            <v xml:space="preserve">51.52.23 </v>
          </cell>
        </row>
        <row r="1150">
          <cell r="A1150" t="str">
            <v xml:space="preserve">51.53    </v>
          </cell>
        </row>
        <row r="1151">
          <cell r="A1151" t="str">
            <v xml:space="preserve">51.53.1  </v>
          </cell>
        </row>
        <row r="1152">
          <cell r="A1152" t="str">
            <v xml:space="preserve">51.53.2  </v>
          </cell>
        </row>
        <row r="1153">
          <cell r="A1153" t="str">
            <v xml:space="preserve">51.53.21 </v>
          </cell>
        </row>
        <row r="1154">
          <cell r="A1154" t="str">
            <v xml:space="preserve">51.53.22 </v>
          </cell>
        </row>
        <row r="1155">
          <cell r="A1155" t="str">
            <v xml:space="preserve">51.53.23 </v>
          </cell>
        </row>
        <row r="1156">
          <cell r="A1156" t="str">
            <v xml:space="preserve">51.53.24 </v>
          </cell>
        </row>
        <row r="1157">
          <cell r="A1157" t="str">
            <v xml:space="preserve">51.54    </v>
          </cell>
        </row>
        <row r="1158">
          <cell r="A1158" t="str">
            <v xml:space="preserve">51.54.1  </v>
          </cell>
        </row>
        <row r="1159">
          <cell r="A1159" t="str">
            <v xml:space="preserve">51.54.2  </v>
          </cell>
        </row>
        <row r="1160">
          <cell r="A1160" t="str">
            <v xml:space="preserve">51.54.3  </v>
          </cell>
        </row>
        <row r="1161">
          <cell r="A1161" t="str">
            <v xml:space="preserve">51.55    </v>
          </cell>
        </row>
        <row r="1162">
          <cell r="A1162" t="str">
            <v xml:space="preserve">51.55.1  </v>
          </cell>
        </row>
        <row r="1163">
          <cell r="A1163" t="str">
            <v xml:space="preserve">51.55.11 </v>
          </cell>
        </row>
        <row r="1164">
          <cell r="A1164" t="str">
            <v xml:space="preserve">51.55.12 </v>
          </cell>
        </row>
        <row r="1165">
          <cell r="A1165" t="str">
            <v xml:space="preserve">51.55.2  </v>
          </cell>
        </row>
        <row r="1166">
          <cell r="A1166" t="str">
            <v xml:space="preserve">51.55.3  </v>
          </cell>
        </row>
        <row r="1167">
          <cell r="A1167" t="str">
            <v xml:space="preserve">51.55.31 </v>
          </cell>
        </row>
        <row r="1168">
          <cell r="A1168" t="str">
            <v xml:space="preserve">51.55.32 </v>
          </cell>
        </row>
        <row r="1169">
          <cell r="A1169" t="str">
            <v xml:space="preserve">51.55.33 </v>
          </cell>
        </row>
        <row r="1170">
          <cell r="A1170" t="str">
            <v xml:space="preserve">51.55.34 </v>
          </cell>
        </row>
        <row r="1171">
          <cell r="A1171" t="str">
            <v xml:space="preserve">51.56    </v>
          </cell>
        </row>
        <row r="1172">
          <cell r="A1172" t="str">
            <v xml:space="preserve">51.56.1  </v>
          </cell>
        </row>
        <row r="1173">
          <cell r="A1173" t="str">
            <v xml:space="preserve">51.56.2  </v>
          </cell>
        </row>
        <row r="1174">
          <cell r="A1174" t="str">
            <v xml:space="preserve">51.56.3  </v>
          </cell>
        </row>
        <row r="1175">
          <cell r="A1175" t="str">
            <v xml:space="preserve">51.56.4  </v>
          </cell>
        </row>
        <row r="1176">
          <cell r="A1176" t="str">
            <v xml:space="preserve">51.56.5  </v>
          </cell>
        </row>
        <row r="1177">
          <cell r="A1177" t="str">
            <v xml:space="preserve">51.57    </v>
          </cell>
        </row>
        <row r="1178">
          <cell r="A1178" t="str">
            <v xml:space="preserve">51.6     </v>
          </cell>
        </row>
        <row r="1179">
          <cell r="A1179" t="str">
            <v xml:space="preserve">51.61    </v>
          </cell>
        </row>
        <row r="1180">
          <cell r="A1180" t="str">
            <v xml:space="preserve">51.61.1  </v>
          </cell>
        </row>
        <row r="1181">
          <cell r="A1181" t="str">
            <v xml:space="preserve">51.61.2  </v>
          </cell>
        </row>
        <row r="1182">
          <cell r="A1182" t="str">
            <v xml:space="preserve">51.61.3  </v>
          </cell>
        </row>
        <row r="1183">
          <cell r="A1183" t="str">
            <v xml:space="preserve">51.62    </v>
          </cell>
        </row>
        <row r="1184">
          <cell r="A1184" t="str">
            <v xml:space="preserve">51.63    </v>
          </cell>
        </row>
        <row r="1185">
          <cell r="A1185" t="str">
            <v xml:space="preserve">51.64    </v>
          </cell>
        </row>
        <row r="1186">
          <cell r="A1186" t="str">
            <v xml:space="preserve">51.64.1  </v>
          </cell>
        </row>
        <row r="1187">
          <cell r="A1187" t="str">
            <v xml:space="preserve">51.64.2  </v>
          </cell>
        </row>
        <row r="1188">
          <cell r="A1188" t="str">
            <v xml:space="preserve">51.64.3  </v>
          </cell>
        </row>
        <row r="1189">
          <cell r="A1189" t="str">
            <v xml:space="preserve">51.65    </v>
          </cell>
        </row>
        <row r="1190">
          <cell r="A1190" t="str">
            <v xml:space="preserve">51.65.1  </v>
          </cell>
        </row>
        <row r="1191">
          <cell r="A1191" t="str">
            <v xml:space="preserve">51.65.2  </v>
          </cell>
        </row>
        <row r="1192">
          <cell r="A1192" t="str">
            <v xml:space="preserve">51.65.3  </v>
          </cell>
        </row>
        <row r="1193">
          <cell r="A1193" t="str">
            <v xml:space="preserve">51.65.4  </v>
          </cell>
        </row>
        <row r="1194">
          <cell r="A1194" t="str">
            <v xml:space="preserve">51.65.5  </v>
          </cell>
        </row>
        <row r="1195">
          <cell r="A1195" t="str">
            <v xml:space="preserve">51.65.6  </v>
          </cell>
        </row>
        <row r="1196">
          <cell r="A1196" t="str">
            <v xml:space="preserve">51.66    </v>
          </cell>
        </row>
        <row r="1197">
          <cell r="A1197" t="str">
            <v xml:space="preserve">51.66.1  </v>
          </cell>
        </row>
        <row r="1198">
          <cell r="A1198" t="str">
            <v xml:space="preserve">51.66.2  </v>
          </cell>
        </row>
        <row r="1199">
          <cell r="A1199" t="str">
            <v xml:space="preserve">51.7     </v>
          </cell>
        </row>
        <row r="1200">
          <cell r="A1200" t="str">
            <v xml:space="preserve">51.70    </v>
          </cell>
        </row>
        <row r="1201">
          <cell r="A1201" t="str">
            <v xml:space="preserve">52       </v>
          </cell>
        </row>
        <row r="1202">
          <cell r="A1202" t="str">
            <v xml:space="preserve">52.1     </v>
          </cell>
        </row>
        <row r="1203">
          <cell r="A1203" t="str">
            <v xml:space="preserve">52.11    </v>
          </cell>
        </row>
        <row r="1204">
          <cell r="A1204" t="str">
            <v xml:space="preserve">52.11.1  </v>
          </cell>
        </row>
        <row r="1205">
          <cell r="A1205" t="str">
            <v xml:space="preserve">52.11.2  </v>
          </cell>
        </row>
        <row r="1206">
          <cell r="A1206" t="str">
            <v xml:space="preserve">52.12    </v>
          </cell>
        </row>
        <row r="1207">
          <cell r="A1207" t="str">
            <v xml:space="preserve">52.2     </v>
          </cell>
        </row>
        <row r="1208">
          <cell r="A1208" t="str">
            <v xml:space="preserve">52.21    </v>
          </cell>
        </row>
        <row r="1209">
          <cell r="A1209" t="str">
            <v xml:space="preserve">52.22    </v>
          </cell>
        </row>
        <row r="1210">
          <cell r="A1210" t="str">
            <v xml:space="preserve">52.22.1  </v>
          </cell>
        </row>
        <row r="1211">
          <cell r="A1211" t="str">
            <v xml:space="preserve">52.22.2  </v>
          </cell>
        </row>
        <row r="1212">
          <cell r="A1212" t="str">
            <v xml:space="preserve">52.22.3  </v>
          </cell>
        </row>
        <row r="1213">
          <cell r="A1213" t="str">
            <v xml:space="preserve">52.23    </v>
          </cell>
        </row>
        <row r="1214">
          <cell r="A1214" t="str">
            <v xml:space="preserve">52.23.1  </v>
          </cell>
        </row>
        <row r="1215">
          <cell r="A1215" t="str">
            <v xml:space="preserve">52.23.2  </v>
          </cell>
        </row>
        <row r="1216">
          <cell r="A1216" t="str">
            <v xml:space="preserve">52.24    </v>
          </cell>
        </row>
        <row r="1217">
          <cell r="A1217" t="str">
            <v xml:space="preserve">52.24.1  </v>
          </cell>
        </row>
        <row r="1218">
          <cell r="A1218" t="str">
            <v xml:space="preserve">52.24.2  </v>
          </cell>
        </row>
        <row r="1219">
          <cell r="A1219" t="str">
            <v xml:space="preserve">52.24.21 </v>
          </cell>
        </row>
        <row r="1220">
          <cell r="A1220" t="str">
            <v xml:space="preserve">52.24.22 </v>
          </cell>
        </row>
        <row r="1221">
          <cell r="A1221" t="str">
            <v xml:space="preserve">52.24.3  </v>
          </cell>
        </row>
        <row r="1222">
          <cell r="A1222" t="str">
            <v xml:space="preserve">52.25    </v>
          </cell>
        </row>
        <row r="1223">
          <cell r="A1223" t="str">
            <v xml:space="preserve">52.25.1  </v>
          </cell>
        </row>
        <row r="1224">
          <cell r="A1224" t="str">
            <v xml:space="preserve">52.25.11 </v>
          </cell>
        </row>
        <row r="1225">
          <cell r="A1225" t="str">
            <v xml:space="preserve">52.25.12 </v>
          </cell>
        </row>
        <row r="1226">
          <cell r="A1226" t="str">
            <v xml:space="preserve">52.25.2  </v>
          </cell>
        </row>
        <row r="1227">
          <cell r="A1227" t="str">
            <v xml:space="preserve">52.26    </v>
          </cell>
        </row>
        <row r="1228">
          <cell r="A1228" t="str">
            <v xml:space="preserve">52.27    </v>
          </cell>
        </row>
        <row r="1229">
          <cell r="A1229" t="str">
            <v xml:space="preserve">52.27.1  </v>
          </cell>
        </row>
        <row r="1230">
          <cell r="A1230" t="str">
            <v xml:space="preserve">52.27.11 </v>
          </cell>
        </row>
        <row r="1231">
          <cell r="A1231" t="str">
            <v xml:space="preserve">52.27.12 </v>
          </cell>
        </row>
        <row r="1232">
          <cell r="A1232" t="str">
            <v xml:space="preserve">52.27.2  </v>
          </cell>
        </row>
        <row r="1233">
          <cell r="A1233" t="str">
            <v xml:space="preserve">52.27.21 </v>
          </cell>
        </row>
        <row r="1234">
          <cell r="A1234" t="str">
            <v xml:space="preserve">52.27.22 </v>
          </cell>
        </row>
        <row r="1235">
          <cell r="A1235" t="str">
            <v xml:space="preserve">52.27.3  </v>
          </cell>
        </row>
        <row r="1236">
          <cell r="A1236" t="str">
            <v xml:space="preserve">52.27.31 </v>
          </cell>
        </row>
        <row r="1237">
          <cell r="A1237" t="str">
            <v xml:space="preserve">52.27.32 </v>
          </cell>
        </row>
        <row r="1238">
          <cell r="A1238" t="str">
            <v xml:space="preserve">52.27.33 </v>
          </cell>
        </row>
        <row r="1239">
          <cell r="A1239" t="str">
            <v xml:space="preserve">52.27.34 </v>
          </cell>
        </row>
        <row r="1240">
          <cell r="A1240" t="str">
            <v xml:space="preserve">52.27.35 </v>
          </cell>
        </row>
        <row r="1241">
          <cell r="A1241" t="str">
            <v xml:space="preserve">52.27.36 </v>
          </cell>
        </row>
        <row r="1242">
          <cell r="A1242" t="str">
            <v xml:space="preserve">52.27.39 </v>
          </cell>
        </row>
        <row r="1243">
          <cell r="A1243" t="str">
            <v xml:space="preserve">52.3     </v>
          </cell>
        </row>
        <row r="1244">
          <cell r="A1244" t="str">
            <v xml:space="preserve">52.31    </v>
          </cell>
        </row>
        <row r="1245">
          <cell r="A1245" t="str">
            <v xml:space="preserve">52.32    </v>
          </cell>
        </row>
        <row r="1246">
          <cell r="A1246" t="str">
            <v xml:space="preserve">52.33    </v>
          </cell>
        </row>
        <row r="1247">
          <cell r="A1247" t="str">
            <v xml:space="preserve">52.33.1  </v>
          </cell>
        </row>
        <row r="1248">
          <cell r="A1248" t="str">
            <v xml:space="preserve">52.33.2  </v>
          </cell>
        </row>
        <row r="1249">
          <cell r="A1249" t="str">
            <v xml:space="preserve">52.4     </v>
          </cell>
        </row>
        <row r="1250">
          <cell r="A1250" t="str">
            <v xml:space="preserve">52.41    </v>
          </cell>
        </row>
        <row r="1251">
          <cell r="A1251" t="str">
            <v xml:space="preserve">52.41.1  </v>
          </cell>
        </row>
        <row r="1252">
          <cell r="A1252" t="str">
            <v xml:space="preserve">52.41.2  </v>
          </cell>
        </row>
        <row r="1253">
          <cell r="A1253" t="str">
            <v xml:space="preserve">52.42    </v>
          </cell>
        </row>
        <row r="1254">
          <cell r="A1254" t="str">
            <v xml:space="preserve">52.42.1  </v>
          </cell>
        </row>
        <row r="1255">
          <cell r="A1255" t="str">
            <v xml:space="preserve">52.42.2  </v>
          </cell>
        </row>
        <row r="1256">
          <cell r="A1256" t="str">
            <v xml:space="preserve">52.42.3  </v>
          </cell>
        </row>
        <row r="1257">
          <cell r="A1257" t="str">
            <v xml:space="preserve">52.42.4  </v>
          </cell>
        </row>
        <row r="1258">
          <cell r="A1258" t="str">
            <v xml:space="preserve">52.42.5  </v>
          </cell>
        </row>
        <row r="1259">
          <cell r="A1259" t="str">
            <v xml:space="preserve">52.42.6  </v>
          </cell>
        </row>
        <row r="1260">
          <cell r="A1260" t="str">
            <v xml:space="preserve">52.42.7  </v>
          </cell>
        </row>
        <row r="1261">
          <cell r="A1261" t="str">
            <v xml:space="preserve">52.42.8  </v>
          </cell>
        </row>
        <row r="1262">
          <cell r="A1262" t="str">
            <v xml:space="preserve">52.43    </v>
          </cell>
        </row>
        <row r="1263">
          <cell r="A1263" t="str">
            <v xml:space="preserve">52.43.1  </v>
          </cell>
        </row>
        <row r="1264">
          <cell r="A1264" t="str">
            <v xml:space="preserve">52.43.2  </v>
          </cell>
        </row>
        <row r="1265">
          <cell r="A1265" t="str">
            <v xml:space="preserve">52.44    </v>
          </cell>
        </row>
        <row r="1266">
          <cell r="A1266" t="str">
            <v xml:space="preserve">52.44.1  </v>
          </cell>
        </row>
        <row r="1267">
          <cell r="A1267" t="str">
            <v xml:space="preserve">52.44.2  </v>
          </cell>
        </row>
        <row r="1268">
          <cell r="A1268" t="str">
            <v xml:space="preserve">52.44.3  </v>
          </cell>
        </row>
        <row r="1269">
          <cell r="A1269" t="str">
            <v xml:space="preserve">52.44.4  </v>
          </cell>
        </row>
        <row r="1270">
          <cell r="A1270" t="str">
            <v xml:space="preserve">52.44.5  </v>
          </cell>
        </row>
        <row r="1271">
          <cell r="A1271" t="str">
            <v xml:space="preserve">52.44.6  </v>
          </cell>
        </row>
        <row r="1272">
          <cell r="A1272" t="str">
            <v xml:space="preserve">52.45    </v>
          </cell>
        </row>
        <row r="1273">
          <cell r="A1273" t="str">
            <v xml:space="preserve">52.45.1  </v>
          </cell>
        </row>
        <row r="1274">
          <cell r="A1274" t="str">
            <v xml:space="preserve">52.45.2  </v>
          </cell>
        </row>
        <row r="1275">
          <cell r="A1275" t="str">
            <v xml:space="preserve">52.45.3  </v>
          </cell>
        </row>
        <row r="1276">
          <cell r="A1276" t="str">
            <v xml:space="preserve">52.45.4  </v>
          </cell>
        </row>
        <row r="1277">
          <cell r="A1277" t="str">
            <v xml:space="preserve">52.45.5  </v>
          </cell>
        </row>
        <row r="1278">
          <cell r="A1278" t="str">
            <v xml:space="preserve">52.46    </v>
          </cell>
        </row>
        <row r="1279">
          <cell r="A1279" t="str">
            <v xml:space="preserve">52.46.1  </v>
          </cell>
        </row>
        <row r="1280">
          <cell r="A1280" t="str">
            <v xml:space="preserve">52.46.2  </v>
          </cell>
        </row>
        <row r="1281">
          <cell r="A1281" t="str">
            <v xml:space="preserve">52.46.3  </v>
          </cell>
        </row>
        <row r="1282">
          <cell r="A1282" t="str">
            <v xml:space="preserve">52.46.4  </v>
          </cell>
        </row>
        <row r="1283">
          <cell r="A1283" t="str">
            <v xml:space="preserve">52.46.5  </v>
          </cell>
        </row>
        <row r="1284">
          <cell r="A1284" t="str">
            <v xml:space="preserve">52.46.6  </v>
          </cell>
        </row>
        <row r="1285">
          <cell r="A1285" t="str">
            <v xml:space="preserve">52.46.7  </v>
          </cell>
        </row>
        <row r="1286">
          <cell r="A1286" t="str">
            <v xml:space="preserve">52.46.71 </v>
          </cell>
        </row>
        <row r="1287">
          <cell r="A1287" t="str">
            <v xml:space="preserve">52.46.72 </v>
          </cell>
        </row>
        <row r="1288">
          <cell r="A1288" t="str">
            <v xml:space="preserve">52.46.73 </v>
          </cell>
        </row>
        <row r="1289">
          <cell r="A1289" t="str">
            <v xml:space="preserve">52.47    </v>
          </cell>
        </row>
        <row r="1290">
          <cell r="A1290" t="str">
            <v xml:space="preserve">52.47.1  </v>
          </cell>
        </row>
        <row r="1291">
          <cell r="A1291" t="str">
            <v xml:space="preserve">52.47.2  </v>
          </cell>
        </row>
        <row r="1292">
          <cell r="A1292" t="str">
            <v xml:space="preserve">52.47.3  </v>
          </cell>
        </row>
        <row r="1293">
          <cell r="A1293" t="str">
            <v xml:space="preserve">52.48    </v>
          </cell>
        </row>
        <row r="1294">
          <cell r="A1294" t="str">
            <v xml:space="preserve">52.48.1  </v>
          </cell>
        </row>
        <row r="1295">
          <cell r="A1295" t="str">
            <v xml:space="preserve">52.48.11 </v>
          </cell>
        </row>
        <row r="1296">
          <cell r="A1296" t="str">
            <v xml:space="preserve">52.48.12 </v>
          </cell>
        </row>
        <row r="1297">
          <cell r="A1297" t="str">
            <v xml:space="preserve">52.48.13 </v>
          </cell>
        </row>
        <row r="1298">
          <cell r="A1298" t="str">
            <v xml:space="preserve">52.48.14 </v>
          </cell>
        </row>
        <row r="1299">
          <cell r="A1299" t="str">
            <v xml:space="preserve">52.48.15 </v>
          </cell>
        </row>
        <row r="1300">
          <cell r="A1300" t="str">
            <v xml:space="preserve">52.48.2  </v>
          </cell>
        </row>
        <row r="1301">
          <cell r="A1301" t="str">
            <v xml:space="preserve">52.48.21 </v>
          </cell>
        </row>
        <row r="1302">
          <cell r="A1302" t="str">
            <v xml:space="preserve">52.48.22 </v>
          </cell>
        </row>
        <row r="1303">
          <cell r="A1303" t="str">
            <v xml:space="preserve">52.48.23 </v>
          </cell>
        </row>
        <row r="1304">
          <cell r="A1304" t="str">
            <v xml:space="preserve">52.48.24 </v>
          </cell>
        </row>
        <row r="1305">
          <cell r="A1305" t="str">
            <v xml:space="preserve">52.48.3  </v>
          </cell>
        </row>
        <row r="1306">
          <cell r="A1306" t="str">
            <v xml:space="preserve">52.48.31 </v>
          </cell>
        </row>
        <row r="1307">
          <cell r="A1307" t="str">
            <v xml:space="preserve">52.48.32 </v>
          </cell>
        </row>
        <row r="1308">
          <cell r="A1308" t="str">
            <v xml:space="preserve">52.48.33 </v>
          </cell>
        </row>
        <row r="1309">
          <cell r="A1309" t="str">
            <v xml:space="preserve">52.48.34 </v>
          </cell>
        </row>
        <row r="1310">
          <cell r="A1310" t="str">
            <v xml:space="preserve">52.48.35 </v>
          </cell>
        </row>
        <row r="1311">
          <cell r="A1311" t="str">
            <v xml:space="preserve">52.48.36 </v>
          </cell>
        </row>
        <row r="1312">
          <cell r="A1312" t="str">
            <v xml:space="preserve">52.48.37 </v>
          </cell>
        </row>
        <row r="1313">
          <cell r="A1313" t="str">
            <v xml:space="preserve">52.48.38 </v>
          </cell>
        </row>
        <row r="1314">
          <cell r="A1314" t="str">
            <v xml:space="preserve">52.48.39 </v>
          </cell>
        </row>
        <row r="1315">
          <cell r="A1315" t="str">
            <v xml:space="preserve">52.5     </v>
          </cell>
        </row>
        <row r="1316">
          <cell r="A1316" t="str">
            <v xml:space="preserve">52.50    </v>
          </cell>
        </row>
        <row r="1317">
          <cell r="A1317" t="str">
            <v xml:space="preserve">52.50.1  </v>
          </cell>
        </row>
        <row r="1318">
          <cell r="A1318" t="str">
            <v xml:space="preserve">52.50.2  </v>
          </cell>
        </row>
        <row r="1319">
          <cell r="A1319" t="str">
            <v xml:space="preserve">52.50.3  </v>
          </cell>
        </row>
        <row r="1320">
          <cell r="A1320" t="str">
            <v xml:space="preserve">52.6     </v>
          </cell>
        </row>
        <row r="1321">
          <cell r="A1321" t="str">
            <v xml:space="preserve">52.61    </v>
          </cell>
        </row>
        <row r="1322">
          <cell r="A1322" t="str">
            <v xml:space="preserve">52.61.1  </v>
          </cell>
        </row>
        <row r="1323">
          <cell r="A1323" t="str">
            <v xml:space="preserve">52.61.2  </v>
          </cell>
        </row>
        <row r="1324">
          <cell r="A1324" t="str">
            <v xml:space="preserve">52.62    </v>
          </cell>
        </row>
        <row r="1325">
          <cell r="A1325" t="str">
            <v xml:space="preserve">52.63    </v>
          </cell>
        </row>
        <row r="1326">
          <cell r="A1326" t="str">
            <v xml:space="preserve">52.7     </v>
          </cell>
        </row>
        <row r="1327">
          <cell r="A1327" t="str">
            <v xml:space="preserve">52.71    </v>
          </cell>
        </row>
        <row r="1328">
          <cell r="A1328" t="str">
            <v xml:space="preserve">52.72    </v>
          </cell>
        </row>
        <row r="1329">
          <cell r="A1329" t="str">
            <v xml:space="preserve">52.72.1  </v>
          </cell>
        </row>
        <row r="1330">
          <cell r="A1330" t="str">
            <v xml:space="preserve">52.72.2  </v>
          </cell>
        </row>
        <row r="1331">
          <cell r="A1331" t="str">
            <v xml:space="preserve">52.73    </v>
          </cell>
        </row>
        <row r="1332">
          <cell r="A1332" t="str">
            <v xml:space="preserve">52.74    </v>
          </cell>
        </row>
        <row r="1333">
          <cell r="A1333" t="str">
            <v xml:space="preserve">55       </v>
          </cell>
        </row>
        <row r="1334">
          <cell r="A1334" t="str">
            <v xml:space="preserve">55.1     </v>
          </cell>
        </row>
        <row r="1335">
          <cell r="A1335" t="str">
            <v xml:space="preserve">55.11    </v>
          </cell>
        </row>
        <row r="1336">
          <cell r="A1336" t="str">
            <v xml:space="preserve">55.12    </v>
          </cell>
        </row>
        <row r="1337">
          <cell r="A1337" t="str">
            <v xml:space="preserve">55.2     </v>
          </cell>
        </row>
        <row r="1338">
          <cell r="A1338" t="str">
            <v xml:space="preserve">55.21    </v>
          </cell>
        </row>
        <row r="1339">
          <cell r="A1339" t="str">
            <v xml:space="preserve">55.22    </v>
          </cell>
        </row>
        <row r="1340">
          <cell r="A1340" t="str">
            <v xml:space="preserve">55.23    </v>
          </cell>
        </row>
        <row r="1341">
          <cell r="A1341" t="str">
            <v xml:space="preserve">55.23.1  </v>
          </cell>
        </row>
        <row r="1342">
          <cell r="A1342" t="str">
            <v xml:space="preserve">55.23.2  </v>
          </cell>
        </row>
        <row r="1343">
          <cell r="A1343" t="str">
            <v xml:space="preserve">55.23.3  </v>
          </cell>
        </row>
        <row r="1344">
          <cell r="A1344" t="str">
            <v xml:space="preserve">55.23.4  </v>
          </cell>
        </row>
        <row r="1345">
          <cell r="A1345" t="str">
            <v xml:space="preserve">55.23.5  </v>
          </cell>
        </row>
        <row r="1346">
          <cell r="A1346" t="str">
            <v xml:space="preserve">55.3     </v>
          </cell>
        </row>
        <row r="1347">
          <cell r="A1347" t="str">
            <v xml:space="preserve">55.30    </v>
          </cell>
        </row>
        <row r="1348">
          <cell r="A1348" t="str">
            <v xml:space="preserve">55.4     </v>
          </cell>
        </row>
        <row r="1349">
          <cell r="A1349" t="str">
            <v xml:space="preserve">55.40    </v>
          </cell>
        </row>
        <row r="1350">
          <cell r="A1350" t="str">
            <v xml:space="preserve">55.5     </v>
          </cell>
        </row>
        <row r="1351">
          <cell r="A1351" t="str">
            <v xml:space="preserve">55.51    </v>
          </cell>
        </row>
        <row r="1352">
          <cell r="A1352" t="str">
            <v xml:space="preserve">55.52    </v>
          </cell>
        </row>
        <row r="1353">
          <cell r="A1353" t="str">
            <v xml:space="preserve">60       </v>
          </cell>
        </row>
        <row r="1354">
          <cell r="A1354" t="str">
            <v xml:space="preserve">60.1     </v>
          </cell>
        </row>
        <row r="1355">
          <cell r="A1355" t="str">
            <v xml:space="preserve">60.10    </v>
          </cell>
        </row>
        <row r="1356">
          <cell r="A1356" t="str">
            <v xml:space="preserve">60.10.1  </v>
          </cell>
        </row>
        <row r="1357">
          <cell r="A1357" t="str">
            <v xml:space="preserve">60.10.11 </v>
          </cell>
        </row>
        <row r="1358">
          <cell r="A1358" t="str">
            <v xml:space="preserve">60.10.12 </v>
          </cell>
        </row>
        <row r="1359">
          <cell r="A1359" t="str">
            <v xml:space="preserve">60.10.2  </v>
          </cell>
        </row>
        <row r="1360">
          <cell r="A1360" t="str">
            <v xml:space="preserve">60.2     </v>
          </cell>
        </row>
        <row r="1361">
          <cell r="A1361" t="str">
            <v xml:space="preserve">60.21    </v>
          </cell>
        </row>
        <row r="1362">
          <cell r="A1362" t="str">
            <v xml:space="preserve">60.21.1  </v>
          </cell>
        </row>
        <row r="1363">
          <cell r="A1363" t="str">
            <v xml:space="preserve">60.21.11 </v>
          </cell>
        </row>
        <row r="1364">
          <cell r="A1364" t="str">
            <v xml:space="preserve">60.21.12 </v>
          </cell>
        </row>
        <row r="1365">
          <cell r="A1365" t="str">
            <v xml:space="preserve">60.21.13 </v>
          </cell>
        </row>
        <row r="1366">
          <cell r="A1366" t="str">
            <v xml:space="preserve">60.21.14 </v>
          </cell>
        </row>
        <row r="1367">
          <cell r="A1367" t="str">
            <v xml:space="preserve">60.21.2  </v>
          </cell>
        </row>
        <row r="1368">
          <cell r="A1368" t="str">
            <v xml:space="preserve">60.21.21 </v>
          </cell>
        </row>
        <row r="1369">
          <cell r="A1369" t="str">
            <v xml:space="preserve">60.21.22 </v>
          </cell>
        </row>
        <row r="1370">
          <cell r="A1370" t="str">
            <v xml:space="preserve">60.21.23 </v>
          </cell>
        </row>
        <row r="1371">
          <cell r="A1371" t="str">
            <v xml:space="preserve">60.21.3  </v>
          </cell>
        </row>
        <row r="1372">
          <cell r="A1372" t="str">
            <v xml:space="preserve">60.22    </v>
          </cell>
        </row>
        <row r="1373">
          <cell r="A1373" t="str">
            <v xml:space="preserve">60.23    </v>
          </cell>
        </row>
        <row r="1374">
          <cell r="A1374" t="str">
            <v xml:space="preserve">60.24    </v>
          </cell>
        </row>
        <row r="1375">
          <cell r="A1375" t="str">
            <v xml:space="preserve">60.24.1  </v>
          </cell>
        </row>
        <row r="1376">
          <cell r="A1376" t="str">
            <v xml:space="preserve">60.24.2  </v>
          </cell>
        </row>
        <row r="1377">
          <cell r="A1377" t="str">
            <v xml:space="preserve">60.24.3  </v>
          </cell>
        </row>
        <row r="1378">
          <cell r="A1378" t="str">
            <v xml:space="preserve">60.3     </v>
          </cell>
        </row>
        <row r="1379">
          <cell r="A1379" t="str">
            <v xml:space="preserve">60.30    </v>
          </cell>
        </row>
        <row r="1380">
          <cell r="A1380" t="str">
            <v xml:space="preserve">60.30.1  </v>
          </cell>
        </row>
        <row r="1381">
          <cell r="A1381" t="str">
            <v xml:space="preserve">60.30.11 </v>
          </cell>
        </row>
        <row r="1382">
          <cell r="A1382" t="str">
            <v xml:space="preserve">60.30.12 </v>
          </cell>
        </row>
        <row r="1383">
          <cell r="A1383" t="str">
            <v xml:space="preserve">60.30.2  </v>
          </cell>
        </row>
        <row r="1384">
          <cell r="A1384" t="str">
            <v xml:space="preserve">60.30.21 </v>
          </cell>
        </row>
        <row r="1385">
          <cell r="A1385" t="str">
            <v xml:space="preserve">60.30.22 </v>
          </cell>
        </row>
        <row r="1386">
          <cell r="A1386" t="str">
            <v xml:space="preserve">60.30.3  </v>
          </cell>
        </row>
        <row r="1387">
          <cell r="A1387" t="str">
            <v xml:space="preserve">61       </v>
          </cell>
        </row>
        <row r="1388">
          <cell r="A1388" t="str">
            <v xml:space="preserve">61.1     </v>
          </cell>
        </row>
        <row r="1389">
          <cell r="A1389" t="str">
            <v xml:space="preserve">61.10    </v>
          </cell>
        </row>
        <row r="1390">
          <cell r="A1390" t="str">
            <v xml:space="preserve">61.10.1  </v>
          </cell>
        </row>
        <row r="1391">
          <cell r="A1391" t="str">
            <v xml:space="preserve">61.10.2  </v>
          </cell>
        </row>
        <row r="1392">
          <cell r="A1392" t="str">
            <v xml:space="preserve">61.10.3  </v>
          </cell>
        </row>
        <row r="1393">
          <cell r="A1393" t="str">
            <v xml:space="preserve">61.2     </v>
          </cell>
        </row>
        <row r="1394">
          <cell r="A1394" t="str">
            <v xml:space="preserve">61.20    </v>
          </cell>
        </row>
        <row r="1395">
          <cell r="A1395" t="str">
            <v xml:space="preserve">61.20.1  </v>
          </cell>
        </row>
        <row r="1396">
          <cell r="A1396" t="str">
            <v xml:space="preserve">61.20.2  </v>
          </cell>
        </row>
        <row r="1397">
          <cell r="A1397" t="str">
            <v xml:space="preserve">61.20.3  </v>
          </cell>
        </row>
        <row r="1398">
          <cell r="A1398" t="str">
            <v xml:space="preserve">61.20.4  </v>
          </cell>
        </row>
        <row r="1399">
          <cell r="A1399" t="str">
            <v xml:space="preserve">62       </v>
          </cell>
        </row>
        <row r="1400">
          <cell r="A1400" t="str">
            <v xml:space="preserve">62.1     </v>
          </cell>
        </row>
        <row r="1401">
          <cell r="A1401" t="str">
            <v xml:space="preserve">62.10    </v>
          </cell>
        </row>
        <row r="1402">
          <cell r="A1402" t="str">
            <v xml:space="preserve">62.10.1  </v>
          </cell>
        </row>
        <row r="1403">
          <cell r="A1403" t="str">
            <v xml:space="preserve">62.10.2  </v>
          </cell>
        </row>
        <row r="1404">
          <cell r="A1404" t="str">
            <v xml:space="preserve">62.2     </v>
          </cell>
        </row>
        <row r="1405">
          <cell r="A1405" t="str">
            <v xml:space="preserve">62.20    </v>
          </cell>
        </row>
        <row r="1406">
          <cell r="A1406" t="str">
            <v xml:space="preserve">62.20.1  </v>
          </cell>
        </row>
        <row r="1407">
          <cell r="A1407" t="str">
            <v xml:space="preserve">62.20.2  </v>
          </cell>
        </row>
        <row r="1408">
          <cell r="A1408" t="str">
            <v xml:space="preserve">62.20.3  </v>
          </cell>
        </row>
        <row r="1409">
          <cell r="A1409" t="str">
            <v xml:space="preserve">62.3     </v>
          </cell>
        </row>
        <row r="1410">
          <cell r="A1410" t="str">
            <v xml:space="preserve">62.30    </v>
          </cell>
        </row>
        <row r="1411">
          <cell r="A1411" t="str">
            <v xml:space="preserve">62.30.1  </v>
          </cell>
        </row>
        <row r="1412">
          <cell r="A1412" t="str">
            <v xml:space="preserve">62.30.11 </v>
          </cell>
        </row>
        <row r="1413">
          <cell r="A1413" t="str">
            <v xml:space="preserve">62.30.12 </v>
          </cell>
        </row>
        <row r="1414">
          <cell r="A1414" t="str">
            <v xml:space="preserve">62.30.2  </v>
          </cell>
        </row>
        <row r="1415">
          <cell r="A1415" t="str">
            <v xml:space="preserve">63       </v>
          </cell>
        </row>
        <row r="1416">
          <cell r="A1416" t="str">
            <v xml:space="preserve">63.1     </v>
          </cell>
        </row>
        <row r="1417">
          <cell r="A1417" t="str">
            <v xml:space="preserve">63.11    </v>
          </cell>
        </row>
        <row r="1418">
          <cell r="A1418" t="str">
            <v xml:space="preserve">63.11.1  </v>
          </cell>
        </row>
        <row r="1419">
          <cell r="A1419" t="str">
            <v xml:space="preserve">63.11.2  </v>
          </cell>
        </row>
        <row r="1420">
          <cell r="A1420" t="str">
            <v xml:space="preserve">63.12    </v>
          </cell>
        </row>
        <row r="1421">
          <cell r="A1421" t="str">
            <v xml:space="preserve">63.12.1  </v>
          </cell>
        </row>
        <row r="1422">
          <cell r="A1422" t="str">
            <v xml:space="preserve">63.12.2  </v>
          </cell>
        </row>
        <row r="1423">
          <cell r="A1423" t="str">
            <v xml:space="preserve">63.12.21 </v>
          </cell>
        </row>
        <row r="1424">
          <cell r="A1424" t="str">
            <v xml:space="preserve">63.12.22 </v>
          </cell>
        </row>
        <row r="1425">
          <cell r="A1425" t="str">
            <v xml:space="preserve">63.12.23 </v>
          </cell>
        </row>
        <row r="1426">
          <cell r="A1426" t="str">
            <v xml:space="preserve">63.12.3  </v>
          </cell>
        </row>
        <row r="1427">
          <cell r="A1427" t="str">
            <v xml:space="preserve">63.12.4  </v>
          </cell>
        </row>
        <row r="1428">
          <cell r="A1428" t="str">
            <v xml:space="preserve">63.2     </v>
          </cell>
        </row>
        <row r="1429">
          <cell r="A1429" t="str">
            <v xml:space="preserve">63.21    </v>
          </cell>
        </row>
        <row r="1430">
          <cell r="A1430" t="str">
            <v xml:space="preserve">63.21.1  </v>
          </cell>
        </row>
        <row r="1431">
          <cell r="A1431" t="str">
            <v xml:space="preserve">63.21.2  </v>
          </cell>
        </row>
        <row r="1432">
          <cell r="A1432" t="str">
            <v xml:space="preserve">63.21.21 </v>
          </cell>
        </row>
        <row r="1433">
          <cell r="A1433" t="str">
            <v xml:space="preserve">63.21.22 </v>
          </cell>
        </row>
        <row r="1434">
          <cell r="A1434" t="str">
            <v xml:space="preserve">63.21.23 </v>
          </cell>
        </row>
        <row r="1435">
          <cell r="A1435" t="str">
            <v xml:space="preserve">63.21.24 </v>
          </cell>
        </row>
        <row r="1436">
          <cell r="A1436" t="str">
            <v xml:space="preserve">63.22    </v>
          </cell>
        </row>
        <row r="1437">
          <cell r="A1437" t="str">
            <v xml:space="preserve">63.22.1  </v>
          </cell>
        </row>
        <row r="1438">
          <cell r="A1438" t="str">
            <v xml:space="preserve">63.22.2  </v>
          </cell>
        </row>
        <row r="1439">
          <cell r="A1439" t="str">
            <v xml:space="preserve">63.23    </v>
          </cell>
        </row>
        <row r="1440">
          <cell r="A1440" t="str">
            <v xml:space="preserve">63.23.1  </v>
          </cell>
        </row>
        <row r="1441">
          <cell r="A1441" t="str">
            <v xml:space="preserve">63.23.2  </v>
          </cell>
        </row>
        <row r="1442">
          <cell r="A1442" t="str">
            <v xml:space="preserve">63.23.3  </v>
          </cell>
        </row>
        <row r="1443">
          <cell r="A1443" t="str">
            <v xml:space="preserve">63.23.4  </v>
          </cell>
        </row>
        <row r="1444">
          <cell r="A1444" t="str">
            <v xml:space="preserve">63.23.5  </v>
          </cell>
        </row>
        <row r="1445">
          <cell r="A1445" t="str">
            <v xml:space="preserve">63.23.6  </v>
          </cell>
        </row>
        <row r="1446">
          <cell r="A1446" t="str">
            <v xml:space="preserve">63.3     </v>
          </cell>
        </row>
        <row r="1447">
          <cell r="A1447" t="str">
            <v xml:space="preserve">63.30    </v>
          </cell>
        </row>
        <row r="1448">
          <cell r="A1448" t="str">
            <v xml:space="preserve">63.30.1  </v>
          </cell>
        </row>
        <row r="1449">
          <cell r="A1449" t="str">
            <v xml:space="preserve">63.30.2  </v>
          </cell>
        </row>
        <row r="1450">
          <cell r="A1450" t="str">
            <v xml:space="preserve">63.30.3  </v>
          </cell>
        </row>
        <row r="1451">
          <cell r="A1451" t="str">
            <v xml:space="preserve">63.30.4  </v>
          </cell>
        </row>
        <row r="1452">
          <cell r="A1452" t="str">
            <v xml:space="preserve">63.4     </v>
          </cell>
        </row>
        <row r="1453">
          <cell r="A1453" t="str">
            <v xml:space="preserve">63.40    </v>
          </cell>
        </row>
        <row r="1454">
          <cell r="A1454" t="str">
            <v xml:space="preserve">64       </v>
          </cell>
        </row>
        <row r="1455">
          <cell r="A1455" t="str">
            <v xml:space="preserve">64.1     </v>
          </cell>
        </row>
        <row r="1456">
          <cell r="A1456" t="str">
            <v xml:space="preserve">64.11    </v>
          </cell>
        </row>
        <row r="1457">
          <cell r="A1457" t="str">
            <v xml:space="preserve">64.11.1  </v>
          </cell>
        </row>
        <row r="1458">
          <cell r="A1458" t="str">
            <v xml:space="preserve">64.11.11 </v>
          </cell>
        </row>
        <row r="1459">
          <cell r="A1459" t="str">
            <v xml:space="preserve">64.11.12 </v>
          </cell>
        </row>
        <row r="1460">
          <cell r="A1460" t="str">
            <v xml:space="preserve">64.11.13 </v>
          </cell>
        </row>
        <row r="1461">
          <cell r="A1461" t="str">
            <v xml:space="preserve">64.11.14 </v>
          </cell>
        </row>
        <row r="1462">
          <cell r="A1462" t="str">
            <v xml:space="preserve">64.11.2  </v>
          </cell>
        </row>
        <row r="1463">
          <cell r="A1463" t="str">
            <v xml:space="preserve">64.11.3  </v>
          </cell>
        </row>
        <row r="1464">
          <cell r="A1464" t="str">
            <v xml:space="preserve">64.11.31 </v>
          </cell>
        </row>
        <row r="1465">
          <cell r="A1465" t="str">
            <v xml:space="preserve">64.11.32 </v>
          </cell>
        </row>
        <row r="1466">
          <cell r="A1466" t="str">
            <v xml:space="preserve">64.12    </v>
          </cell>
        </row>
        <row r="1467">
          <cell r="A1467" t="str">
            <v xml:space="preserve">64.2     </v>
          </cell>
        </row>
        <row r="1468">
          <cell r="A1468" t="str">
            <v xml:space="preserve">64.20    </v>
          </cell>
        </row>
        <row r="1469">
          <cell r="A1469" t="str">
            <v xml:space="preserve">64.20.1  </v>
          </cell>
        </row>
        <row r="1470">
          <cell r="A1470" t="str">
            <v xml:space="preserve">64.20.11 </v>
          </cell>
        </row>
        <row r="1471">
          <cell r="A1471" t="str">
            <v xml:space="preserve">64.20.12 </v>
          </cell>
        </row>
        <row r="1472">
          <cell r="A1472" t="str">
            <v xml:space="preserve">64.20.2  </v>
          </cell>
        </row>
        <row r="1473">
          <cell r="A1473" t="str">
            <v xml:space="preserve">64.20.21 </v>
          </cell>
        </row>
        <row r="1474">
          <cell r="A1474" t="str">
            <v xml:space="preserve">64.20.22 </v>
          </cell>
        </row>
        <row r="1475">
          <cell r="A1475" t="str">
            <v xml:space="preserve">64.20.3  </v>
          </cell>
        </row>
        <row r="1476">
          <cell r="A1476" t="str">
            <v xml:space="preserve">65       </v>
          </cell>
        </row>
        <row r="1477">
          <cell r="A1477" t="str">
            <v xml:space="preserve">65.1     </v>
          </cell>
        </row>
        <row r="1478">
          <cell r="A1478" t="str">
            <v xml:space="preserve">65.11    </v>
          </cell>
        </row>
        <row r="1479">
          <cell r="A1479" t="str">
            <v xml:space="preserve">65.11.1  </v>
          </cell>
        </row>
        <row r="1480">
          <cell r="A1480" t="str">
            <v xml:space="preserve">65.11.11 </v>
          </cell>
        </row>
        <row r="1481">
          <cell r="A1481" t="str">
            <v xml:space="preserve">65.11.12 </v>
          </cell>
        </row>
        <row r="1482">
          <cell r="A1482" t="str">
            <v xml:space="preserve">65.11.9  </v>
          </cell>
        </row>
        <row r="1483">
          <cell r="A1483" t="str">
            <v xml:space="preserve">65.12    </v>
          </cell>
        </row>
        <row r="1484">
          <cell r="A1484" t="str">
            <v xml:space="preserve">65.2     </v>
          </cell>
        </row>
        <row r="1485">
          <cell r="A1485" t="str">
            <v xml:space="preserve">65.21    </v>
          </cell>
        </row>
        <row r="1486">
          <cell r="A1486" t="str">
            <v xml:space="preserve">65.22    </v>
          </cell>
        </row>
        <row r="1487">
          <cell r="A1487" t="str">
            <v xml:space="preserve">65.22.1  </v>
          </cell>
        </row>
        <row r="1488">
          <cell r="A1488" t="str">
            <v xml:space="preserve">65.22.2  </v>
          </cell>
        </row>
        <row r="1489">
          <cell r="A1489" t="str">
            <v xml:space="preserve">65.22.3  </v>
          </cell>
        </row>
        <row r="1490">
          <cell r="A1490" t="str">
            <v xml:space="preserve">65.22.4  </v>
          </cell>
        </row>
        <row r="1491">
          <cell r="A1491" t="str">
            <v xml:space="preserve">65.22.5  </v>
          </cell>
        </row>
        <row r="1492">
          <cell r="A1492" t="str">
            <v xml:space="preserve">65.22.6  </v>
          </cell>
        </row>
        <row r="1493">
          <cell r="A1493" t="str">
            <v xml:space="preserve">65.23    </v>
          </cell>
        </row>
        <row r="1494">
          <cell r="A1494" t="str">
            <v xml:space="preserve">65.23.1  </v>
          </cell>
        </row>
        <row r="1495">
          <cell r="A1495" t="str">
            <v xml:space="preserve">65.23.2  </v>
          </cell>
        </row>
        <row r="1496">
          <cell r="A1496" t="str">
            <v xml:space="preserve">65.23.3  </v>
          </cell>
        </row>
        <row r="1497">
          <cell r="A1497" t="str">
            <v xml:space="preserve">65.23.4  </v>
          </cell>
        </row>
        <row r="1498">
          <cell r="A1498" t="str">
            <v xml:space="preserve">65.23.5  </v>
          </cell>
        </row>
        <row r="1499">
          <cell r="A1499" t="str">
            <v xml:space="preserve">66       </v>
          </cell>
        </row>
        <row r="1500">
          <cell r="A1500" t="str">
            <v xml:space="preserve">66.0     </v>
          </cell>
        </row>
        <row r="1501">
          <cell r="A1501" t="str">
            <v xml:space="preserve">66.01    </v>
          </cell>
        </row>
        <row r="1502">
          <cell r="A1502" t="str">
            <v xml:space="preserve">66.02    </v>
          </cell>
        </row>
        <row r="1503">
          <cell r="A1503" t="str">
            <v xml:space="preserve">66.02.1  </v>
          </cell>
        </row>
        <row r="1504">
          <cell r="A1504" t="str">
            <v xml:space="preserve">66.02.2  </v>
          </cell>
        </row>
        <row r="1505">
          <cell r="A1505" t="str">
            <v xml:space="preserve">66.03    </v>
          </cell>
        </row>
        <row r="1506">
          <cell r="A1506" t="str">
            <v xml:space="preserve">66.03.1  </v>
          </cell>
        </row>
        <row r="1507">
          <cell r="A1507" t="str">
            <v xml:space="preserve">66.03.2  </v>
          </cell>
        </row>
        <row r="1508">
          <cell r="A1508" t="str">
            <v xml:space="preserve">66.03.3  </v>
          </cell>
        </row>
        <row r="1509">
          <cell r="A1509" t="str">
            <v xml:space="preserve">66.03.4  </v>
          </cell>
        </row>
        <row r="1510">
          <cell r="A1510" t="str">
            <v xml:space="preserve">66.03.5  </v>
          </cell>
        </row>
        <row r="1511">
          <cell r="A1511" t="str">
            <v xml:space="preserve">66.03.9  </v>
          </cell>
        </row>
        <row r="1512">
          <cell r="A1512" t="str">
            <v xml:space="preserve">67       </v>
          </cell>
        </row>
        <row r="1513">
          <cell r="A1513" t="str">
            <v xml:space="preserve">67.1     </v>
          </cell>
        </row>
        <row r="1514">
          <cell r="A1514" t="str">
            <v xml:space="preserve">67.11    </v>
          </cell>
        </row>
        <row r="1515">
          <cell r="A1515" t="str">
            <v xml:space="preserve">67.11.1  </v>
          </cell>
        </row>
        <row r="1516">
          <cell r="A1516" t="str">
            <v xml:space="preserve">67.11.11 </v>
          </cell>
        </row>
        <row r="1517">
          <cell r="A1517" t="str">
            <v xml:space="preserve">67.11.12 </v>
          </cell>
        </row>
        <row r="1518">
          <cell r="A1518" t="str">
            <v xml:space="preserve">67.11.13 </v>
          </cell>
        </row>
        <row r="1519">
          <cell r="A1519" t="str">
            <v xml:space="preserve">67.11.19 </v>
          </cell>
        </row>
        <row r="1520">
          <cell r="A1520" t="str">
            <v xml:space="preserve">67.12    </v>
          </cell>
        </row>
        <row r="1521">
          <cell r="A1521" t="str">
            <v xml:space="preserve">67.12.1  </v>
          </cell>
        </row>
        <row r="1522">
          <cell r="A1522" t="str">
            <v xml:space="preserve">67.12.2  </v>
          </cell>
        </row>
        <row r="1523">
          <cell r="A1523" t="str">
            <v xml:space="preserve">67.12.3  </v>
          </cell>
        </row>
        <row r="1524">
          <cell r="A1524" t="str">
            <v xml:space="preserve">67.12.4  </v>
          </cell>
        </row>
        <row r="1525">
          <cell r="A1525" t="str">
            <v xml:space="preserve">67.13    </v>
          </cell>
        </row>
        <row r="1526">
          <cell r="A1526" t="str">
            <v xml:space="preserve">67.13.1  </v>
          </cell>
        </row>
        <row r="1527">
          <cell r="A1527" t="str">
            <v xml:space="preserve">67.13.2  </v>
          </cell>
        </row>
        <row r="1528">
          <cell r="A1528" t="str">
            <v xml:space="preserve">67.13.3  </v>
          </cell>
        </row>
        <row r="1529">
          <cell r="A1529" t="str">
            <v xml:space="preserve">67.13.4  </v>
          </cell>
        </row>
        <row r="1530">
          <cell r="A1530" t="str">
            <v xml:space="preserve">67.13.5  </v>
          </cell>
        </row>
        <row r="1531">
          <cell r="A1531" t="str">
            <v xml:space="preserve">67.13.51 </v>
          </cell>
        </row>
        <row r="1532">
          <cell r="A1532" t="str">
            <v xml:space="preserve">67.2     </v>
          </cell>
        </row>
        <row r="1533">
          <cell r="A1533" t="str">
            <v xml:space="preserve">67.20    </v>
          </cell>
        </row>
        <row r="1534">
          <cell r="A1534" t="str">
            <v xml:space="preserve">67.20.1  </v>
          </cell>
        </row>
        <row r="1535">
          <cell r="A1535" t="str">
            <v xml:space="preserve">67.20.2  </v>
          </cell>
        </row>
        <row r="1536">
          <cell r="A1536" t="str">
            <v xml:space="preserve">67.20.3  </v>
          </cell>
        </row>
        <row r="1537">
          <cell r="A1537" t="str">
            <v xml:space="preserve">67.20.4  </v>
          </cell>
        </row>
        <row r="1538">
          <cell r="A1538" t="str">
            <v xml:space="preserve">67.20.9  </v>
          </cell>
        </row>
        <row r="1539">
          <cell r="A1539" t="str">
            <v xml:space="preserve">70       </v>
          </cell>
        </row>
        <row r="1540">
          <cell r="A1540" t="str">
            <v xml:space="preserve">70.1     </v>
          </cell>
        </row>
        <row r="1541">
          <cell r="A1541" t="str">
            <v xml:space="preserve">70.11    </v>
          </cell>
        </row>
        <row r="1542">
          <cell r="A1542" t="str">
            <v xml:space="preserve">70.11.1  </v>
          </cell>
        </row>
        <row r="1543">
          <cell r="A1543" t="str">
            <v xml:space="preserve">70.11.2  </v>
          </cell>
        </row>
        <row r="1544">
          <cell r="A1544" t="str">
            <v xml:space="preserve">70.12    </v>
          </cell>
        </row>
        <row r="1545">
          <cell r="A1545" t="str">
            <v xml:space="preserve">70.12.1  </v>
          </cell>
        </row>
        <row r="1546">
          <cell r="A1546" t="str">
            <v xml:space="preserve">70.12.2  </v>
          </cell>
        </row>
        <row r="1547">
          <cell r="A1547" t="str">
            <v xml:space="preserve">70.12.3  </v>
          </cell>
        </row>
        <row r="1548">
          <cell r="A1548" t="str">
            <v xml:space="preserve">70.2     </v>
          </cell>
        </row>
        <row r="1549">
          <cell r="A1549" t="str">
            <v xml:space="preserve">70.20    </v>
          </cell>
        </row>
        <row r="1550">
          <cell r="A1550" t="str">
            <v xml:space="preserve">70.20.1  </v>
          </cell>
        </row>
        <row r="1551">
          <cell r="A1551" t="str">
            <v xml:space="preserve">70.20.2  </v>
          </cell>
        </row>
        <row r="1552">
          <cell r="A1552" t="str">
            <v xml:space="preserve">70.3     </v>
          </cell>
        </row>
        <row r="1553">
          <cell r="A1553" t="str">
            <v xml:space="preserve">70.31    </v>
          </cell>
        </row>
        <row r="1554">
          <cell r="A1554" t="str">
            <v xml:space="preserve">70.31.1  </v>
          </cell>
        </row>
        <row r="1555">
          <cell r="A1555" t="str">
            <v xml:space="preserve">70.31.11 </v>
          </cell>
        </row>
        <row r="1556">
          <cell r="A1556" t="str">
            <v xml:space="preserve">70.31.12 </v>
          </cell>
        </row>
        <row r="1557">
          <cell r="A1557" t="str">
            <v xml:space="preserve">70.31.2  </v>
          </cell>
        </row>
        <row r="1558">
          <cell r="A1558" t="str">
            <v xml:space="preserve">70.31.21 </v>
          </cell>
        </row>
        <row r="1559">
          <cell r="A1559" t="str">
            <v xml:space="preserve">70.31.22 </v>
          </cell>
        </row>
        <row r="1560">
          <cell r="A1560" t="str">
            <v xml:space="preserve">70.32    </v>
          </cell>
        </row>
        <row r="1561">
          <cell r="A1561" t="str">
            <v xml:space="preserve">70.32.1  </v>
          </cell>
        </row>
        <row r="1562">
          <cell r="A1562" t="str">
            <v xml:space="preserve">70.32.2  </v>
          </cell>
        </row>
        <row r="1563">
          <cell r="A1563" t="str">
            <v xml:space="preserve">70.32.3  </v>
          </cell>
        </row>
        <row r="1564">
          <cell r="A1564" t="str">
            <v xml:space="preserve">71       </v>
          </cell>
        </row>
        <row r="1565">
          <cell r="A1565" t="str">
            <v xml:space="preserve">71.1     </v>
          </cell>
        </row>
        <row r="1566">
          <cell r="A1566" t="str">
            <v xml:space="preserve">71.10    </v>
          </cell>
        </row>
        <row r="1567">
          <cell r="A1567" t="str">
            <v xml:space="preserve">71.2     </v>
          </cell>
        </row>
        <row r="1568">
          <cell r="A1568" t="str">
            <v xml:space="preserve">71.21    </v>
          </cell>
        </row>
        <row r="1569">
          <cell r="A1569" t="str">
            <v xml:space="preserve">71.21.1  </v>
          </cell>
        </row>
        <row r="1570">
          <cell r="A1570" t="str">
            <v xml:space="preserve">71.21.2  </v>
          </cell>
        </row>
        <row r="1571">
          <cell r="A1571" t="str">
            <v xml:space="preserve">71.22    </v>
          </cell>
        </row>
        <row r="1572">
          <cell r="A1572" t="str">
            <v xml:space="preserve">71.23    </v>
          </cell>
        </row>
        <row r="1573">
          <cell r="A1573" t="str">
            <v xml:space="preserve">71.3     </v>
          </cell>
        </row>
        <row r="1574">
          <cell r="A1574" t="str">
            <v xml:space="preserve">71.31    </v>
          </cell>
        </row>
        <row r="1575">
          <cell r="A1575" t="str">
            <v xml:space="preserve">71.32    </v>
          </cell>
        </row>
        <row r="1576">
          <cell r="A1576" t="str">
            <v xml:space="preserve">71.33    </v>
          </cell>
        </row>
        <row r="1577">
          <cell r="A1577" t="str">
            <v xml:space="preserve">71.33.1  </v>
          </cell>
        </row>
        <row r="1578">
          <cell r="A1578" t="str">
            <v xml:space="preserve">71.33.2  </v>
          </cell>
        </row>
        <row r="1579">
          <cell r="A1579" t="str">
            <v xml:space="preserve">71.34    </v>
          </cell>
        </row>
        <row r="1580">
          <cell r="A1580" t="str">
            <v xml:space="preserve">71.34.1  </v>
          </cell>
        </row>
        <row r="1581">
          <cell r="A1581" t="str">
            <v xml:space="preserve">71.34.2  </v>
          </cell>
        </row>
        <row r="1582">
          <cell r="A1582" t="str">
            <v xml:space="preserve">71.34.3  </v>
          </cell>
        </row>
        <row r="1583">
          <cell r="A1583" t="str">
            <v xml:space="preserve">71.34.4  </v>
          </cell>
        </row>
        <row r="1584">
          <cell r="A1584" t="str">
            <v xml:space="preserve">71.34.5  </v>
          </cell>
        </row>
        <row r="1585">
          <cell r="A1585" t="str">
            <v xml:space="preserve">71.34.6  </v>
          </cell>
        </row>
        <row r="1586">
          <cell r="A1586" t="str">
            <v xml:space="preserve">71.34.7  </v>
          </cell>
        </row>
        <row r="1587">
          <cell r="A1587" t="str">
            <v xml:space="preserve">71.34.9  </v>
          </cell>
        </row>
        <row r="1588">
          <cell r="A1588" t="str">
            <v xml:space="preserve">71.4     </v>
          </cell>
        </row>
        <row r="1589">
          <cell r="A1589" t="str">
            <v xml:space="preserve">71.40    </v>
          </cell>
        </row>
        <row r="1590">
          <cell r="A1590" t="str">
            <v xml:space="preserve">71.40.1  </v>
          </cell>
        </row>
        <row r="1591">
          <cell r="A1591" t="str">
            <v xml:space="preserve">71.40.2  </v>
          </cell>
        </row>
        <row r="1592">
          <cell r="A1592" t="str">
            <v xml:space="preserve">71.40.3  </v>
          </cell>
        </row>
        <row r="1593">
          <cell r="A1593" t="str">
            <v xml:space="preserve">71.40.4  </v>
          </cell>
        </row>
        <row r="1594">
          <cell r="A1594" t="str">
            <v xml:space="preserve">71.40.5  </v>
          </cell>
        </row>
        <row r="1595">
          <cell r="A1595" t="str">
            <v xml:space="preserve">71.40.6  </v>
          </cell>
        </row>
        <row r="1596">
          <cell r="A1596" t="str">
            <v xml:space="preserve">71.40.9  </v>
          </cell>
        </row>
        <row r="1597">
          <cell r="A1597" t="str">
            <v xml:space="preserve">72       </v>
          </cell>
        </row>
        <row r="1598">
          <cell r="A1598" t="str">
            <v xml:space="preserve">72.1     </v>
          </cell>
        </row>
        <row r="1599">
          <cell r="A1599" t="str">
            <v xml:space="preserve">72.10    </v>
          </cell>
        </row>
        <row r="1600">
          <cell r="A1600" t="str">
            <v xml:space="preserve">72.2     </v>
          </cell>
        </row>
        <row r="1601">
          <cell r="A1601" t="str">
            <v xml:space="preserve">72.20    </v>
          </cell>
        </row>
        <row r="1602">
          <cell r="A1602" t="str">
            <v xml:space="preserve">72.3     </v>
          </cell>
        </row>
        <row r="1603">
          <cell r="A1603" t="str">
            <v xml:space="preserve">72.30    </v>
          </cell>
        </row>
        <row r="1604">
          <cell r="A1604" t="str">
            <v xml:space="preserve">72.4     </v>
          </cell>
        </row>
        <row r="1605">
          <cell r="A1605" t="str">
            <v xml:space="preserve">72.40    </v>
          </cell>
        </row>
        <row r="1606">
          <cell r="A1606" t="str">
            <v xml:space="preserve">72.5     </v>
          </cell>
        </row>
        <row r="1607">
          <cell r="A1607" t="str">
            <v xml:space="preserve">72.50    </v>
          </cell>
        </row>
        <row r="1608">
          <cell r="A1608" t="str">
            <v xml:space="preserve">72.6     </v>
          </cell>
        </row>
        <row r="1609">
          <cell r="A1609" t="str">
            <v xml:space="preserve">72.60    </v>
          </cell>
        </row>
        <row r="1610">
          <cell r="A1610" t="str">
            <v xml:space="preserve">73       </v>
          </cell>
        </row>
        <row r="1611">
          <cell r="A1611" t="str">
            <v xml:space="preserve">73.1     </v>
          </cell>
        </row>
        <row r="1612">
          <cell r="A1612" t="str">
            <v xml:space="preserve">73.10    </v>
          </cell>
        </row>
        <row r="1613">
          <cell r="A1613" t="str">
            <v xml:space="preserve">73.2     </v>
          </cell>
        </row>
        <row r="1614">
          <cell r="A1614" t="str">
            <v xml:space="preserve">73.20    </v>
          </cell>
        </row>
        <row r="1615">
          <cell r="A1615" t="str">
            <v xml:space="preserve">74       </v>
          </cell>
        </row>
        <row r="1616">
          <cell r="A1616" t="str">
            <v xml:space="preserve">74.1     </v>
          </cell>
        </row>
        <row r="1617">
          <cell r="A1617" t="str">
            <v xml:space="preserve">74.11    </v>
          </cell>
        </row>
        <row r="1618">
          <cell r="A1618" t="str">
            <v xml:space="preserve">74.12    </v>
          </cell>
        </row>
        <row r="1619">
          <cell r="A1619" t="str">
            <v xml:space="preserve">74.12.1  </v>
          </cell>
        </row>
        <row r="1620">
          <cell r="A1620" t="str">
            <v xml:space="preserve">74.12.2  </v>
          </cell>
        </row>
        <row r="1621">
          <cell r="A1621" t="str">
            <v xml:space="preserve">74.13    </v>
          </cell>
        </row>
        <row r="1622">
          <cell r="A1622" t="str">
            <v xml:space="preserve">74.13.1  </v>
          </cell>
        </row>
        <row r="1623">
          <cell r="A1623" t="str">
            <v xml:space="preserve">74.13.2  </v>
          </cell>
        </row>
        <row r="1624">
          <cell r="A1624" t="str">
            <v xml:space="preserve">74.14    </v>
          </cell>
        </row>
        <row r="1625">
          <cell r="A1625" t="str">
            <v xml:space="preserve">74.15    </v>
          </cell>
        </row>
        <row r="1626">
          <cell r="A1626" t="str">
            <v xml:space="preserve">74.15.1  </v>
          </cell>
        </row>
        <row r="1627">
          <cell r="A1627" t="str">
            <v xml:space="preserve">74.15.2  </v>
          </cell>
        </row>
        <row r="1628">
          <cell r="A1628" t="str">
            <v xml:space="preserve">74.2     </v>
          </cell>
        </row>
        <row r="1629">
          <cell r="A1629" t="str">
            <v xml:space="preserve">74.20    </v>
          </cell>
        </row>
        <row r="1630">
          <cell r="A1630" t="str">
            <v xml:space="preserve">74.20.1  </v>
          </cell>
        </row>
        <row r="1631">
          <cell r="A1631" t="str">
            <v xml:space="preserve">74.20.11 </v>
          </cell>
        </row>
        <row r="1632">
          <cell r="A1632" t="str">
            <v xml:space="preserve">74.20.12 </v>
          </cell>
        </row>
        <row r="1633">
          <cell r="A1633" t="str">
            <v xml:space="preserve">74.20.13 </v>
          </cell>
        </row>
        <row r="1634">
          <cell r="A1634" t="str">
            <v xml:space="preserve">74.20.14 </v>
          </cell>
        </row>
        <row r="1635">
          <cell r="A1635" t="str">
            <v xml:space="preserve">74.20.15 </v>
          </cell>
        </row>
        <row r="1636">
          <cell r="A1636" t="str">
            <v xml:space="preserve">74.20.2  </v>
          </cell>
        </row>
        <row r="1637">
          <cell r="A1637" t="str">
            <v xml:space="preserve">74.20.3  </v>
          </cell>
        </row>
        <row r="1638">
          <cell r="A1638" t="str">
            <v xml:space="preserve">74.20.31 </v>
          </cell>
        </row>
        <row r="1639">
          <cell r="A1639" t="str">
            <v xml:space="preserve">74.20.32 </v>
          </cell>
        </row>
        <row r="1640">
          <cell r="A1640" t="str">
            <v xml:space="preserve">74.20.33 </v>
          </cell>
        </row>
        <row r="1641">
          <cell r="A1641" t="str">
            <v xml:space="preserve">74.20.34 </v>
          </cell>
        </row>
        <row r="1642">
          <cell r="A1642" t="str">
            <v xml:space="preserve">74.20.35 </v>
          </cell>
        </row>
        <row r="1643">
          <cell r="A1643" t="str">
            <v xml:space="preserve">74.20.36 </v>
          </cell>
        </row>
        <row r="1644">
          <cell r="A1644" t="str">
            <v xml:space="preserve">74.20.4  </v>
          </cell>
        </row>
        <row r="1645">
          <cell r="A1645" t="str">
            <v xml:space="preserve">74.20.41 </v>
          </cell>
        </row>
        <row r="1646">
          <cell r="A1646" t="str">
            <v xml:space="preserve">74.20.42 </v>
          </cell>
        </row>
        <row r="1647">
          <cell r="A1647" t="str">
            <v xml:space="preserve">74.20.44 </v>
          </cell>
        </row>
        <row r="1648">
          <cell r="A1648" t="str">
            <v xml:space="preserve">74.20.45 </v>
          </cell>
        </row>
        <row r="1649">
          <cell r="A1649" t="str">
            <v xml:space="preserve">74.20.5  </v>
          </cell>
        </row>
        <row r="1650">
          <cell r="A1650" t="str">
            <v xml:space="preserve">74.20.51 </v>
          </cell>
        </row>
        <row r="1651">
          <cell r="A1651" t="str">
            <v xml:space="preserve">74.20.52 </v>
          </cell>
        </row>
        <row r="1652">
          <cell r="A1652" t="str">
            <v xml:space="preserve">74.20.53 </v>
          </cell>
        </row>
        <row r="1653">
          <cell r="A1653" t="str">
            <v xml:space="preserve">74.20.54 </v>
          </cell>
        </row>
        <row r="1654">
          <cell r="A1654" t="str">
            <v xml:space="preserve">74.20.55 </v>
          </cell>
        </row>
        <row r="1655">
          <cell r="A1655" t="str">
            <v xml:space="preserve">74.20.56 </v>
          </cell>
        </row>
        <row r="1656">
          <cell r="A1656" t="str">
            <v xml:space="preserve">74.3     </v>
          </cell>
        </row>
        <row r="1657">
          <cell r="A1657" t="str">
            <v xml:space="preserve">74.30    </v>
          </cell>
        </row>
        <row r="1658">
          <cell r="A1658" t="str">
            <v xml:space="preserve">74.30.1  </v>
          </cell>
        </row>
        <row r="1659">
          <cell r="A1659" t="str">
            <v xml:space="preserve">74.30.2  </v>
          </cell>
        </row>
        <row r="1660">
          <cell r="A1660" t="str">
            <v xml:space="preserve">74.30.3  </v>
          </cell>
        </row>
        <row r="1661">
          <cell r="A1661" t="str">
            <v xml:space="preserve">74.30.4  </v>
          </cell>
        </row>
        <row r="1662">
          <cell r="A1662" t="str">
            <v xml:space="preserve">74.30.5  </v>
          </cell>
        </row>
        <row r="1663">
          <cell r="A1663" t="str">
            <v xml:space="preserve">74.30.6  </v>
          </cell>
        </row>
        <row r="1664">
          <cell r="A1664" t="str">
            <v xml:space="preserve">74.30.7  </v>
          </cell>
        </row>
        <row r="1665">
          <cell r="A1665" t="str">
            <v xml:space="preserve">74.30.8  </v>
          </cell>
        </row>
        <row r="1666">
          <cell r="A1666" t="str">
            <v xml:space="preserve">74.30.9  </v>
          </cell>
        </row>
        <row r="1667">
          <cell r="A1667" t="str">
            <v xml:space="preserve">74.4     </v>
          </cell>
        </row>
        <row r="1668">
          <cell r="A1668" t="str">
            <v xml:space="preserve">74.40    </v>
          </cell>
        </row>
        <row r="1669">
          <cell r="A1669" t="str">
            <v xml:space="preserve">74.5     </v>
          </cell>
        </row>
        <row r="1670">
          <cell r="A1670" t="str">
            <v xml:space="preserve">74.50    </v>
          </cell>
        </row>
        <row r="1671">
          <cell r="A1671" t="str">
            <v xml:space="preserve">74.50.1  </v>
          </cell>
        </row>
        <row r="1672">
          <cell r="A1672" t="str">
            <v xml:space="preserve">74.50.2  </v>
          </cell>
        </row>
        <row r="1673">
          <cell r="A1673" t="str">
            <v xml:space="preserve">74.6     </v>
          </cell>
        </row>
        <row r="1674">
          <cell r="A1674" t="str">
            <v xml:space="preserve">74.60    </v>
          </cell>
        </row>
        <row r="1675">
          <cell r="A1675" t="str">
            <v xml:space="preserve">74.7     </v>
          </cell>
        </row>
        <row r="1676">
          <cell r="A1676" t="str">
            <v xml:space="preserve">74.70    </v>
          </cell>
        </row>
        <row r="1677">
          <cell r="A1677" t="str">
            <v xml:space="preserve">74.70.1  </v>
          </cell>
        </row>
        <row r="1678">
          <cell r="A1678" t="str">
            <v xml:space="preserve">74.70.2  </v>
          </cell>
        </row>
        <row r="1679">
          <cell r="A1679" t="str">
            <v xml:space="preserve">74.70.3  </v>
          </cell>
        </row>
        <row r="1680">
          <cell r="A1680" t="str">
            <v xml:space="preserve">74.8     </v>
          </cell>
        </row>
        <row r="1681">
          <cell r="A1681" t="str">
            <v xml:space="preserve">74.81    </v>
          </cell>
        </row>
        <row r="1682">
          <cell r="A1682" t="str">
            <v xml:space="preserve">74.82    </v>
          </cell>
        </row>
        <row r="1683">
          <cell r="A1683" t="str">
            <v xml:space="preserve">74.83    </v>
          </cell>
        </row>
        <row r="1684">
          <cell r="A1684" t="str">
            <v xml:space="preserve">74.84    </v>
          </cell>
        </row>
        <row r="1685">
          <cell r="A1685" t="str">
            <v xml:space="preserve">75       </v>
          </cell>
        </row>
        <row r="1686">
          <cell r="A1686" t="str">
            <v xml:space="preserve">75.1     </v>
          </cell>
        </row>
        <row r="1687">
          <cell r="A1687" t="str">
            <v xml:space="preserve">75.11    </v>
          </cell>
        </row>
        <row r="1688">
          <cell r="A1688" t="str">
            <v xml:space="preserve">75.11.1  </v>
          </cell>
        </row>
        <row r="1689">
          <cell r="A1689" t="str">
            <v xml:space="preserve">75.11.11 </v>
          </cell>
        </row>
        <row r="1690">
          <cell r="A1690" t="str">
            <v xml:space="preserve">75.11.12 </v>
          </cell>
        </row>
        <row r="1691">
          <cell r="A1691" t="str">
            <v xml:space="preserve">75.11.13 </v>
          </cell>
        </row>
        <row r="1692">
          <cell r="A1692" t="str">
            <v xml:space="preserve">75.11.2  </v>
          </cell>
        </row>
        <row r="1693">
          <cell r="A1693" t="str">
            <v xml:space="preserve">75.11.21 </v>
          </cell>
        </row>
        <row r="1694">
          <cell r="A1694" t="str">
            <v xml:space="preserve">75.11.22 </v>
          </cell>
        </row>
        <row r="1695">
          <cell r="A1695" t="str">
            <v xml:space="preserve">75.11.23 </v>
          </cell>
        </row>
        <row r="1696">
          <cell r="A1696" t="str">
            <v xml:space="preserve">75.11.3  </v>
          </cell>
        </row>
        <row r="1697">
          <cell r="A1697" t="str">
            <v xml:space="preserve">75.11.31 </v>
          </cell>
        </row>
        <row r="1698">
          <cell r="A1698" t="str">
            <v xml:space="preserve">75.11.32 </v>
          </cell>
        </row>
        <row r="1699">
          <cell r="A1699" t="str">
            <v xml:space="preserve">75.11.4  </v>
          </cell>
        </row>
        <row r="1700">
          <cell r="A1700" t="str">
            <v xml:space="preserve">75.11.5  </v>
          </cell>
        </row>
        <row r="1701">
          <cell r="A1701" t="str">
            <v xml:space="preserve">75.11.6  </v>
          </cell>
        </row>
        <row r="1702">
          <cell r="A1702" t="str">
            <v xml:space="preserve">75.11.7  </v>
          </cell>
        </row>
        <row r="1703">
          <cell r="A1703" t="str">
            <v xml:space="preserve">75.11.8  </v>
          </cell>
        </row>
        <row r="1704">
          <cell r="A1704" t="str">
            <v xml:space="preserve">75.12    </v>
          </cell>
        </row>
        <row r="1705">
          <cell r="A1705" t="str">
            <v xml:space="preserve">75.13    </v>
          </cell>
        </row>
        <row r="1706">
          <cell r="A1706" t="str">
            <v xml:space="preserve">75.14    </v>
          </cell>
        </row>
        <row r="1707">
          <cell r="A1707" t="str">
            <v xml:space="preserve">75.2     </v>
          </cell>
        </row>
        <row r="1708">
          <cell r="A1708" t="str">
            <v xml:space="preserve">75.21    </v>
          </cell>
        </row>
        <row r="1709">
          <cell r="A1709" t="str">
            <v xml:space="preserve">75.22    </v>
          </cell>
        </row>
        <row r="1710">
          <cell r="A1710" t="str">
            <v xml:space="preserve">75.23    </v>
          </cell>
        </row>
        <row r="1711">
          <cell r="A1711" t="str">
            <v xml:space="preserve">75.23.1  </v>
          </cell>
        </row>
        <row r="1712">
          <cell r="A1712" t="str">
            <v xml:space="preserve">75.23.11 </v>
          </cell>
        </row>
        <row r="1713">
          <cell r="A1713" t="str">
            <v xml:space="preserve">75.23.12 </v>
          </cell>
        </row>
        <row r="1714">
          <cell r="A1714" t="str">
            <v xml:space="preserve">75.23.13 </v>
          </cell>
        </row>
        <row r="1715">
          <cell r="A1715" t="str">
            <v xml:space="preserve">75.23.14 </v>
          </cell>
        </row>
        <row r="1716">
          <cell r="A1716" t="str">
            <v xml:space="preserve">75.23.15 </v>
          </cell>
        </row>
        <row r="1717">
          <cell r="A1717" t="str">
            <v xml:space="preserve">75.23.16 </v>
          </cell>
        </row>
        <row r="1718">
          <cell r="A1718" t="str">
            <v xml:space="preserve">75.23.17 </v>
          </cell>
        </row>
        <row r="1719">
          <cell r="A1719" t="str">
            <v xml:space="preserve">75.23.18 </v>
          </cell>
        </row>
        <row r="1720">
          <cell r="A1720" t="str">
            <v xml:space="preserve">75.23.19 </v>
          </cell>
        </row>
        <row r="1721">
          <cell r="A1721" t="str">
            <v xml:space="preserve">75.23.2  </v>
          </cell>
        </row>
        <row r="1722">
          <cell r="A1722" t="str">
            <v xml:space="preserve">75.23.21 </v>
          </cell>
        </row>
        <row r="1723">
          <cell r="A1723" t="str">
            <v xml:space="preserve">75.23.22 </v>
          </cell>
        </row>
        <row r="1724">
          <cell r="A1724" t="str">
            <v xml:space="preserve">75.23.3  </v>
          </cell>
        </row>
        <row r="1725">
          <cell r="A1725" t="str">
            <v xml:space="preserve">75.23.31 </v>
          </cell>
        </row>
        <row r="1726">
          <cell r="A1726" t="str">
            <v xml:space="preserve">75.23.32 </v>
          </cell>
        </row>
        <row r="1727">
          <cell r="A1727" t="str">
            <v xml:space="preserve">75.23.33 </v>
          </cell>
        </row>
        <row r="1728">
          <cell r="A1728" t="str">
            <v xml:space="preserve">75.23.4  </v>
          </cell>
        </row>
        <row r="1729">
          <cell r="A1729" t="str">
            <v xml:space="preserve">75.24    </v>
          </cell>
        </row>
        <row r="1730">
          <cell r="A1730" t="str">
            <v xml:space="preserve">75.24.1  </v>
          </cell>
        </row>
        <row r="1731">
          <cell r="A1731" t="str">
            <v xml:space="preserve">75.24.2  </v>
          </cell>
        </row>
        <row r="1732">
          <cell r="A1732" t="str">
            <v xml:space="preserve">75.25    </v>
          </cell>
        </row>
        <row r="1733">
          <cell r="A1733" t="str">
            <v xml:space="preserve">75.25.1  </v>
          </cell>
        </row>
        <row r="1734">
          <cell r="A1734" t="str">
            <v xml:space="preserve">75.25.2  </v>
          </cell>
        </row>
        <row r="1735">
          <cell r="A1735" t="str">
            <v xml:space="preserve">75.3     </v>
          </cell>
        </row>
        <row r="1736">
          <cell r="A1736" t="str">
            <v xml:space="preserve">75.30    </v>
          </cell>
        </row>
        <row r="1737">
          <cell r="A1737" t="str">
            <v xml:space="preserve">80       </v>
          </cell>
        </row>
        <row r="1738">
          <cell r="A1738" t="str">
            <v xml:space="preserve">80.1     </v>
          </cell>
        </row>
        <row r="1739">
          <cell r="A1739" t="str">
            <v xml:space="preserve">80.10    </v>
          </cell>
        </row>
        <row r="1740">
          <cell r="A1740" t="str">
            <v xml:space="preserve">80.10.1  </v>
          </cell>
        </row>
        <row r="1741">
          <cell r="A1741" t="str">
            <v xml:space="preserve">80.10.2  </v>
          </cell>
        </row>
        <row r="1742">
          <cell r="A1742" t="str">
            <v xml:space="preserve">80.10.3  </v>
          </cell>
        </row>
        <row r="1743">
          <cell r="A1743" t="str">
            <v xml:space="preserve">80.2     </v>
          </cell>
        </row>
        <row r="1744">
          <cell r="A1744" t="str">
            <v xml:space="preserve">80.21    </v>
          </cell>
        </row>
        <row r="1745">
          <cell r="A1745" t="str">
            <v xml:space="preserve">80.21.1  </v>
          </cell>
        </row>
        <row r="1746">
          <cell r="A1746" t="str">
            <v xml:space="preserve">80.21.2  </v>
          </cell>
        </row>
        <row r="1747">
          <cell r="A1747" t="str">
            <v xml:space="preserve">80.22    </v>
          </cell>
        </row>
        <row r="1748">
          <cell r="A1748" t="str">
            <v xml:space="preserve">80.22.1  </v>
          </cell>
        </row>
        <row r="1749">
          <cell r="A1749" t="str">
            <v xml:space="preserve">80.22.2  </v>
          </cell>
        </row>
        <row r="1750">
          <cell r="A1750" t="str">
            <v xml:space="preserve">80.22.21 </v>
          </cell>
        </row>
        <row r="1751">
          <cell r="A1751" t="str">
            <v xml:space="preserve">80.22.22 </v>
          </cell>
        </row>
        <row r="1752">
          <cell r="A1752" t="str">
            <v xml:space="preserve">80.22.23 </v>
          </cell>
        </row>
        <row r="1753">
          <cell r="A1753" t="str">
            <v xml:space="preserve">80.3     </v>
          </cell>
        </row>
        <row r="1754">
          <cell r="A1754" t="str">
            <v xml:space="preserve">80.30    </v>
          </cell>
        </row>
        <row r="1755">
          <cell r="A1755" t="str">
            <v xml:space="preserve">80.30.1  </v>
          </cell>
        </row>
        <row r="1756">
          <cell r="A1756" t="str">
            <v xml:space="preserve">80.30.2  </v>
          </cell>
        </row>
        <row r="1757">
          <cell r="A1757" t="str">
            <v xml:space="preserve">80.30.3  </v>
          </cell>
        </row>
        <row r="1758">
          <cell r="A1758" t="str">
            <v xml:space="preserve">80.30.4  </v>
          </cell>
        </row>
        <row r="1759">
          <cell r="A1759" t="str">
            <v xml:space="preserve">80.4     </v>
          </cell>
        </row>
        <row r="1760">
          <cell r="A1760" t="str">
            <v xml:space="preserve">80.41    </v>
          </cell>
        </row>
        <row r="1761">
          <cell r="A1761" t="str">
            <v xml:space="preserve">80.41.1  </v>
          </cell>
        </row>
        <row r="1762">
          <cell r="A1762" t="str">
            <v xml:space="preserve">80.41.2  </v>
          </cell>
        </row>
        <row r="1763">
          <cell r="A1763" t="str">
            <v xml:space="preserve">80.42    </v>
          </cell>
        </row>
        <row r="1764">
          <cell r="A1764" t="str">
            <v xml:space="preserve">85       </v>
          </cell>
        </row>
        <row r="1765">
          <cell r="A1765" t="str">
            <v xml:space="preserve">85.1     </v>
          </cell>
        </row>
        <row r="1766">
          <cell r="A1766" t="str">
            <v xml:space="preserve">85.11    </v>
          </cell>
        </row>
        <row r="1767">
          <cell r="A1767" t="str">
            <v xml:space="preserve">85.11.1  </v>
          </cell>
        </row>
        <row r="1768">
          <cell r="A1768" t="str">
            <v xml:space="preserve">85.11.2  </v>
          </cell>
        </row>
        <row r="1769">
          <cell r="A1769" t="str">
            <v xml:space="preserve">85.12    </v>
          </cell>
        </row>
        <row r="1770">
          <cell r="A1770" t="str">
            <v xml:space="preserve">85.13    </v>
          </cell>
        </row>
        <row r="1771">
          <cell r="A1771" t="str">
            <v xml:space="preserve">85.14    </v>
          </cell>
        </row>
        <row r="1772">
          <cell r="A1772" t="str">
            <v xml:space="preserve">85.14.1  </v>
          </cell>
        </row>
        <row r="1773">
          <cell r="A1773" t="str">
            <v xml:space="preserve">85.14.2  </v>
          </cell>
        </row>
        <row r="1774">
          <cell r="A1774" t="str">
            <v xml:space="preserve">85.14.3  </v>
          </cell>
        </row>
        <row r="1775">
          <cell r="A1775" t="str">
            <v xml:space="preserve">85.14.4  </v>
          </cell>
        </row>
        <row r="1776">
          <cell r="A1776" t="str">
            <v xml:space="preserve">85.14.5  </v>
          </cell>
        </row>
        <row r="1777">
          <cell r="A1777" t="str">
            <v xml:space="preserve">85.14.6  </v>
          </cell>
        </row>
        <row r="1778">
          <cell r="A1778" t="str">
            <v xml:space="preserve">85.2     </v>
          </cell>
        </row>
        <row r="1779">
          <cell r="A1779" t="str">
            <v xml:space="preserve">85.20    </v>
          </cell>
        </row>
        <row r="1780">
          <cell r="A1780" t="str">
            <v xml:space="preserve">85.3     </v>
          </cell>
        </row>
        <row r="1781">
          <cell r="A1781" t="str">
            <v xml:space="preserve">85.31    </v>
          </cell>
        </row>
        <row r="1782">
          <cell r="A1782" t="str">
            <v xml:space="preserve">85.32    </v>
          </cell>
        </row>
        <row r="1783">
          <cell r="A1783" t="str">
            <v xml:space="preserve">90       </v>
          </cell>
        </row>
        <row r="1784">
          <cell r="A1784" t="str">
            <v xml:space="preserve">90.0     </v>
          </cell>
        </row>
        <row r="1785">
          <cell r="A1785" t="str">
            <v xml:space="preserve">90.00    </v>
          </cell>
        </row>
        <row r="1786">
          <cell r="A1786" t="str">
            <v xml:space="preserve">90.00.1  </v>
          </cell>
        </row>
        <row r="1787">
          <cell r="A1787" t="str">
            <v xml:space="preserve">90.00.2  </v>
          </cell>
        </row>
        <row r="1788">
          <cell r="A1788" t="str">
            <v xml:space="preserve">90.00.3  </v>
          </cell>
        </row>
        <row r="1789">
          <cell r="A1789" t="str">
            <v xml:space="preserve">91       </v>
          </cell>
        </row>
        <row r="1790">
          <cell r="A1790" t="str">
            <v xml:space="preserve">91.1     </v>
          </cell>
        </row>
        <row r="1791">
          <cell r="A1791" t="str">
            <v xml:space="preserve">91.11    </v>
          </cell>
        </row>
        <row r="1792">
          <cell r="A1792" t="str">
            <v xml:space="preserve">91.12    </v>
          </cell>
        </row>
        <row r="1793">
          <cell r="A1793" t="str">
            <v xml:space="preserve">91.2     </v>
          </cell>
        </row>
        <row r="1794">
          <cell r="A1794" t="str">
            <v xml:space="preserve">91.20    </v>
          </cell>
        </row>
        <row r="1795">
          <cell r="A1795" t="str">
            <v xml:space="preserve">91.3     </v>
          </cell>
        </row>
        <row r="1796">
          <cell r="A1796" t="str">
            <v xml:space="preserve">91.31    </v>
          </cell>
        </row>
        <row r="1797">
          <cell r="A1797" t="str">
            <v xml:space="preserve">91.32    </v>
          </cell>
        </row>
        <row r="1798">
          <cell r="A1798" t="str">
            <v xml:space="preserve">91.33    </v>
          </cell>
        </row>
        <row r="1799">
          <cell r="A1799" t="str">
            <v xml:space="preserve">92       </v>
          </cell>
        </row>
        <row r="1800">
          <cell r="A1800" t="str">
            <v xml:space="preserve">92.1     </v>
          </cell>
        </row>
        <row r="1801">
          <cell r="A1801" t="str">
            <v xml:space="preserve">92.11    </v>
          </cell>
        </row>
        <row r="1802">
          <cell r="A1802" t="str">
            <v xml:space="preserve">92.12    </v>
          </cell>
        </row>
        <row r="1803">
          <cell r="A1803" t="str">
            <v xml:space="preserve">92.13    </v>
          </cell>
        </row>
        <row r="1804">
          <cell r="A1804" t="str">
            <v xml:space="preserve">92.2     </v>
          </cell>
        </row>
        <row r="1805">
          <cell r="A1805" t="str">
            <v xml:space="preserve">92.20    </v>
          </cell>
        </row>
        <row r="1806">
          <cell r="A1806" t="str">
            <v xml:space="preserve">92.3     </v>
          </cell>
        </row>
        <row r="1807">
          <cell r="A1807" t="str">
            <v xml:space="preserve">92.31    </v>
          </cell>
        </row>
        <row r="1808">
          <cell r="A1808" t="str">
            <v xml:space="preserve">92.31.1  </v>
          </cell>
        </row>
        <row r="1809">
          <cell r="A1809" t="str">
            <v xml:space="preserve">92.31.2  </v>
          </cell>
        </row>
        <row r="1810">
          <cell r="A1810" t="str">
            <v xml:space="preserve">92.31.21 </v>
          </cell>
        </row>
        <row r="1811">
          <cell r="A1811" t="str">
            <v xml:space="preserve">92.31.22 </v>
          </cell>
        </row>
        <row r="1812">
          <cell r="A1812" t="str">
            <v xml:space="preserve">92.32    </v>
          </cell>
        </row>
        <row r="1813">
          <cell r="A1813" t="str">
            <v xml:space="preserve">92.33    </v>
          </cell>
        </row>
        <row r="1814">
          <cell r="A1814" t="str">
            <v xml:space="preserve">92.34    </v>
          </cell>
        </row>
        <row r="1815">
          <cell r="A1815" t="str">
            <v xml:space="preserve">92.34.1  </v>
          </cell>
        </row>
        <row r="1816">
          <cell r="A1816" t="str">
            <v xml:space="preserve">92.34.2  </v>
          </cell>
        </row>
        <row r="1817">
          <cell r="A1817" t="str">
            <v xml:space="preserve">92.34.3  </v>
          </cell>
        </row>
        <row r="1818">
          <cell r="A1818" t="str">
            <v xml:space="preserve">92.4     </v>
          </cell>
        </row>
        <row r="1819">
          <cell r="A1819" t="str">
            <v xml:space="preserve">92.40    </v>
          </cell>
        </row>
        <row r="1820">
          <cell r="A1820" t="str">
            <v xml:space="preserve">92.5     </v>
          </cell>
        </row>
        <row r="1821">
          <cell r="A1821" t="str">
            <v xml:space="preserve">92.51    </v>
          </cell>
        </row>
        <row r="1822">
          <cell r="A1822" t="str">
            <v xml:space="preserve">92.52    </v>
          </cell>
        </row>
        <row r="1823">
          <cell r="A1823" t="str">
            <v xml:space="preserve">92.53    </v>
          </cell>
        </row>
        <row r="1824">
          <cell r="A1824" t="str">
            <v xml:space="preserve">92.6     </v>
          </cell>
        </row>
        <row r="1825">
          <cell r="A1825" t="str">
            <v xml:space="preserve">92.61    </v>
          </cell>
        </row>
        <row r="1826">
          <cell r="A1826" t="str">
            <v xml:space="preserve">92.62    </v>
          </cell>
        </row>
        <row r="1827">
          <cell r="A1827" t="str">
            <v xml:space="preserve">92.7     </v>
          </cell>
        </row>
        <row r="1828">
          <cell r="A1828" t="str">
            <v xml:space="preserve">92.71    </v>
          </cell>
        </row>
        <row r="1829">
          <cell r="A1829" t="str">
            <v xml:space="preserve">92.72    </v>
          </cell>
        </row>
        <row r="1830">
          <cell r="A1830" t="str">
            <v xml:space="preserve">93       </v>
          </cell>
        </row>
        <row r="1831">
          <cell r="A1831" t="str">
            <v xml:space="preserve">93.0     </v>
          </cell>
        </row>
        <row r="1832">
          <cell r="A1832" t="str">
            <v xml:space="preserve">93.01    </v>
          </cell>
        </row>
        <row r="1833">
          <cell r="A1833" t="str">
            <v xml:space="preserve">93.02    </v>
          </cell>
        </row>
        <row r="1834">
          <cell r="A1834" t="str">
            <v xml:space="preserve">93.03    </v>
          </cell>
        </row>
        <row r="1835">
          <cell r="A1835" t="str">
            <v xml:space="preserve">93.04    </v>
          </cell>
        </row>
        <row r="1836">
          <cell r="A1836" t="str">
            <v xml:space="preserve">93.05    </v>
          </cell>
        </row>
        <row r="1837">
          <cell r="A1837" t="str">
            <v xml:space="preserve">95       </v>
          </cell>
        </row>
        <row r="1838">
          <cell r="A1838" t="str">
            <v xml:space="preserve">95.0     </v>
          </cell>
        </row>
        <row r="1839">
          <cell r="A1839" t="str">
            <v xml:space="preserve">95.00    </v>
          </cell>
        </row>
        <row r="1840">
          <cell r="A1840" t="str">
            <v xml:space="preserve">99       </v>
          </cell>
        </row>
        <row r="1841">
          <cell r="A1841" t="str">
            <v xml:space="preserve">99.0     </v>
          </cell>
        </row>
        <row r="1842">
          <cell r="A1842" t="str">
            <v xml:space="preserve">99.00    </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2.100 Lead"/>
      <sheetName val="U2.101-5203,2203"/>
      <sheetName val="U2.102-5217,2207,2217"/>
      <sheetName val="U2.103-5306,1451"/>
      <sheetName val="FS Disclosure"/>
      <sheetName val="U1.260"/>
      <sheetName val="U2.1010"/>
      <sheetName val="ПОДОХ_НАЛОГ"/>
      <sheetName val="FS-97"/>
      <sheetName val="коды"/>
      <sheetName val="оквэд"/>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аблица"/>
    </sheetNames>
    <sheetDataSet>
      <sheetData sheetId="0"/>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sheetName val="Calc"/>
      <sheetName val="suppl.incs"/>
      <sheetName val="suppl.bal"/>
      <sheetName val="suppl.equ"/>
      <sheetName val="suppl.cas"/>
      <sheetName val="definitions"/>
      <sheetName val="July_03_Pg8"/>
      <sheetName val="Actuals Input"/>
      <sheetName val="Выбор"/>
      <sheetName val="ЯНВАРЬ"/>
      <sheetName val="FES"/>
      <sheetName val="FS-97"/>
      <sheetName val="PP&amp;E mvt for 2003"/>
      <sheetName val="Sheet1"/>
      <sheetName val="D-BudgetControls"/>
      <sheetName val="K_760"/>
      <sheetName val="Ожид выбытие ОС"/>
      <sheetName val="Info"/>
      <sheetName val="01.04.2016"/>
      <sheetName val="U2.102-5217,2207,2217"/>
      <sheetName val="yO302.1"/>
      <sheetName val="D3-1"/>
      <sheetName val="Currency"/>
      <sheetName val="DropDown"/>
      <sheetName val="E201"/>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 1"/>
      <sheetName val="Ex 2"/>
      <sheetName val="Ex 3"/>
      <sheetName val="Ex 5"/>
      <sheetName val="Ex 8"/>
      <sheetName val="Ex 9"/>
      <sheetName val="Ex 10"/>
      <sheetName val="Ex 11"/>
      <sheetName val="Ex 12"/>
      <sheetName val="Ex 13"/>
      <sheetName val="Ex 14"/>
      <sheetName val="Ex 15"/>
      <sheetName val="Ex 16"/>
      <sheetName val="Ex 16.1"/>
      <sheetName val="EX 17"/>
      <sheetName val="EX 18"/>
      <sheetName val="EX19"/>
      <sheetName val="EXR 19.1"/>
      <sheetName val="EX.R 19.2"/>
      <sheetName val="EX.21"/>
      <sheetName val="EX.22"/>
      <sheetName val="Движение"/>
      <sheetName val="EX.23"/>
      <sheetName val="Прил 2"/>
      <sheetName val="прил 10"/>
      <sheetName val="прил 11"/>
      <sheetName val="прил 12"/>
      <sheetName val="прил 13"/>
      <sheetName val="прил 14"/>
      <sheetName val="прил 17"/>
      <sheetName val="прил 18"/>
      <sheetName val="прил 19"/>
      <sheetName val="прил 21"/>
      <sheetName val="прил 23"/>
      <sheetName val="прил 24"/>
      <sheetName val="прил 25"/>
      <sheetName val="прил 26"/>
      <sheetName val="прил 28"/>
      <sheetName val="прил 31"/>
      <sheetName val="прил 32"/>
      <sheetName val="прил 33"/>
      <sheetName val="Расшифровка портфеля_010413 бол"/>
      <sheetName val="definitions"/>
    </sheetNames>
    <definedNames>
      <definedName name="dkdewkleww" refersTo="#ССЫЛКА!"/>
      <definedName name="dkwdewld" refersTo="#ССЫЛКА!"/>
      <definedName name="dlksklsakcx" refersTo="#ССЫЛКА!"/>
      <definedName name="ewodiwodwq" refersTo="#ССЫЛКА!"/>
      <definedName name="klwklwqd" refersTo="#ССЫЛКА!"/>
      <definedName name="lkklskxlsx" refersTo="#ССЫЛКА!"/>
      <definedName name="mfckewkf2lff2" refersTo="#ССЫЛКА!"/>
      <definedName name="ok" refersTo="#ССЫЛКА!"/>
      <definedName name="okk" refersTo="#ССЫЛКА!"/>
      <definedName name="podg" refersTo="#ССЫЛКА!"/>
      <definedName name="podgotovka" refersTo="#ССЫЛКА!"/>
      <definedName name="wkejwqkejwq" refersTo="#ССЫЛКА!"/>
      <definedName name="wqkdkwqkd" refersTo="#ССЫЛКА!"/>
      <definedName name="Макрос1" refersTo="#ССЫЛКА!"/>
      <definedName name="Подготовка_к_печати_и_сохранение0710" refersTo="#ССЫЛКА!"/>
      <definedName name="Сводный_баланс_н_п_с" refersTo="#ССЫЛКА!"/>
      <definedName name="Флажок16_Щелкнуть" refersTo="#ССЫЛКА!"/>
    </defined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refreshError="1"/>
      <sheetData sheetId="4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t;4&gt;"/>
      <sheetName val="а2.1 кредиты new"/>
      <sheetName val="Корректировка 1871"/>
      <sheetName val="Сводный отчет АККР 010122"/>
      <sheetName val="корректировка КФУ (2)"/>
      <sheetName val="POCI"/>
      <sheetName val="ti3"/>
      <sheetName val="Reclass repo Aina"/>
      <sheetName val="ti3 12m"/>
      <sheetName val="2770 аудиторы"/>
      <sheetName val="выписка кпн 010122"/>
      <sheetName val="Pril2"/>
      <sheetName val="Оля Ю new"/>
      <sheetName val="a2.2"/>
      <sheetName val="КРЕДИТЫ"/>
      <sheetName val="E.301 POCI&amp;Modifications"/>
      <sheetName val="2227 new"/>
      <sheetName val="1855"/>
      <sheetName val="Резервы ОКХ"/>
      <sheetName val="Rep unwinding Саша"/>
      <sheetName val="вклады по срокам"/>
      <sheetName val="ЦБ уровни 12m"/>
      <sheetName val="а2.1 new"/>
      <sheetName val="Breakdown"/>
      <sheetName val="Приложение 12m"/>
      <sheetName val="Pril3 12m"/>
      <sheetName val="ILG выпущенные банком 12m"/>
      <sheetName val="Свободные остатки 12m"/>
      <sheetName val="поступившие new"/>
      <sheetName val="Выпущенные ILC"/>
      <sheetName val="КАЗАГРО"/>
      <sheetName val="Приложение new 2"/>
      <sheetName val="Кредиты по срокам 12m "/>
      <sheetName val="2880 new"/>
      <sheetName val="кредиты привлеченные 12m"/>
      <sheetName val="ti5 12m"/>
      <sheetName val="Движение УО"/>
      <sheetName val="1856 по кап влож"/>
      <sheetName val="ЮЛ_ФЛ new"/>
      <sheetName val="Депозиты размещенные 12m"/>
      <sheetName val="ФС МБ"/>
      <sheetName val="EжД 2021"/>
      <sheetName val="A4.200 Error schedule"/>
      <sheetName val="Disclosures"/>
      <sheetName val="ЦБ 12m"/>
      <sheetName val="A4 transformation"/>
      <sheetName val="_spool.tmp 12m"/>
      <sheetName val="OAR BS"/>
      <sheetName val="OAR P&amp;L"/>
      <sheetName val="Equity"/>
      <sheetName val="CF"/>
      <sheetName val="Compr.income"/>
      <sheetName val="Рекласс new"/>
      <sheetName val="OBAdj"/>
      <sheetName val="Reclass Alisher"/>
      <sheetName val="Alisher reclass"/>
      <sheetName val="ti4 12m "/>
      <sheetName val="Baspana"/>
      <sheetName val="свод 9м Дияра"/>
      <sheetName val="СПИКО&gt;&gt;&gt;"/>
      <sheetName val="57 СПИКО "/>
      <sheetName val="59 СПИКО"/>
      <sheetName val="58 СПИКО"/>
      <sheetName val="60 СПИКО"/>
      <sheetName val="Баланс ГФО 010122"/>
      <sheetName val="Доходы расходы ГРФ 010122"/>
      <sheetName val="OAR P&amp;L (СПИКО)"/>
      <sheetName val="курсы_010122"/>
      <sheetName val="a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90">
          <cell r="C190">
            <v>327021837</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8">
          <cell r="B8">
            <v>733947</v>
          </cell>
        </row>
      </sheetData>
      <sheetData sheetId="21" refreshError="1"/>
      <sheetData sheetId="22" refreshError="1"/>
      <sheetData sheetId="23" refreshError="1"/>
      <sheetData sheetId="24">
        <row r="1">
          <cell r="C1"/>
        </row>
      </sheetData>
      <sheetData sheetId="25">
        <row r="10">
          <cell r="C10">
            <v>37429317</v>
          </cell>
        </row>
      </sheetData>
      <sheetData sheetId="26">
        <row r="3">
          <cell r="K3" t="str">
            <v>Эквивалент в тенге</v>
          </cell>
        </row>
      </sheetData>
      <sheetData sheetId="27">
        <row r="1">
          <cell r="J1"/>
        </row>
      </sheetData>
      <sheetData sheetId="28">
        <row r="1">
          <cell r="I1" t="str">
            <v xml:space="preserve"> Сумма LC в тенге </v>
          </cell>
        </row>
      </sheetData>
      <sheetData sheetId="29">
        <row r="1">
          <cell r="AI1">
            <v>44561</v>
          </cell>
        </row>
      </sheetData>
      <sheetData sheetId="30">
        <row r="3">
          <cell r="J3">
            <v>4079</v>
          </cell>
        </row>
      </sheetData>
      <sheetData sheetId="31">
        <row r="1">
          <cell r="C1"/>
        </row>
      </sheetData>
      <sheetData sheetId="32" refreshError="1"/>
      <sheetData sheetId="33">
        <row r="5">
          <cell r="C5" t="str">
            <v>C неоп-ределен-ным сроком</v>
          </cell>
        </row>
      </sheetData>
      <sheetData sheetId="34">
        <row r="1">
          <cell r="R1"/>
        </row>
      </sheetData>
      <sheetData sheetId="35">
        <row r="2">
          <cell r="J2"/>
        </row>
      </sheetData>
      <sheetData sheetId="36">
        <row r="18">
          <cell r="J18">
            <v>-2815</v>
          </cell>
        </row>
      </sheetData>
      <sheetData sheetId="37">
        <row r="161">
          <cell r="M161">
            <v>2911797633.1700001</v>
          </cell>
        </row>
      </sheetData>
      <sheetData sheetId="38" refreshError="1"/>
      <sheetData sheetId="39">
        <row r="31">
          <cell r="H31">
            <v>500000000</v>
          </cell>
        </row>
      </sheetData>
      <sheetData sheetId="40">
        <row r="1">
          <cell r="C1" t="str">
            <v>страна регистрации</v>
          </cell>
        </row>
      </sheetData>
      <sheetData sheetId="41">
        <row r="3">
          <cell r="C3">
            <v>22402</v>
          </cell>
        </row>
      </sheetData>
      <sheetData sheetId="42" refreshError="1"/>
      <sheetData sheetId="43" refreshError="1"/>
      <sheetData sheetId="44">
        <row r="2">
          <cell r="G2"/>
        </row>
      </sheetData>
      <sheetData sheetId="45">
        <row r="1">
          <cell r="DG1"/>
        </row>
      </sheetData>
      <sheetData sheetId="46">
        <row r="1">
          <cell r="E1" t="str">
            <v xml:space="preserve">                       </v>
          </cell>
        </row>
      </sheetData>
      <sheetData sheetId="47">
        <row r="8">
          <cell r="C8">
            <v>1385112</v>
          </cell>
        </row>
      </sheetData>
      <sheetData sheetId="48">
        <row r="9">
          <cell r="C9">
            <v>274786</v>
          </cell>
        </row>
      </sheetData>
      <sheetData sheetId="49">
        <row r="4">
          <cell r="D4">
            <v>23893</v>
          </cell>
        </row>
      </sheetData>
      <sheetData sheetId="50">
        <row r="109">
          <cell r="B109">
            <v>53966</v>
          </cell>
        </row>
      </sheetData>
      <sheetData sheetId="51">
        <row r="7">
          <cell r="C7">
            <v>-2920</v>
          </cell>
        </row>
      </sheetData>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ow r="1">
          <cell r="M1" t="str">
            <v>KAZ</v>
          </cell>
        </row>
      </sheetData>
      <sheetData sheetId="61" refreshError="1"/>
      <sheetData sheetId="62" refreshError="1"/>
      <sheetData sheetId="63" refreshError="1"/>
      <sheetData sheetId="64" refreshError="1"/>
      <sheetData sheetId="65" refreshError="1"/>
      <sheetData sheetId="66" refreshError="1"/>
      <sheetData sheetId="67"/>
      <sheetData sheetId="68"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Общие сведения"/>
      <sheetName val="Пояснения"/>
      <sheetName val="ОФП и ОСД"/>
      <sheetName val="1. Движение собственных средств"/>
      <sheetName val="2. Остатки по счетам"/>
      <sheetName val="3. Резерв на дату покупки"/>
      <sheetName val="4. Доля меньшинства"/>
      <sheetName val="5. ОДДС"/>
      <sheetName val="6. Валютный анализ"/>
      <sheetName val="7. Анализ по срокам"/>
      <sheetName val="8. Анализ по секторам"/>
      <sheetName val="9. Сегментный анализ"/>
      <sheetName val="10. Финансовый лизинг"/>
      <sheetName val="11. Опционы"/>
      <sheetName val="11. Options"/>
      <sheetName val="12. Внутригрупповые сделки с ОС"/>
      <sheetName val="12. Intragroup deals with FA"/>
      <sheetName val="Лист3"/>
      <sheetName val="13. Долгосрочные займы"/>
      <sheetName val="14. Синдицированные займы"/>
      <sheetName val="15. Средства банков"/>
      <sheetName val="16. Средства в банках"/>
      <sheetName val="17. Заложенные активы"/>
      <sheetName val="18. Цб в залоге"/>
      <sheetName val="19. Сделки РЕПО"/>
      <sheetName val="20. Приобретение компаний"/>
      <sheetName val="21. Ценные бумаги"/>
      <sheetName val="23. Прочая информация"/>
      <sheetName val="24. Внеоборотные активы"/>
      <sheetName val="Лист контролей"/>
      <sheetName val="25. Иерархия финансовых активов"/>
      <sheetName val="26. Недисконтированные потоки"/>
      <sheetName val="27. Отложенный налог"/>
      <sheetName val="28. FV фин. инструментов"/>
      <sheetName val="29. Рейтинги"/>
      <sheetName val="30. Опер. аренда"/>
      <sheetName val="31. Группы"/>
      <sheetName val="32. ПФИ"/>
    </sheetNames>
    <sheetDataSet>
      <sheetData sheetId="0" refreshError="1">
        <row r="5">
          <cell r="B5">
            <v>40908</v>
          </cell>
        </row>
        <row r="28">
          <cell r="B28" t="e">
            <v>#N/A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Общие сведения"/>
    </sheetNames>
    <sheetDataSet>
      <sheetData sheetId="0"/>
      <sheetData sheetId="1"/>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map"/>
      <sheetName val="hCheck"/>
      <sheetName val="hMapping"/>
      <sheetName val="hLine_IDs"/>
      <sheetName val="hHeaders"/>
      <sheetName val="hMapping tbl"/>
      <sheetName val="hCheckSign"/>
      <sheetName val="Changes"/>
      <sheetName val="Controls gi"/>
      <sheetName val="Controls ti"/>
      <sheetName val="Controls_other"/>
      <sheetName val="Comments"/>
      <sheetName val="gd"/>
      <sheetName val="Contents"/>
      <sheetName val="hv_a21"/>
      <sheetName val="hv_accPlan"/>
      <sheetName val="a2.1"/>
      <sheetName val="a2.2"/>
      <sheetName val="giSFP"/>
      <sheetName val="giTCI"/>
      <sheetName val="giSoCiE"/>
      <sheetName val="giCF"/>
      <sheetName val="gi2"/>
      <sheetName val="gi3"/>
      <sheetName val="gi4"/>
      <sheetName val="gi6"/>
      <sheetName val="gi7"/>
      <sheetName val="gi8"/>
      <sheetName val="gi9"/>
      <sheetName val="gi10"/>
      <sheetName val="gi11"/>
      <sheetName val="gi12"/>
      <sheetName val="gi13"/>
      <sheetName val="gi14"/>
      <sheetName val="gi15"/>
      <sheetName val="gi16"/>
      <sheetName val="gi17"/>
      <sheetName val="gi18.1"/>
      <sheetName val="gi18.2"/>
      <sheetName val="gi18.3"/>
      <sheetName val="gi18.4"/>
      <sheetName val="gi20"/>
      <sheetName val="gi21"/>
      <sheetName val="gi22"/>
      <sheetName val="gi23"/>
      <sheetName val="gi24"/>
      <sheetName val="gi25"/>
      <sheetName val="gi90"/>
      <sheetName val="ti1"/>
      <sheetName val="ti2"/>
      <sheetName val="ti3"/>
      <sheetName val="ti10"/>
      <sheetName val="ti11"/>
      <sheetName val="ti12"/>
      <sheetName val="ti13"/>
      <sheetName val="ti14"/>
      <sheetName val="ti15"/>
      <sheetName val="ti16"/>
      <sheetName val="gi 18.1"/>
      <sheetName val="Prelim Cost"/>
    </sheetNames>
    <sheetDataSet>
      <sheetData sheetId="0" refreshError="1"/>
      <sheetData sheetId="1">
        <row r="82">
          <cell r="A82" t="str">
            <v>Простое РЕПО</v>
          </cell>
        </row>
        <row r="96">
          <cell r="A96" t="str">
            <v>ОБР</v>
          </cell>
        </row>
        <row r="97">
          <cell r="A97" t="str">
            <v>Российские ГКО</v>
          </cell>
        </row>
        <row r="98">
          <cell r="A98" t="str">
            <v>ОФЗ</v>
          </cell>
        </row>
        <row r="99">
          <cell r="A99" t="str">
            <v>Еврооблигации РФ</v>
          </cell>
        </row>
        <row r="100">
          <cell r="A100" t="str">
            <v>ОВГВЗ</v>
          </cell>
        </row>
        <row r="101">
          <cell r="A101" t="str">
            <v>Субфедеральные и муниципальные облигации РФ, выпущенные в рублях</v>
          </cell>
        </row>
        <row r="102">
          <cell r="A102" t="str">
            <v>Субфедеральные и муниципальные облигации РФ, выпущенные в прочих валютах</v>
          </cell>
        </row>
        <row r="103">
          <cell r="A103" t="str">
            <v>Субфедеральные и муниципальные облигации за исключением РФ</v>
          </cell>
        </row>
        <row r="104">
          <cell r="A104" t="str">
            <v>Корпоративные облигации</v>
          </cell>
        </row>
        <row r="105">
          <cell r="A105" t="str">
            <v>Векселя</v>
          </cell>
        </row>
        <row r="106">
          <cell r="A106" t="str">
            <v>Ценные бумаги правительств иностранных государств</v>
          </cell>
        </row>
        <row r="107">
          <cell r="A107" t="str">
            <v>Акции</v>
          </cell>
        </row>
        <row r="108">
          <cell r="A108" t="str">
            <v>Вложения в ПИФы</v>
          </cell>
        </row>
        <row r="114">
          <cell r="B114" t="str">
            <v>Borrowing</v>
          </cell>
        </row>
        <row r="115">
          <cell r="B115" t="str">
            <v>Granting</v>
          </cell>
        </row>
        <row r="119">
          <cell r="B119" t="str">
            <v>Specialised loans to legal entities</v>
          </cell>
        </row>
        <row r="120">
          <cell r="B120" t="str">
            <v>Commercial loans to legal entities</v>
          </cell>
        </row>
        <row r="121">
          <cell r="B121" t="str">
            <v>Consumer and other loans to individuals</v>
          </cell>
        </row>
        <row r="122">
          <cell r="B122" t="str">
            <v>Mortgage loans to individuals</v>
          </cell>
        </row>
        <row r="123">
          <cell r="B123" t="str">
            <v>Credit cards and overdrafts</v>
          </cell>
        </row>
        <row r="124">
          <cell r="B124" t="str">
            <v>Car loans to individuals</v>
          </cell>
        </row>
        <row r="130">
          <cell r="B130" t="str">
            <v>Individual assesment</v>
          </cell>
        </row>
        <row r="131">
          <cell r="B131" t="str">
            <v>Collective assesment</v>
          </cell>
        </row>
        <row r="137">
          <cell r="B137" t="str">
            <v>Not past due</v>
          </cell>
        </row>
        <row r="138">
          <cell r="B138" t="str">
            <v>Les than 30 days overdue</v>
          </cell>
        </row>
        <row r="139">
          <cell r="B139" t="str">
            <v>31-60 days overdue</v>
          </cell>
        </row>
        <row r="140">
          <cell r="B140" t="str">
            <v>61-90 days overdue</v>
          </cell>
        </row>
        <row r="141">
          <cell r="B141" t="str">
            <v>91-180 days overdue</v>
          </cell>
        </row>
        <row r="142">
          <cell r="B142" t="str">
            <v>More than 180 days overdue</v>
          </cell>
        </row>
        <row r="150">
          <cell r="B150" t="str">
            <v>non-renegotiated</v>
          </cell>
        </row>
        <row r="151">
          <cell r="B151" t="str">
            <v>renegotiated</v>
          </cell>
        </row>
        <row r="157">
          <cell r="A157">
            <v>1</v>
          </cell>
          <cell r="B157">
            <v>1</v>
          </cell>
        </row>
        <row r="158">
          <cell r="A158">
            <v>2</v>
          </cell>
          <cell r="B158">
            <v>2</v>
          </cell>
        </row>
        <row r="159">
          <cell r="A159">
            <v>3</v>
          </cell>
          <cell r="B159">
            <v>3</v>
          </cell>
        </row>
        <row r="160">
          <cell r="A160">
            <v>-1</v>
          </cell>
          <cell r="B160">
            <v>-1</v>
          </cell>
        </row>
        <row r="166">
          <cell r="B166" t="str">
            <v>Yes</v>
          </cell>
        </row>
        <row r="167">
          <cell r="B167" t="str">
            <v>No</v>
          </cell>
        </row>
      </sheetData>
      <sheetData sheetId="2">
        <row r="2">
          <cell r="B2" t="str">
            <v>data_begin</v>
          </cell>
        </row>
        <row r="4">
          <cell r="B4" t="str">
            <v>=|=|=|=</v>
          </cell>
        </row>
      </sheetData>
      <sheetData sheetId="3"/>
      <sheetData sheetId="4"/>
      <sheetData sheetId="5"/>
      <sheetData sheetId="6" refreshError="1"/>
      <sheetData sheetId="7" refreshError="1"/>
      <sheetData sheetId="8" refreshError="1"/>
      <sheetData sheetId="9" refreshError="1"/>
      <sheetData sheetId="10" refreshError="1"/>
      <sheetData sheetId="11" refreshError="1"/>
      <sheetData sheetId="12">
        <row r="9">
          <cell r="D9">
            <v>41820</v>
          </cell>
        </row>
      </sheetData>
      <sheetData sheetId="13" refreshError="1"/>
      <sheetData sheetId="14" refreshError="1"/>
      <sheetData sheetId="15" refreshError="1"/>
      <sheetData sheetId="16">
        <row r="10">
          <cell r="V10" t="str">
            <v>Category</v>
          </cell>
        </row>
      </sheetData>
      <sheetData sheetId="17">
        <row r="10">
          <cell r="M10" t="str">
            <v>IFRS_Acc</v>
          </cell>
        </row>
      </sheetData>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map"/>
      <sheetName val="hCheck"/>
      <sheetName val="hMapping"/>
      <sheetName val="hLine_IDs"/>
      <sheetName val="hHeaders"/>
      <sheetName val="hMapping tbl"/>
      <sheetName val="hCheckSign"/>
      <sheetName val="Changes"/>
      <sheetName val="Controls gi"/>
      <sheetName val="Controls ti"/>
      <sheetName val="Controls_other"/>
      <sheetName val="Comments"/>
      <sheetName val="gd"/>
      <sheetName val="Contents"/>
      <sheetName val="hv_a21"/>
      <sheetName val="hv_accPlan"/>
      <sheetName val="a2.1"/>
      <sheetName val="a2.2"/>
      <sheetName val="giSFP"/>
      <sheetName val="giTCI"/>
      <sheetName val="giSoCiE"/>
      <sheetName val="giCF"/>
      <sheetName val="gi2"/>
      <sheetName val="gi3"/>
      <sheetName val="gi4"/>
      <sheetName val="gi6"/>
      <sheetName val="gi7"/>
      <sheetName val="gi8"/>
      <sheetName val="gi9"/>
      <sheetName val="gi10"/>
      <sheetName val="gi11"/>
      <sheetName val="gi12"/>
      <sheetName val="gi13"/>
      <sheetName val="gi14"/>
      <sheetName val="gi15"/>
      <sheetName val="gi16"/>
      <sheetName val="gi17"/>
      <sheetName val="gi18.1"/>
      <sheetName val="gi18.2"/>
      <sheetName val="gi18.3"/>
      <sheetName val="gi18.4"/>
      <sheetName val="gi20"/>
      <sheetName val="gi21"/>
      <sheetName val="gi22"/>
      <sheetName val="gi23"/>
      <sheetName val="gi24"/>
      <sheetName val="gi25"/>
      <sheetName val="gi90"/>
      <sheetName val="ti1"/>
      <sheetName val="ti2"/>
      <sheetName val="ti3"/>
      <sheetName val="ti10"/>
      <sheetName val="ti11"/>
      <sheetName val="ti12"/>
      <sheetName val="ti13"/>
      <sheetName val="ti14"/>
      <sheetName val="ti15"/>
      <sheetName val="ti16"/>
    </sheetNames>
    <sheetDataSet>
      <sheetData sheetId="0"/>
      <sheetData sheetId="1">
        <row r="21">
          <cell r="A21" t="str">
            <v>ОБР</v>
          </cell>
        </row>
        <row r="22">
          <cell r="A22" t="str">
            <v>Российские ГКО</v>
          </cell>
        </row>
        <row r="23">
          <cell r="A23" t="str">
            <v>ОФЗ</v>
          </cell>
        </row>
        <row r="24">
          <cell r="A24" t="str">
            <v>Еврооблигации РФ</v>
          </cell>
        </row>
        <row r="25">
          <cell r="A25" t="str">
            <v>ОВГВЗ</v>
          </cell>
        </row>
        <row r="26">
          <cell r="A26" t="str">
            <v>Субфедеральные и муниципальные облигации РФ, выпущенные в рублях</v>
          </cell>
        </row>
        <row r="27">
          <cell r="A27" t="str">
            <v>Субфедеральные и муниципальные облигации РФ, выпущенные в прочих валютах</v>
          </cell>
        </row>
        <row r="28">
          <cell r="A28" t="str">
            <v>Субфедеральные и муниципальные облигации за исключением РФ</v>
          </cell>
        </row>
        <row r="29">
          <cell r="A29" t="str">
            <v>Корпоративные облигации</v>
          </cell>
        </row>
        <row r="30">
          <cell r="A30" t="str">
            <v>Векселя</v>
          </cell>
        </row>
        <row r="31">
          <cell r="A31" t="str">
            <v>Ценные бумаги правительств иностранных государств</v>
          </cell>
        </row>
        <row r="32">
          <cell r="A32" t="str">
            <v>Акции</v>
          </cell>
        </row>
        <row r="33">
          <cell r="A33" t="str">
            <v>Вложения в ПИФы</v>
          </cell>
        </row>
        <row r="64">
          <cell r="A64">
            <v>11010</v>
          </cell>
        </row>
        <row r="65">
          <cell r="A65">
            <v>11011</v>
          </cell>
        </row>
        <row r="66">
          <cell r="A66">
            <v>11020</v>
          </cell>
        </row>
        <row r="67">
          <cell r="A67">
            <v>11021</v>
          </cell>
        </row>
        <row r="68">
          <cell r="A68">
            <v>12010</v>
          </cell>
        </row>
        <row r="69">
          <cell r="A69">
            <v>12011</v>
          </cell>
        </row>
        <row r="70">
          <cell r="A70">
            <v>12020</v>
          </cell>
        </row>
        <row r="71">
          <cell r="A71">
            <v>12021</v>
          </cell>
        </row>
        <row r="72">
          <cell r="A72">
            <v>12410</v>
          </cell>
        </row>
        <row r="73">
          <cell r="A73">
            <v>12411</v>
          </cell>
        </row>
        <row r="74">
          <cell r="A74">
            <v>12420</v>
          </cell>
        </row>
        <row r="75">
          <cell r="A75">
            <v>12421</v>
          </cell>
        </row>
        <row r="76">
          <cell r="A76">
            <v>12510</v>
          </cell>
        </row>
        <row r="77">
          <cell r="A77">
            <v>12520</v>
          </cell>
        </row>
        <row r="78">
          <cell r="A78">
            <v>14020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E"/>
      <sheetName val="РЕПО"/>
      <sheetName val="CASH,NONCASH(SBR)"/>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Приложение"/>
      <sheetName val="CASH,NONCASH(SBR) (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row r="2">
          <cell r="B2" t="str">
            <v>KZT</v>
          </cell>
          <cell r="D2" t="str">
            <v>Yes</v>
          </cell>
        </row>
        <row r="3">
          <cell r="B3" t="str">
            <v>USD</v>
          </cell>
          <cell r="D3" t="str">
            <v>No</v>
          </cell>
        </row>
        <row r="4">
          <cell r="B4" t="str">
            <v>GBP</v>
          </cell>
          <cell r="D4" t="str">
            <v>ERR</v>
          </cell>
        </row>
        <row r="5">
          <cell r="B5" t="str">
            <v>JPY</v>
          </cell>
        </row>
        <row r="6">
          <cell r="B6" t="str">
            <v>EUR</v>
          </cell>
        </row>
        <row r="7">
          <cell r="B7" t="str">
            <v>XPD</v>
          </cell>
        </row>
        <row r="8">
          <cell r="B8" t="str">
            <v>XPT</v>
          </cell>
        </row>
        <row r="9">
          <cell r="B9" t="str">
            <v>CNY</v>
          </cell>
        </row>
        <row r="10">
          <cell r="B10" t="str">
            <v>CHF</v>
          </cell>
        </row>
        <row r="11">
          <cell r="B11" t="str">
            <v>XAG</v>
          </cell>
        </row>
        <row r="12">
          <cell r="B12" t="str">
            <v>XAU</v>
          </cell>
        </row>
        <row r="13">
          <cell r="B13" t="str">
            <v>RUR</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hCheck"/>
      <sheetName val="Changes"/>
      <sheetName val="Contacts_list_by subs"/>
      <sheetName val="ICO_rec"/>
      <sheetName val="fxmap"/>
      <sheetName val="hMapping tbl"/>
      <sheetName val="hMapping"/>
      <sheetName val="gd"/>
      <sheetName val="Comments"/>
      <sheetName val="hv_accPlan"/>
      <sheetName val="Controls gi"/>
      <sheetName val="Controls ti"/>
      <sheetName val="Controls gy"/>
      <sheetName val="hHeaders"/>
      <sheetName val="hv_a21"/>
      <sheetName val="hm_x1"/>
      <sheetName val="hCheckSign"/>
      <sheetName val="hLine_IDs"/>
      <sheetName val="Controls_other"/>
      <sheetName val="a2.1"/>
      <sheetName val="a2.2"/>
      <sheetName val="SFP"/>
      <sheetName val="TCI"/>
      <sheetName val="giCF"/>
      <sheetName val="gSoCiE"/>
      <sheetName val="TCI_MIS"/>
      <sheetName val="gi2.1"/>
      <sheetName val="gi2.1.1"/>
      <sheetName val="gi2.3"/>
      <sheetName val="gi2.4"/>
      <sheetName val="gi2.5"/>
      <sheetName val="gi2.6"/>
      <sheetName val="gi26"/>
      <sheetName val="gi4"/>
      <sheetName val="gi6"/>
      <sheetName val="tc15"/>
      <sheetName val="gi7"/>
      <sheetName val="gi8"/>
      <sheetName val="gi10"/>
      <sheetName val="gi11"/>
      <sheetName val="gi12"/>
      <sheetName val="gi13"/>
      <sheetName val="gi13.1"/>
      <sheetName val="gi15"/>
      <sheetName val="gi17"/>
      <sheetName val="gi17.2"/>
      <sheetName val="gi17.3"/>
      <sheetName val="gi17.4"/>
      <sheetName val="gi18.1"/>
      <sheetName val="gi18.2"/>
      <sheetName val="gi18.3"/>
      <sheetName val="gi20"/>
      <sheetName val="gi21"/>
      <sheetName val="gi22"/>
      <sheetName val="gi23"/>
      <sheetName val="gi24"/>
      <sheetName val="gi27"/>
      <sheetName val="gi28"/>
      <sheetName val="gi29"/>
      <sheetName val="gi90"/>
      <sheetName val="gy2"/>
      <sheetName val="gy3"/>
      <sheetName val="gy5"/>
      <sheetName val="gy6"/>
      <sheetName val="gy13"/>
      <sheetName val="gy15"/>
      <sheetName val="gy16"/>
      <sheetName val="gy25"/>
      <sheetName val="gy27"/>
      <sheetName val="ti1"/>
      <sheetName val="ti2"/>
      <sheetName val="ti3"/>
      <sheetName val="ti4"/>
      <sheetName val="ti5"/>
      <sheetName val="ti10"/>
      <sheetName val="ti11"/>
      <sheetName val="ti12"/>
      <sheetName val="ti13"/>
      <sheetName val="ti14"/>
      <sheetName val="ti15"/>
      <sheetName val="ti15.2"/>
      <sheetName val="ti16"/>
      <sheetName val="ti17"/>
      <sheetName val="ti18"/>
      <sheetName val="ti19"/>
      <sheetName val="ti20"/>
      <sheetName val="ti21"/>
      <sheetName val="ti22"/>
      <sheetName val="D1"/>
      <sheetName val="D2"/>
      <sheetName val="D3"/>
    </sheetNames>
    <sheetDataSet>
      <sheetData sheetId="0"/>
      <sheetData sheetId="1">
        <row r="106">
          <cell r="A106">
            <v>12012</v>
          </cell>
        </row>
      </sheetData>
      <sheetData sheetId="2"/>
      <sheetData sheetId="3"/>
      <sheetData sheetId="4"/>
      <sheetData sheetId="5"/>
      <sheetData sheetId="6">
        <row r="2">
          <cell r="A2" t="str">
            <v>table12</v>
          </cell>
        </row>
      </sheetData>
      <sheetData sheetId="7">
        <row r="2">
          <cell r="B2" t="str">
            <v>data_begin</v>
          </cell>
        </row>
      </sheetData>
      <sheetData sheetId="8">
        <row r="9">
          <cell r="D9">
            <v>44286</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row r="10">
          <cell r="M10" t="str">
            <v>IFRS_Acc</v>
          </cell>
        </row>
      </sheetData>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com.sap.ip.bi.xl.hiddensheet"/>
      <sheetName val="Changelog"/>
      <sheetName val="Parameters"/>
      <sheetName val="_texts"/>
      <sheetName val="_TECH_F0101"/>
      <sheetName val="_TECH_F0260"/>
      <sheetName val="_TECH_F0261"/>
      <sheetName val="_TECH_F0263"/>
      <sheetName val="_TECH_F0105"/>
      <sheetName val="_marker"/>
      <sheetName val="Check_main"/>
      <sheetName val="Check_logical"/>
      <sheetName val="Check_format"/>
      <sheetName val="Check_prt"/>
      <sheetName val="Contents"/>
      <sheetName val="SFP"/>
      <sheetName val="TCI"/>
      <sheetName val="a2.1_BS"/>
      <sheetName val="a2.1_BS_ICO"/>
      <sheetName val="a2.1_PL"/>
      <sheetName val="a2.1_PL_ICO"/>
      <sheetName val="Gi101_BS"/>
      <sheetName val="Gi101_BS_ICO"/>
      <sheetName val="Gi102_PL"/>
      <sheetName val="Gi102_PL_ICO"/>
      <sheetName val="a2.2"/>
      <sheetName val="OCI"/>
      <sheetName val="OCI_ICO"/>
      <sheetName val="OCI_ICO_adj."/>
      <sheetName val="CFL"/>
      <sheetName val="CFL_ICO"/>
      <sheetName val="gSoCiE"/>
      <sheetName val="SPF_ICO"/>
      <sheetName val="gi4_NCI"/>
      <sheetName val="gi4_NCI_GM"/>
      <sheetName val="Gi2.1"/>
      <sheetName val="Gi2.1_PPA_adj."/>
      <sheetName val="Gi2.3"/>
      <sheetName val="Gi2.4"/>
      <sheetName val="Gi2.5"/>
      <sheetName val="Gi117.2"/>
      <sheetName val="Gi2.6"/>
      <sheetName val="Gi117.3"/>
      <sheetName val="Gi26"/>
      <sheetName val="Gi101"/>
      <sheetName val="Gy5"/>
      <sheetName val="Gi6"/>
      <sheetName val="Gi6.1-old Gy6"/>
      <sheetName val="Gi7"/>
      <sheetName val="Gi8"/>
      <sheetName val="Gy13"/>
      <sheetName val="Gi10"/>
      <sheetName val="Gi11"/>
      <sheetName val="Gi12.1"/>
      <sheetName val="Gi13_1"/>
      <sheetName val="Gi13"/>
      <sheetName val="Gi15_GM"/>
      <sheetName val="_TECH_Gi15"/>
      <sheetName val="Gy15"/>
      <sheetName val="Gy16"/>
      <sheetName val="Gi17"/>
      <sheetName val="Gi17_ICO"/>
      <sheetName val="Gi17_ICO_adj."/>
      <sheetName val="Gi17_PPA_adj."/>
      <sheetName val="Gi17.1"/>
      <sheetName val="Gi17.1_PPA_adj."/>
      <sheetName val="Gi17.1_ICO_adj."/>
      <sheetName val="Gi17_ICO_OP_adj."/>
      <sheetName val="Gi17.2"/>
      <sheetName val="Gi17.3"/>
      <sheetName val="Gi17.3_ICO_adj."/>
      <sheetName val="Gi17.4"/>
      <sheetName val="Gi17.4_ICO_adj."/>
      <sheetName val="Gi18.2_18.3"/>
      <sheetName val="Gi18_ti18"/>
      <sheetName val="Gi20"/>
      <sheetName val="Gi21"/>
      <sheetName val="Gy21_ti21_GM"/>
      <sheetName val="Gi22"/>
      <sheetName val="Gi23"/>
      <sheetName val="Gi24_GM"/>
      <sheetName val="Gi25"/>
      <sheetName val="Gy25"/>
      <sheetName val="Gi27"/>
      <sheetName val="Gi27.1"/>
      <sheetName val="Gy27"/>
      <sheetName val="Gi28"/>
      <sheetName val="Gi29_GM"/>
      <sheetName val="Gi90"/>
      <sheetName val="Gy90"/>
      <sheetName val="D1"/>
      <sheetName val="D2"/>
      <sheetName val="D3"/>
      <sheetName val="_METADATA"/>
      <sheetName val="_Calc"/>
      <sheetName val="_TECH_CHECK"/>
      <sheetName val="_TECH_OCI_ICO"/>
      <sheetName val="_TECH_SPF_ICO"/>
      <sheetName val="_TECH_Gi17_ICO"/>
      <sheetName val="_TECH_Gi29"/>
      <sheetName val="_TECH_gi4_NCI_ICO"/>
      <sheetName val="_TECH_Gy21_ti21"/>
      <sheetName val="_TECH_Gi24_GM"/>
    </sheetNames>
    <sheetDataSet>
      <sheetData sheetId="0"/>
      <sheetData sheetId="1"/>
      <sheetData sheetId="2"/>
      <sheetData sheetId="3">
        <row r="57">
          <cell r="E57" t="str">
            <v>Оглавление</v>
          </cell>
        </row>
        <row r="98">
          <cell r="E98" t="str">
            <v>Итого - Ожидаемые сроки погашения</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Stkpl"/>
      <sheetName val="Prelim Cost"/>
      <sheetName val="Gold Institute"/>
      <sheetName val="Ounces"/>
      <sheetName val="CostCentres"/>
      <sheetName val="presentation1"/>
      <sheetName val="presentation2"/>
      <sheetName val="CamKum Prod"/>
      <sheetName val="CapSumm"/>
      <sheetName val="Cost Summary"/>
      <sheetName val="CamCostSum"/>
      <sheetName val="CamExecSum"/>
      <sheetName val="Unit CostPoured"/>
      <sheetName val="Efficiency Avg."/>
      <sheetName val="Effeciency Mos"/>
      <sheetName val="Total Costs Mos"/>
      <sheetName val="Avg Costs Yr"/>
      <sheetName val="presentation (2)"/>
      <sheetName val="Nature"/>
      <sheetName val="MineGrph"/>
      <sheetName val="MillGrph"/>
      <sheetName val="Lender"/>
      <sheetName val="31.12.03"/>
      <sheetName val="PBC-Final Kmod8-December-2001"/>
      <sheetName val="DATA"/>
      <sheetName val="std tabel"/>
      <sheetName val="I-Index"/>
      <sheetName val="2008"/>
      <sheetName val="G-183"/>
      <sheetName val="Production_Ref Q-1-3"/>
      <sheetName val="F-2.1"/>
      <sheetName val="R-40"/>
      <sheetName val="R-50"/>
      <sheetName val="LME_prices"/>
      <sheetName val="группа"/>
      <sheetName val="тип шпал"/>
      <sheetName val="Г анализ"/>
      <sheetName val="Info"/>
      <sheetName val="Статьи"/>
      <sheetName val="D2 DCF"/>
      <sheetName val="Pilot"/>
      <sheetName val="Data_Input"/>
      <sheetName val="Prelim_Cost"/>
      <sheetName val="Gold_Institute"/>
      <sheetName val="CamKum_Prod"/>
      <sheetName val="Cost_Summary"/>
      <sheetName val="Unit_CostPoured"/>
      <sheetName val="Efficiency_Avg_"/>
      <sheetName val="Effeciency_Mos"/>
      <sheetName val="Total_Costs_Mos"/>
      <sheetName val="Avg_Costs_Yr"/>
      <sheetName val="presentation_(2)"/>
      <sheetName val="8"/>
      <sheetName val="IS"/>
      <sheetName val="BS"/>
      <sheetName val="Ф2"/>
      <sheetName val="Ф1"/>
      <sheetName val="12"/>
      <sheetName val="10"/>
      <sheetName val="Форма 1"/>
      <sheetName val="Bal Sheet"/>
      <sheetName val="Income Statement"/>
      <sheetName val="Реализ"/>
      <sheetName val="V и стоим. бур"/>
      <sheetName val="Sгис (ГРР)"/>
      <sheetName val="Пр мат"/>
      <sheetName val="ТБ"/>
      <sheetName val="Пит"/>
      <sheetName val="усл.стор.орг."/>
      <sheetName val="Зап.част и Тек.рем"/>
      <sheetName val="ФОТ"/>
      <sheetName val="п 15"/>
      <sheetName val="48 "/>
      <sheetName val="5"/>
      <sheetName val="lib"/>
      <sheetName val="OpexDetails"/>
      <sheetName val="Opex_sum_by_SC"/>
      <sheetName val="SC"/>
      <sheetName val="Price_by_SC_KZT"/>
      <sheetName val="Opex_serv&amp;other"/>
      <sheetName val="Opex_536"/>
      <sheetName val="Opex_by_quantity"/>
      <sheetName val="SC search"/>
      <sheetName val="lib1"/>
      <sheetName val="modaj"/>
      <sheetName val="Securities"/>
      <sheetName val="Paramètres"/>
      <sheetName val="Sheet4"/>
      <sheetName val="B-4"/>
      <sheetName val="types"/>
      <sheetName val="Sheet3"/>
      <sheetName val="T_T"/>
      <sheetName val="CNOBARI"/>
      <sheetName val="Dropdown"/>
      <sheetName val="Inputs"/>
      <sheetName val="FES"/>
      <sheetName val="Codes"/>
      <sheetName val="Графика 1"/>
      <sheetName val="Пересчитанные доходы и расходы"/>
      <sheetName val="Расчеты"/>
      <sheetName val="Графика"/>
      <sheetName val="KPI"/>
      <sheetName val="KPI 2"/>
      <sheetName val="P&amp;L"/>
      <sheetName val="P&amp;L (сценарий 2)"/>
      <sheetName val="Cash flow"/>
      <sheetName val="Cash flow (сценар 2)"/>
      <sheetName val="расшиф. Баланса (2)"/>
      <sheetName val="расшиф. Баланса (сценар 2)"/>
      <sheetName val="Прилож 4  Форма_БП3 Баланс"/>
      <sheetName val="Прилож 4  Форма_БП3 Баланс 2"/>
      <sheetName val="Прилож. 3 Форма БП2 ОПиУ"/>
      <sheetName val="Прилож. 3 Форма БП2 ОПиУ 2"/>
      <sheetName val="CamExec_x0003_um"/>
      <sheetName val="Q-100"/>
      <sheetName val="Q-110"/>
      <sheetName val="Q-110 ARO151017"/>
      <sheetName val="Inputs--&gt;"/>
      <sheetName val="discount rate"/>
      <sheetName val="US"/>
      <sheetName val="ERPs by country_Damodaran"/>
      <sheetName val="TJ"/>
      <sheetName val="Inflation_NBT_2017"/>
      <sheetName val="US treasury"/>
      <sheetName val="Расчет_Ин"/>
      <sheetName val="PIT&amp;PP(2)"/>
      <sheetName val="general"/>
      <sheetName val="U2.102-5217,2207,2217"/>
      <sheetName val="B 1"/>
      <sheetName val="SETUP"/>
      <sheetName val="A 100"/>
      <sheetName val="клинкер"/>
      <sheetName val="A-20"/>
      <sheetName val="Ссудный портфель"/>
      <sheetName val="#ССЫЛКА"/>
      <sheetName val="Добыча нефти4"/>
      <sheetName val="поставка сравн13"/>
      <sheetName val="Sheet2"/>
      <sheetName val="TDSheet"/>
      <sheetName val="Lists"/>
      <sheetName val="KCC"/>
      <sheetName val="Сдача "/>
      <sheetName val="ДДСАБ"/>
      <sheetName val="ДДСККБ"/>
      <sheetName val="ЯНВАРЬ"/>
      <sheetName val="t1"/>
      <sheetName val="справка"/>
      <sheetName val="Project Detail Inputs"/>
      <sheetName val="inv"/>
      <sheetName val="T-300"/>
    </sheetNames>
    <sheetDataSet>
      <sheetData sheetId="0">
        <row r="11">
          <cell r="H11">
            <v>15750000</v>
          </cell>
        </row>
      </sheetData>
      <sheetData sheetId="1">
        <row r="11">
          <cell r="H11">
            <v>15750000</v>
          </cell>
        </row>
      </sheetData>
      <sheetData sheetId="2" refreshError="1">
        <row r="31">
          <cell r="B31">
            <v>64821.38241765873</v>
          </cell>
          <cell r="C31">
            <v>56130.027404007516</v>
          </cell>
          <cell r="D31">
            <v>67761.439360483142</v>
          </cell>
          <cell r="E31">
            <v>61699.390249579788</v>
          </cell>
          <cell r="F31">
            <v>65106.293344667545</v>
          </cell>
          <cell r="G31">
            <v>66319</v>
          </cell>
          <cell r="H31">
            <v>65123</v>
          </cell>
          <cell r="I31">
            <v>64123</v>
          </cell>
          <cell r="J31">
            <v>64039</v>
          </cell>
          <cell r="K31">
            <v>63339</v>
          </cell>
          <cell r="L31">
            <v>64518</v>
          </cell>
        </row>
        <row r="33">
          <cell r="B33">
            <v>130.7859333418117</v>
          </cell>
          <cell r="C33">
            <v>118.57446553686898</v>
          </cell>
          <cell r="D33">
            <v>109.85196108955451</v>
          </cell>
          <cell r="E33">
            <v>132.82171779737828</v>
          </cell>
          <cell r="F33">
            <v>122.48100130328069</v>
          </cell>
          <cell r="G33">
            <v>132.37930306548648</v>
          </cell>
          <cell r="H33">
            <v>129.18554120663973</v>
          </cell>
          <cell r="I33">
            <v>140.35269968653995</v>
          </cell>
          <cell r="J33">
            <v>137.0200565280532</v>
          </cell>
          <cell r="K33">
            <v>121.12667266612985</v>
          </cell>
          <cell r="L33">
            <v>132.12931321491675</v>
          </cell>
        </row>
        <row r="36">
          <cell r="B36">
            <v>139.60534742786311</v>
          </cell>
          <cell r="C36">
            <v>154.4186989409985</v>
          </cell>
          <cell r="D36">
            <v>140.55630624054126</v>
          </cell>
          <cell r="E36">
            <v>136.80304836953704</v>
          </cell>
          <cell r="F36">
            <v>142.98874494202454</v>
          </cell>
          <cell r="G36">
            <v>141.50283718900045</v>
          </cell>
          <cell r="H36">
            <v>136.24597120571764</v>
          </cell>
          <cell r="I36">
            <v>144.33902395423669</v>
          </cell>
          <cell r="J36">
            <v>139.88591970592475</v>
          </cell>
          <cell r="K36">
            <v>128.16474380726163</v>
          </cell>
          <cell r="L36">
            <v>129.51703832387605</v>
          </cell>
        </row>
      </sheetData>
      <sheetData sheetId="3"/>
      <sheetData sheetId="4"/>
      <sheetData sheetId="5"/>
      <sheetData sheetId="6"/>
      <sheetData sheetId="7"/>
      <sheetData sheetId="8" refreshError="1"/>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ow r="31">
          <cell r="B31">
            <v>0</v>
          </cell>
        </row>
      </sheetData>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row r="31">
          <cell r="B31" t="str">
            <v>According to article 165 of the Administrative Code of Republic of Tajikistan (RT), "unauthorized use of subsoil, the conclusion of transactions, in direct or hidden form, violating the right of state ownership</v>
          </cell>
        </row>
      </sheetData>
      <sheetData sheetId="116"/>
      <sheetData sheetId="117"/>
      <sheetData sheetId="118"/>
      <sheetData sheetId="119"/>
      <sheetData sheetId="120"/>
      <sheetData sheetId="121"/>
      <sheetData sheetId="122"/>
      <sheetData sheetId="123"/>
      <sheetData sheetId="124"/>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ow r="31">
          <cell r="B31">
            <v>17591929</v>
          </cell>
        </row>
      </sheetData>
      <sheetData sheetId="139"/>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ПН уплаченный"/>
      <sheetName val="Pril2"/>
      <sheetName val="Disclosure"/>
      <sheetName val="кпн"/>
      <sheetName val="аморт"/>
      <sheetName val="начфот"/>
      <sheetName val="2770"/>
      <sheetName val="кфгд"/>
      <sheetName val="цб"/>
      <sheetName val="невыплач%%"/>
      <sheetName val="расчет"/>
      <sheetName val="ос"/>
    </sheetNames>
    <sheetDataSet>
      <sheetData sheetId="0">
        <row r="1">
          <cell r="D1" t="str">
            <v>с 01.01.2016 по 21.07.2016</v>
          </cell>
          <cell r="E1" t="str">
            <v>по счетам ГК 3561101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E"/>
      <sheetName val="РЕПО"/>
      <sheetName val="CASH,NONCASH(RUB)"/>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Приложение"/>
      <sheetName val="КПН уплаченный"/>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FX</v>
          </cell>
          <cell r="B2" t="str">
            <v>KZT</v>
          </cell>
        </row>
        <row r="3">
          <cell r="B3" t="str">
            <v>USD</v>
          </cell>
        </row>
        <row r="4">
          <cell r="B4" t="str">
            <v>GBP</v>
          </cell>
        </row>
        <row r="5">
          <cell r="B5" t="str">
            <v>JPY</v>
          </cell>
        </row>
        <row r="6">
          <cell r="B6" t="str">
            <v>EUR</v>
          </cell>
        </row>
        <row r="7">
          <cell r="B7" t="str">
            <v>XPD</v>
          </cell>
        </row>
        <row r="8">
          <cell r="B8" t="str">
            <v>XPT</v>
          </cell>
        </row>
        <row r="9">
          <cell r="B9" t="str">
            <v>CNY</v>
          </cell>
        </row>
        <row r="10">
          <cell r="B10" t="str">
            <v>CHF</v>
          </cell>
        </row>
        <row r="11">
          <cell r="B11" t="str">
            <v>XAG</v>
          </cell>
        </row>
        <row r="12">
          <cell r="B12" t="str">
            <v>XAU</v>
          </cell>
        </row>
        <row r="13">
          <cell r="B13" t="str">
            <v>RUR</v>
          </cell>
        </row>
      </sheetData>
      <sheetData sheetId="16"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Статьи"/>
      <sheetName val="Содержание"/>
      <sheetName val="Ввод"/>
      <sheetName val="ЯНВАРЬ"/>
      <sheetName val="US Dollar 2003"/>
      <sheetName val="SDR 2003"/>
      <sheetName val="BY Line Item"/>
      <sheetName val="Captions"/>
      <sheetName val="hiddenА"/>
      <sheetName val="K31X"/>
      <sheetName val="Consolidator Inputs"/>
      <sheetName val="jule-september2000"/>
      <sheetName val="Control"/>
      <sheetName val="Language"/>
      <sheetName val="Configuration"/>
      <sheetName val="Lists"/>
      <sheetName val="Checks"/>
      <sheetName val="SETUP"/>
      <sheetName val="B-4"/>
      <sheetName val="DCF"/>
      <sheetName val="ATI"/>
      <sheetName val="Hidden"/>
      <sheetName val="Test catalysts"/>
      <sheetName val="Cost 99v98"/>
      <sheetName val="GAAP TB 30.08.01  detail p&amp;l"/>
      <sheetName val="Synthèse"/>
      <sheetName val="AFE's  By Afe"/>
      <sheetName val="DTL"/>
      <sheetName val="General"/>
      <sheetName val="Book to tax"/>
      <sheetName val="Форма2"/>
      <sheetName val="confwh"/>
      <sheetName val="Excess Calc Payroll"/>
      <sheetName val="Проек_расх"/>
      <sheetName val="Проч_расх_"/>
      <sheetName val="US_Dollar_2003"/>
      <sheetName val="SDR_2003"/>
      <sheetName val="BY_Line_Item"/>
      <sheetName val="KCC"/>
      <sheetName val="SMSTemp"/>
      <sheetName val="Kolommen_balans"/>
      <sheetName val="A-20"/>
      <sheetName val="Staff"/>
      <sheetName val="Main Menu"/>
      <sheetName val="31.12.03"/>
      <sheetName val="Reference #'s"/>
      <sheetName val="Fm"/>
      <sheetName val="Major Maint"/>
      <sheetName val="HypInflInd"/>
      <sheetName val="Grouplist"/>
      <sheetName val="TB"/>
      <sheetName val="PR CN"/>
      <sheetName val="3НК"/>
      <sheetName val="L&amp;E"/>
      <sheetName val="исп.см."/>
      <sheetName val="Приложение"/>
      <sheetName val="Проек_расх1"/>
      <sheetName val="Проч_расх_1"/>
      <sheetName val="US_Dollar_20031"/>
      <sheetName val="SDR_20031"/>
      <sheetName val="BY_Line_Item1"/>
      <sheetName val="Consolidator_Inputs"/>
      <sheetName val="Test_catalysts"/>
      <sheetName val="Cost_99v98"/>
      <sheetName val="GAAP_TB_30_08_01__detail_p&amp;l"/>
      <sheetName val="AFE's__By_Afe"/>
      <sheetName val="Book_to_tax"/>
      <sheetName val="Excess_Calc_Payroll"/>
      <sheetName val="I. Прогноз доходов"/>
      <sheetName val="??????"/>
      <sheetName val=""/>
      <sheetName val="InvoiceList"/>
      <sheetName val="ïîñòàâêà ñðàâí13"/>
      <sheetName val="std tabel"/>
      <sheetName val="Settings"/>
      <sheetName val="Cover"/>
      <sheetName val="Main_Menu"/>
      <sheetName val="31_12_03"/>
      <sheetName val="Reference_#'s"/>
      <sheetName val="Major_Maint"/>
      <sheetName val="PR_CN"/>
      <sheetName val="Dank"/>
      <sheetName val="PNL"/>
      <sheetName val="Indizes"/>
      <sheetName val="TTG Financials KZT"/>
    </sheetNames>
    <sheetDataSet>
      <sheetData sheetId="0" refreshError="1"/>
      <sheetData sheetId="1" refreshError="1"/>
      <sheetData sheetId="2" refreshError="1">
        <row r="3">
          <cell r="A3">
            <v>1</v>
          </cell>
          <cell r="B3" t="str">
            <v>Подготовительные работы (рекогносцировка местности, сбор данных). Площадь А</v>
          </cell>
        </row>
        <row r="4">
          <cell r="A4">
            <v>2</v>
          </cell>
          <cell r="B4" t="str">
            <v>Подготовительные работы (рекогносцировка местности, сбор данных,экологический мониторинг). Площадь Б</v>
          </cell>
        </row>
        <row r="5">
          <cell r="A5">
            <v>3</v>
          </cell>
          <cell r="B5" t="str">
            <v>Подготовительные работы (сбор данных,экологический мониторинг). Площадь С.</v>
          </cell>
        </row>
        <row r="6">
          <cell r="A6">
            <v>4</v>
          </cell>
          <cell r="B6" t="str">
            <v>Гравиразведка (полевые работы, обработка,интерпретацмя). Площадь А.</v>
          </cell>
        </row>
        <row r="7">
          <cell r="A7">
            <v>5</v>
          </cell>
          <cell r="B7" t="str">
            <v>Гравиразведка. Площадь С.</v>
          </cell>
        </row>
        <row r="8">
          <cell r="A8">
            <v>6</v>
          </cell>
          <cell r="B8" t="str">
            <v>Полевые сейсмические работы (мобилизационные и вспомогательные работы включительно).Площадь А.</v>
          </cell>
        </row>
        <row r="9">
          <cell r="A9">
            <v>7</v>
          </cell>
          <cell r="B9" t="str">
            <v>Полевые сейсмические работы. Площадь В.</v>
          </cell>
        </row>
        <row r="10">
          <cell r="A10">
            <v>8</v>
          </cell>
          <cell r="B10" t="str">
            <v>Полевые сейсмические работы. Площадь С.</v>
          </cell>
        </row>
        <row r="11">
          <cell r="A11">
            <v>9</v>
          </cell>
          <cell r="B11" t="str">
            <v>Переобработка. Площадь А.</v>
          </cell>
        </row>
        <row r="12">
          <cell r="A12">
            <v>10</v>
          </cell>
          <cell r="B12" t="str">
            <v>Обработка. Площадь Б.</v>
          </cell>
        </row>
        <row r="13">
          <cell r="A13">
            <v>11</v>
          </cell>
          <cell r="B13" t="str">
            <v>Обработка. Площадь С.</v>
          </cell>
        </row>
        <row r="14">
          <cell r="A14">
            <v>12</v>
          </cell>
          <cell r="B14" t="str">
            <v>Переобработка. Площадь В.</v>
          </cell>
        </row>
        <row r="15">
          <cell r="A15">
            <v>13</v>
          </cell>
          <cell r="B15" t="str">
            <v>Переобработка. Площадь С.</v>
          </cell>
        </row>
        <row r="16">
          <cell r="A16">
            <v>14</v>
          </cell>
          <cell r="B16" t="str">
            <v>Интерпретация. Площадь А.</v>
          </cell>
        </row>
        <row r="17">
          <cell r="A17">
            <v>15</v>
          </cell>
          <cell r="B17" t="str">
            <v>Интерпретация. Площадь Б</v>
          </cell>
        </row>
        <row r="18">
          <cell r="A18">
            <v>16</v>
          </cell>
          <cell r="B18" t="str">
            <v>Интерпретация. Площадь С.</v>
          </cell>
        </row>
        <row r="19">
          <cell r="A19">
            <v>17</v>
          </cell>
          <cell r="B19" t="str">
            <v>Непредвиденные затраты.Площадь А.</v>
          </cell>
        </row>
        <row r="20">
          <cell r="A20">
            <v>18</v>
          </cell>
          <cell r="B20" t="str">
            <v>Непредвиденные затраты.Площадь Б.</v>
          </cell>
        </row>
        <row r="21">
          <cell r="A21">
            <v>19</v>
          </cell>
          <cell r="B21" t="str">
            <v>Непредвиденные затраты.Площадь С.</v>
          </cell>
        </row>
        <row r="22">
          <cell r="A22">
            <v>20</v>
          </cell>
          <cell r="B22" t="str">
            <v>Обучение (сейсморазведка). Площадь Б.</v>
          </cell>
        </row>
        <row r="23">
          <cell r="A23">
            <v>21</v>
          </cell>
          <cell r="B23" t="str">
            <v>Обучение (сейсморазведка). Площадь С.</v>
          </cell>
        </row>
        <row r="24">
          <cell r="A24">
            <v>22</v>
          </cell>
          <cell r="B24" t="str">
            <v xml:space="preserve">Межсезонный простой, демобилизация, простой по погодным условиям, возмещаемые затраты. Площадь Б </v>
          </cell>
        </row>
        <row r="25">
          <cell r="A25">
            <v>23</v>
          </cell>
          <cell r="B25" t="str">
            <v xml:space="preserve">Межсезонный простой, демобилизация, простой по погодным условиям, возмещаемые затраты. Площадь С. </v>
          </cell>
        </row>
        <row r="26">
          <cell r="A26">
            <v>24</v>
          </cell>
          <cell r="B26" t="str">
            <v>ОВОС.Площадь А.</v>
          </cell>
        </row>
        <row r="27">
          <cell r="A27">
            <v>25</v>
          </cell>
          <cell r="B27" t="str">
            <v>Выбор подрядчика (сейсморазведка).</v>
          </cell>
        </row>
        <row r="29">
          <cell r="A29" t="str">
            <v>Прямые расходы Операционной структуры</v>
          </cell>
        </row>
        <row r="30">
          <cell r="A30">
            <v>201</v>
          </cell>
          <cell r="B30" t="str">
            <v>Оплата труда</v>
          </cell>
        </row>
        <row r="31">
          <cell r="A31">
            <v>202</v>
          </cell>
          <cell r="B31" t="str">
            <v>Обязательные отчисления (на социальные фонды и т.д.)</v>
          </cell>
        </row>
        <row r="32">
          <cell r="A32">
            <v>203</v>
          </cell>
          <cell r="B32" t="str">
            <v>Аренда офиса</v>
          </cell>
        </row>
        <row r="33">
          <cell r="A33">
            <v>204</v>
          </cell>
          <cell r="B33" t="str">
            <v>Аренда жилья для сотрудников</v>
          </cell>
        </row>
        <row r="34">
          <cell r="A34">
            <v>205</v>
          </cell>
          <cell r="B34" t="str">
            <v>Консалтинг и др. услуги</v>
          </cell>
        </row>
        <row r="35">
          <cell r="A35">
            <v>206</v>
          </cell>
          <cell r="B35" t="str">
            <v>Транспортные расходы</v>
          </cell>
        </row>
        <row r="36">
          <cell r="A36">
            <v>207</v>
          </cell>
          <cell r="B36" t="str">
            <v>Услуги связи и средства связи</v>
          </cell>
        </row>
        <row r="37">
          <cell r="A37">
            <v>208</v>
          </cell>
          <cell r="B37" t="str">
            <v>Представительские расходы</v>
          </cell>
        </row>
        <row r="38">
          <cell r="A38">
            <v>209</v>
          </cell>
          <cell r="B38" t="str">
            <v>Прочие расходы (связанные с производством)</v>
          </cell>
        </row>
        <row r="39">
          <cell r="A39">
            <v>210</v>
          </cell>
          <cell r="B39" t="str">
            <v>Командировочные расходы для участника ЯННК</v>
          </cell>
        </row>
        <row r="40">
          <cell r="A40">
            <v>211</v>
          </cell>
          <cell r="B40" t="str">
            <v>Охрана офиса</v>
          </cell>
        </row>
        <row r="41">
          <cell r="A41" t="str">
            <v>Прочие расходы Операционной Структуры</v>
          </cell>
        </row>
        <row r="42">
          <cell r="A42">
            <v>301</v>
          </cell>
          <cell r="B42" t="str">
            <v>Социальная программа</v>
          </cell>
        </row>
        <row r="43">
          <cell r="A43">
            <v>302</v>
          </cell>
          <cell r="B43" t="str">
            <v>Обучение персонала</v>
          </cell>
        </row>
        <row r="44">
          <cell r="A44">
            <v>303</v>
          </cell>
          <cell r="B44" t="str">
            <v>Командировочные расходы внутри РК</v>
          </cell>
        </row>
        <row r="45">
          <cell r="A45">
            <v>304</v>
          </cell>
          <cell r="B45" t="str">
            <v>Обслуживание и ремонт рабочих станций и программного обеспечения</v>
          </cell>
        </row>
        <row r="46">
          <cell r="A46">
            <v>305</v>
          </cell>
          <cell r="B46" t="str">
            <v xml:space="preserve">Канцелярские, типограф., др. расходы </v>
          </cell>
        </row>
        <row r="47">
          <cell r="A47">
            <v>306</v>
          </cell>
          <cell r="B47" t="str">
            <v>Ремонт офиса</v>
          </cell>
        </row>
        <row r="48">
          <cell r="A48">
            <v>307</v>
          </cell>
          <cell r="B48" t="str">
            <v>Оснастка офиса</v>
          </cell>
        </row>
        <row r="49">
          <cell r="A49">
            <v>308</v>
          </cell>
          <cell r="B49" t="str">
            <v>Офисное оборудование</v>
          </cell>
        </row>
        <row r="50">
          <cell r="A50">
            <v>309</v>
          </cell>
          <cell r="B50" t="str">
            <v>Прочие расходы и затраты</v>
          </cell>
        </row>
        <row r="51">
          <cell r="A51" t="str">
            <v>Доход</v>
          </cell>
        </row>
        <row r="52">
          <cell r="A52">
            <v>401</v>
          </cell>
          <cell r="B52"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sheetData sheetId="79"/>
      <sheetData sheetId="80"/>
      <sheetData sheetId="81"/>
      <sheetData sheetId="82"/>
      <sheetData sheetId="83" refreshError="1"/>
      <sheetData sheetId="84" refreshError="1"/>
      <sheetData sheetId="85" refreshError="1"/>
      <sheetData sheetId="86"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Проч.расх."/>
      <sheetName val="Описание"/>
      <sheetName val="Статьи"/>
      <sheetName val="Анализ"/>
      <sheetName val="B-4"/>
      <sheetName val="Catalogue"/>
      <sheetName val="Deep Water International"/>
      <sheetName val="Monthly Graphs 01"/>
      <sheetName val="Monthly Graphs 00"/>
      <sheetName val="t0_name"/>
      <sheetName val="ШК"/>
      <sheetName val="Актюбе"/>
      <sheetName val="ССГПО"/>
      <sheetName val="Курс валют"/>
      <sheetName val="ФОИ-Сен25.12"/>
      <sheetName val="#ССЫЛКА"/>
      <sheetName val="Excess Calc Payroll"/>
      <sheetName val="DCF"/>
      <sheetName val="ATI"/>
      <sheetName val="Проек_расх"/>
      <sheetName val="Проч_расх_"/>
      <sheetName val="finbal10"/>
      <sheetName val="SETUP"/>
      <sheetName val="KCC"/>
      <sheetName val="прочие"/>
      <sheetName val="US Dollar 2003"/>
      <sheetName val="SDR 2003"/>
      <sheetName val="Форма2"/>
      <sheetName val="Hidden"/>
      <sheetName val="FIYATLAR"/>
      <sheetName val=""/>
      <sheetName val="#511BkRec"/>
      <sheetName val="#511-DEC97"/>
      <sheetName val="#511-SEPT97"/>
      <sheetName val="#511-OCT97"/>
      <sheetName val="#511-NOV97"/>
      <sheetName val="Concentrate"/>
      <sheetName val="Проек_расх1"/>
      <sheetName val="Проч_расх_1"/>
      <sheetName val="Deep_Water_International"/>
      <sheetName val="Monthly_Graphs_01"/>
      <sheetName val="Monthly_Graphs_00"/>
      <sheetName val="Курс_валют"/>
      <sheetName val="ФОИ-Сен25_12"/>
      <sheetName val="Excess_Calc_Payroll"/>
      <sheetName val="Предпосылки"/>
      <sheetName val="Consolidator Inputs"/>
      <sheetName val="threshold table"/>
      <sheetName val="P-11 strecht "/>
      <sheetName val="Prelim Cost"/>
      <sheetName val="Grouplist"/>
      <sheetName val="MAGN"/>
      <sheetName val="Anlagevermögen"/>
      <sheetName val="Выбор"/>
      <sheetName val="Indizes"/>
      <sheetName val="FS Nis"/>
      <sheetName val="1. General Inputs"/>
      <sheetName val="PNL"/>
      <sheetName val="Sample"/>
      <sheetName val="Свод за 2008г"/>
      <sheetName val="Flash Report SDC(EUR)"/>
    </sheetNames>
    <sheetDataSet>
      <sheetData sheetId="0" refreshError="1"/>
      <sheetData sheetId="1">
        <row r="3">
          <cell r="A3">
            <v>101</v>
          </cell>
        </row>
      </sheetData>
      <sheetData sheetId="2">
        <row r="3">
          <cell r="A3">
            <v>101</v>
          </cell>
        </row>
      </sheetData>
      <sheetData sheetId="3">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v>
          </cell>
        </row>
        <row r="13">
          <cell r="A13">
            <v>2</v>
          </cell>
          <cell r="B13" t="str">
            <v>Полевые грависметрические работы мастаба 1:50000 (мобилизационные и вспомогательные работы включительно)</v>
          </cell>
        </row>
        <row r="14">
          <cell r="A14">
            <v>3</v>
          </cell>
          <cell r="B14" t="str">
            <v>Полевые сейсмические работы (мобилизационные и вспомогательные работы включительно)</v>
          </cell>
        </row>
        <row r="15">
          <cell r="A15">
            <v>4</v>
          </cell>
          <cell r="B15" t="str">
            <v>Обработка (переобработка)</v>
          </cell>
        </row>
        <row r="16">
          <cell r="A16">
            <v>5</v>
          </cell>
          <cell r="B16" t="str">
            <v>Интерпретация (перинтерпретация)</v>
          </cell>
        </row>
        <row r="17">
          <cell r="A17">
            <v>6</v>
          </cell>
          <cell r="B17" t="str">
            <v>Непредвиденные затраты</v>
          </cell>
        </row>
        <row r="19">
          <cell r="A19" t="str">
            <v>Прямые расходы Операционной структуры</v>
          </cell>
        </row>
        <row r="20">
          <cell r="A20">
            <v>201</v>
          </cell>
          <cell r="B20" t="str">
            <v>Оплата труда</v>
          </cell>
        </row>
        <row r="21">
          <cell r="A21">
            <v>202</v>
          </cell>
          <cell r="B21" t="str">
            <v>Обязательные отчисления (на социальные фонды и т.д.)</v>
          </cell>
        </row>
        <row r="22">
          <cell r="A22">
            <v>203</v>
          </cell>
          <cell r="B22" t="str">
            <v>Аренда офиса</v>
          </cell>
        </row>
        <row r="23">
          <cell r="A23">
            <v>204</v>
          </cell>
          <cell r="B23" t="str">
            <v>Аренда жилья для сотрудников</v>
          </cell>
        </row>
        <row r="24">
          <cell r="A24">
            <v>205</v>
          </cell>
          <cell r="B24" t="str">
            <v>Консалтинг и др. услуги</v>
          </cell>
        </row>
        <row r="25">
          <cell r="A25">
            <v>206</v>
          </cell>
          <cell r="B25" t="str">
            <v>Транспортные расходы</v>
          </cell>
        </row>
        <row r="26">
          <cell r="A26">
            <v>207</v>
          </cell>
          <cell r="B26" t="str">
            <v>Услуги связи и средства связи</v>
          </cell>
        </row>
        <row r="27">
          <cell r="A27">
            <v>208</v>
          </cell>
          <cell r="B27" t="str">
            <v>Представительские расходы</v>
          </cell>
        </row>
        <row r="28">
          <cell r="A28">
            <v>209</v>
          </cell>
          <cell r="B28" t="str">
            <v>Прочие расходы (связанные с производством)</v>
          </cell>
        </row>
        <row r="29">
          <cell r="A29">
            <v>210</v>
          </cell>
          <cell r="B29" t="str">
            <v>Командировочные расходы для участника ЯННК</v>
          </cell>
        </row>
        <row r="30">
          <cell r="A30">
            <v>211</v>
          </cell>
          <cell r="B30" t="str">
            <v>Охрана офиса</v>
          </cell>
        </row>
        <row r="31">
          <cell r="A31" t="str">
            <v>Прочие расходы Операционной Структуры</v>
          </cell>
        </row>
        <row r="32">
          <cell r="A32">
            <v>301</v>
          </cell>
          <cell r="B32" t="str">
            <v>Социальная программа</v>
          </cell>
        </row>
        <row r="33">
          <cell r="A33">
            <v>302</v>
          </cell>
          <cell r="B33" t="str">
            <v>Обучение персонала</v>
          </cell>
        </row>
        <row r="34">
          <cell r="A34">
            <v>303</v>
          </cell>
          <cell r="B34" t="str">
            <v>Командировочные расходы внутри РК</v>
          </cell>
        </row>
        <row r="35">
          <cell r="A35">
            <v>304</v>
          </cell>
          <cell r="B35" t="str">
            <v>Обслуживание и ремонт рабочих станций и программного обеспечения</v>
          </cell>
        </row>
        <row r="36">
          <cell r="A36">
            <v>305</v>
          </cell>
          <cell r="B36" t="str">
            <v xml:space="preserve">Канцелярские, типограф., др. расходы </v>
          </cell>
        </row>
        <row r="37">
          <cell r="A37">
            <v>306</v>
          </cell>
          <cell r="B37" t="str">
            <v>Ремонт офиса</v>
          </cell>
        </row>
        <row r="38">
          <cell r="A38">
            <v>307</v>
          </cell>
          <cell r="B38" t="str">
            <v>Оснастка офиса</v>
          </cell>
        </row>
        <row r="39">
          <cell r="A39">
            <v>308</v>
          </cell>
          <cell r="B39" t="str">
            <v>Офисное оборудование</v>
          </cell>
        </row>
        <row r="40">
          <cell r="A40">
            <v>309</v>
          </cell>
          <cell r="B40" t="str">
            <v>Прочие расходы и затраты</v>
          </cell>
        </row>
        <row r="41">
          <cell r="A41" t="str">
            <v>Доход</v>
          </cell>
        </row>
        <row r="42">
          <cell r="A42">
            <v>401</v>
          </cell>
          <cell r="B42" t="str">
            <v>Аванс ЯННК</v>
          </cell>
        </row>
      </sheetData>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A3">
            <v>101</v>
          </cell>
        </row>
      </sheetData>
      <sheetData sheetId="39">
        <row r="3">
          <cell r="A3">
            <v>101</v>
          </cell>
        </row>
      </sheetData>
      <sheetData sheetId="40">
        <row r="3">
          <cell r="A3">
            <v>101</v>
          </cell>
        </row>
      </sheetData>
      <sheetData sheetId="41"/>
      <sheetData sheetId="42"/>
      <sheetData sheetId="43"/>
      <sheetData sheetId="44"/>
      <sheetData sheetId="45"/>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Name val="Links"/>
      <sheetName val="Tickmarks"/>
      <sheetName val="итого"/>
      <sheetName val="PIT Фин. инст."/>
      <sheetName val="Статьи"/>
    </sheetNames>
    <sheetDataSet>
      <sheetData sheetId="0" refreshError="1"/>
      <sheetData sheetId="1">
        <row r="1">
          <cell r="F1" t="str">
            <v>Preliminary</v>
          </cell>
          <cell r="G1" t="str">
            <v>AJE</v>
          </cell>
          <cell r="H1" t="str">
            <v>Adjusted</v>
          </cell>
          <cell r="I1" t="str">
            <v>RJE</v>
          </cell>
          <cell r="J1" t="str">
            <v>Final</v>
          </cell>
          <cell r="K1" t="str">
            <v>PY1</v>
          </cell>
        </row>
        <row r="3">
          <cell r="F3">
            <v>-1967</v>
          </cell>
          <cell r="G3">
            <v>0</v>
          </cell>
          <cell r="H3">
            <v>-1967</v>
          </cell>
          <cell r="I3">
            <v>0</v>
          </cell>
          <cell r="J3">
            <v>-1967</v>
          </cell>
          <cell r="K3">
            <v>0</v>
          </cell>
        </row>
        <row r="4">
          <cell r="F4">
            <v>-152</v>
          </cell>
          <cell r="G4">
            <v>0</v>
          </cell>
          <cell r="H4">
            <v>-152</v>
          </cell>
          <cell r="I4">
            <v>0</v>
          </cell>
          <cell r="J4">
            <v>-152</v>
          </cell>
          <cell r="K4">
            <v>0</v>
          </cell>
        </row>
        <row r="5">
          <cell r="F5">
            <v>-2278</v>
          </cell>
          <cell r="G5">
            <v>0</v>
          </cell>
          <cell r="H5">
            <v>-2278</v>
          </cell>
          <cell r="I5">
            <v>0</v>
          </cell>
          <cell r="J5">
            <v>-2278</v>
          </cell>
          <cell r="K5">
            <v>0</v>
          </cell>
        </row>
        <row r="6">
          <cell r="F6">
            <v>-5793</v>
          </cell>
          <cell r="G6">
            <v>0</v>
          </cell>
          <cell r="H6">
            <v>-5793</v>
          </cell>
          <cell r="I6">
            <v>0</v>
          </cell>
          <cell r="J6">
            <v>-5793</v>
          </cell>
          <cell r="K6">
            <v>0</v>
          </cell>
        </row>
        <row r="7">
          <cell r="F7">
            <v>-80166</v>
          </cell>
          <cell r="G7">
            <v>0</v>
          </cell>
          <cell r="H7">
            <v>-80166</v>
          </cell>
          <cell r="I7">
            <v>0</v>
          </cell>
          <cell r="J7">
            <v>-80166</v>
          </cell>
          <cell r="K7">
            <v>0</v>
          </cell>
        </row>
        <row r="8">
          <cell r="F8">
            <v>-837</v>
          </cell>
          <cell r="G8">
            <v>0</v>
          </cell>
          <cell r="H8">
            <v>-837</v>
          </cell>
          <cell r="I8">
            <v>0</v>
          </cell>
          <cell r="J8">
            <v>-837</v>
          </cell>
          <cell r="K8">
            <v>0</v>
          </cell>
        </row>
        <row r="9">
          <cell r="F9">
            <v>-71870</v>
          </cell>
          <cell r="G9">
            <v>0</v>
          </cell>
          <cell r="H9">
            <v>-71870</v>
          </cell>
          <cell r="I9">
            <v>0</v>
          </cell>
          <cell r="J9">
            <v>-71870</v>
          </cell>
          <cell r="K9">
            <v>0</v>
          </cell>
        </row>
        <row r="10">
          <cell r="F10">
            <v>-21798</v>
          </cell>
          <cell r="G10">
            <v>0</v>
          </cell>
          <cell r="H10">
            <v>-21798</v>
          </cell>
          <cell r="I10">
            <v>0</v>
          </cell>
          <cell r="J10">
            <v>-21798</v>
          </cell>
          <cell r="K10">
            <v>0</v>
          </cell>
        </row>
        <row r="11">
          <cell r="F11">
            <v>-38007</v>
          </cell>
          <cell r="G11">
            <v>0</v>
          </cell>
          <cell r="H11">
            <v>-38007</v>
          </cell>
          <cell r="I11">
            <v>0</v>
          </cell>
          <cell r="J11">
            <v>-38007</v>
          </cell>
          <cell r="K11">
            <v>0</v>
          </cell>
        </row>
        <row r="12">
          <cell r="F12">
            <v>-60816</v>
          </cell>
          <cell r="G12">
            <v>0</v>
          </cell>
          <cell r="H12">
            <v>-60816</v>
          </cell>
          <cell r="I12">
            <v>0</v>
          </cell>
          <cell r="J12">
            <v>-60816</v>
          </cell>
          <cell r="K12">
            <v>0</v>
          </cell>
        </row>
        <row r="13">
          <cell r="F13">
            <v>-116</v>
          </cell>
          <cell r="G13">
            <v>0</v>
          </cell>
          <cell r="H13">
            <v>-116</v>
          </cell>
          <cell r="I13">
            <v>0</v>
          </cell>
          <cell r="J13">
            <v>-116</v>
          </cell>
          <cell r="K13">
            <v>0</v>
          </cell>
        </row>
        <row r="14">
          <cell r="F14">
            <v>-556</v>
          </cell>
          <cell r="G14">
            <v>0</v>
          </cell>
          <cell r="H14">
            <v>-556</v>
          </cell>
          <cell r="I14">
            <v>0</v>
          </cell>
          <cell r="J14">
            <v>-556</v>
          </cell>
          <cell r="K14">
            <v>0</v>
          </cell>
        </row>
        <row r="15">
          <cell r="F15">
            <v>-1013</v>
          </cell>
          <cell r="G15">
            <v>0</v>
          </cell>
          <cell r="H15">
            <v>-1013</v>
          </cell>
          <cell r="I15">
            <v>0</v>
          </cell>
          <cell r="J15">
            <v>-1013</v>
          </cell>
          <cell r="K15">
            <v>0</v>
          </cell>
        </row>
        <row r="16">
          <cell r="F16">
            <v>-129239</v>
          </cell>
          <cell r="G16">
            <v>0</v>
          </cell>
          <cell r="H16">
            <v>-129239</v>
          </cell>
          <cell r="I16">
            <v>0</v>
          </cell>
          <cell r="J16">
            <v>-129239</v>
          </cell>
          <cell r="K16">
            <v>0</v>
          </cell>
        </row>
        <row r="17">
          <cell r="F17">
            <v>-19109</v>
          </cell>
          <cell r="G17">
            <v>0</v>
          </cell>
          <cell r="H17">
            <v>-19109</v>
          </cell>
          <cell r="I17">
            <v>0</v>
          </cell>
          <cell r="J17">
            <v>-19109</v>
          </cell>
          <cell r="K17">
            <v>0</v>
          </cell>
        </row>
        <row r="18">
          <cell r="F18">
            <v>-11528</v>
          </cell>
          <cell r="G18">
            <v>0</v>
          </cell>
          <cell r="H18">
            <v>-11528</v>
          </cell>
          <cell r="I18">
            <v>0</v>
          </cell>
          <cell r="J18">
            <v>-11528</v>
          </cell>
          <cell r="K18">
            <v>0</v>
          </cell>
        </row>
        <row r="19">
          <cell r="F19">
            <v>-28481</v>
          </cell>
          <cell r="G19">
            <v>0</v>
          </cell>
          <cell r="H19">
            <v>-28481</v>
          </cell>
          <cell r="I19">
            <v>0</v>
          </cell>
          <cell r="J19">
            <v>-28481</v>
          </cell>
          <cell r="K19">
            <v>0</v>
          </cell>
        </row>
        <row r="20">
          <cell r="F20">
            <v>-6861</v>
          </cell>
          <cell r="G20">
            <v>0</v>
          </cell>
          <cell r="H20">
            <v>-6861</v>
          </cell>
          <cell r="I20">
            <v>0</v>
          </cell>
          <cell r="J20">
            <v>-6861</v>
          </cell>
          <cell r="K20">
            <v>0</v>
          </cell>
        </row>
        <row r="21">
          <cell r="F21">
            <v>-9714</v>
          </cell>
          <cell r="G21">
            <v>0</v>
          </cell>
          <cell r="H21">
            <v>-9714</v>
          </cell>
          <cell r="I21">
            <v>0</v>
          </cell>
          <cell r="J21">
            <v>-9714</v>
          </cell>
          <cell r="K21">
            <v>0</v>
          </cell>
        </row>
        <row r="22">
          <cell r="F22">
            <v>-693</v>
          </cell>
          <cell r="G22">
            <v>0</v>
          </cell>
          <cell r="H22">
            <v>-693</v>
          </cell>
          <cell r="I22">
            <v>0</v>
          </cell>
          <cell r="J22">
            <v>-693</v>
          </cell>
          <cell r="K22">
            <v>0</v>
          </cell>
        </row>
        <row r="23">
          <cell r="F23">
            <v>-100</v>
          </cell>
          <cell r="G23">
            <v>0</v>
          </cell>
          <cell r="H23">
            <v>-100</v>
          </cell>
          <cell r="I23">
            <v>0</v>
          </cell>
          <cell r="J23">
            <v>-100</v>
          </cell>
          <cell r="K23">
            <v>0</v>
          </cell>
        </row>
        <row r="24">
          <cell r="F24">
            <v>-24</v>
          </cell>
          <cell r="G24">
            <v>0</v>
          </cell>
          <cell r="H24">
            <v>-24</v>
          </cell>
          <cell r="I24">
            <v>0</v>
          </cell>
          <cell r="J24">
            <v>-24</v>
          </cell>
          <cell r="K24">
            <v>0</v>
          </cell>
        </row>
        <row r="25">
          <cell r="F25">
            <v>-6352</v>
          </cell>
          <cell r="G25">
            <v>0</v>
          </cell>
          <cell r="H25">
            <v>-6352</v>
          </cell>
          <cell r="I25">
            <v>0</v>
          </cell>
          <cell r="J25">
            <v>-6352</v>
          </cell>
          <cell r="K25">
            <v>0</v>
          </cell>
        </row>
        <row r="26">
          <cell r="F26">
            <v>-2469</v>
          </cell>
          <cell r="G26">
            <v>0</v>
          </cell>
          <cell r="H26">
            <v>-2469</v>
          </cell>
          <cell r="I26">
            <v>0</v>
          </cell>
          <cell r="J26">
            <v>-2469</v>
          </cell>
          <cell r="K26">
            <v>0</v>
          </cell>
        </row>
        <row r="27">
          <cell r="F27">
            <v>-215964</v>
          </cell>
          <cell r="G27">
            <v>0</v>
          </cell>
          <cell r="H27">
            <v>-215964</v>
          </cell>
          <cell r="I27">
            <v>0</v>
          </cell>
          <cell r="J27">
            <v>-215964</v>
          </cell>
          <cell r="K27">
            <v>0</v>
          </cell>
        </row>
        <row r="28">
          <cell r="F28">
            <v>-715903</v>
          </cell>
          <cell r="G28">
            <v>0</v>
          </cell>
          <cell r="H28">
            <v>-715903</v>
          </cell>
          <cell r="I28">
            <v>0</v>
          </cell>
          <cell r="J28">
            <v>-715903</v>
          </cell>
          <cell r="K28">
            <v>0</v>
          </cell>
        </row>
        <row r="29">
          <cell r="F29">
            <v>-715903</v>
          </cell>
          <cell r="G29">
            <v>0</v>
          </cell>
          <cell r="H29">
            <v>-715903</v>
          </cell>
          <cell r="I29">
            <v>0</v>
          </cell>
          <cell r="J29">
            <v>-715903</v>
          </cell>
          <cell r="K29">
            <v>0</v>
          </cell>
        </row>
      </sheetData>
      <sheetData sheetId="2" refreshError="1"/>
      <sheetData sheetId="3" refreshError="1"/>
      <sheetData sheetId="4" refreshError="1"/>
      <sheetData sheetId="5"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Steel KZT98"/>
      <sheetName val="BS-Coal KZT98"/>
      <sheetName val="BS- KZT  IK 98"/>
      <sheetName val="BS-Steel $98"/>
      <sheetName val="BS-Coal $98"/>
      <sheetName val="BS- $ IK98"/>
      <sheetName val="Steel"/>
      <sheetName val="OOKS   "/>
      <sheetName val="Scrap shop "/>
      <sheetName val="Catering combine "/>
      <sheetName val="Ispat hotel "/>
      <sheetName val="Ispat Tex "/>
      <sheetName val="Tets 2 "/>
      <sheetName val="Steel Division "/>
      <sheetName val="B.S. Steel Div "/>
      <sheetName val="ppty ytd sept 97"/>
      <sheetName val="exchange rates"/>
      <sheetName val="GOODWILL 1999"/>
      <sheetName val="profit 99 Steel Div Tenge"/>
      <sheetName val="profit 99 Steel Div USD"/>
      <sheetName val="Profit Steel Div 0199"/>
      <sheetName val="Profit Steel Div 0299"/>
      <sheetName val="Profit Steel Div 0399"/>
      <sheetName val="Profit Steel Div 0499"/>
      <sheetName val="Profit Steel Div 0599"/>
      <sheetName val="Profit Steel Div 0699"/>
      <sheetName val="Profit Steel Div 0799"/>
      <sheetName val="Profit Steel Div 0899"/>
      <sheetName val="Profit Steel Div 0999"/>
      <sheetName val="Profit Steel Div 1099"/>
      <sheetName val="Profit Steel Div 1199"/>
      <sheetName val="Profit Steel Div 1299"/>
      <sheetName val="Profit Steel Division YTD"/>
      <sheetName val="TRF PRICE DIFF COAL DIV"/>
      <sheetName val="KAZAK RECO ST 99"/>
      <sheetName val="KAZAK RECO ST 99 (2)"/>
      <sheetName val="KAZAK IAS PL AC  RECO  99"/>
      <sheetName val="KAZAK RECO STCoal  99"/>
      <sheetName val="PL-format Tenge Steel"/>
      <sheetName val="PL-format Tenge  Coal "/>
      <sheetName val="PL-format Tenge  IK "/>
      <sheetName val="BS-Steel KZT"/>
      <sheetName val="BS-Coal KZT"/>
      <sheetName val="BS- KZT  IK "/>
      <sheetName val="BS-Steel $"/>
      <sheetName val="BS-Coal $"/>
      <sheetName val="BS- $ IK"/>
      <sheetName val="PL-format $ Steel"/>
      <sheetName val="PL-format $ Coal"/>
      <sheetName val="PL-format $ IK"/>
      <sheetName val="Accounts receivable "/>
      <sheetName val="Creditors  "/>
      <sheetName val="Inventory"/>
      <sheetName val="Inventory valuation"/>
      <sheetName val="Inventory 0699"/>
      <sheetName val="acc 821 "/>
      <sheetName val="FIXED ASSETS Kazak0899"/>
      <sheetName val="Dues to govt"/>
      <sheetName val="TAXES kas"/>
      <sheetName val="DTL IAS  99"/>
      <sheetName val="NOTES"/>
      <sheetName val="corporate exposure 98"/>
      <sheetName val="corporate exposure 99"/>
      <sheetName val="BAD DEBTS"/>
      <sheetName val="profit 9"/>
      <sheetName val="profit 98(1)"/>
      <sheetName val="DEPN  YTD SEPT 97"/>
      <sheetName val="IAS bsheet june 97"/>
      <sheetName val="US Dollar 2003"/>
      <sheetName val="SDR 2003"/>
      <sheetName val="GAAP TB 31.12.01  detail p&amp;l"/>
      <sheetName val="Auxilliary_Info"/>
      <sheetName val="Links"/>
      <sheetName val="Статьи"/>
      <sheetName val="TB 2005"/>
      <sheetName val="1NK"/>
      <sheetName val="Hidden"/>
      <sheetName val="Betas by Sector"/>
      <sheetName val="RTS_tl"/>
      <sheetName val="Risk Country rating"/>
      <sheetName val="Risk Company Size"/>
      <sheetName val="GKO"/>
      <sheetName val="RTS"/>
      <sheetName val="I. Прогноз доходов"/>
      <sheetName val="IAS0899"/>
      <sheetName val="TB KMG Fin 2007"/>
      <sheetName val="Форма2"/>
      <sheetName val="MAIN"/>
      <sheetName val=""/>
      <sheetName val="Consolidator Inputs"/>
      <sheetName val="DropDown"/>
      <sheetName val="AR Drop Downs"/>
      <sheetName val="17"/>
      <sheetName val="Drop Down"/>
      <sheetName val="K_760"/>
      <sheetName val="Прил 1"/>
      <sheetName val="KAZAK_RECO_ST_99"/>
      <sheetName val="BS-Steel_KZT98"/>
      <sheetName val="BS-Coal_KZT98"/>
      <sheetName val="BS-_KZT__IK_98"/>
      <sheetName val="BS-Steel_$98"/>
      <sheetName val="BS-Coal_$98"/>
      <sheetName val="BS-_$_IK98"/>
      <sheetName val="OOKS___"/>
      <sheetName val="Scrap_shop_"/>
      <sheetName val="Catering_combine_"/>
      <sheetName val="Ispat_hotel_"/>
      <sheetName val="Ispat_Tex_"/>
      <sheetName val="Tets_2_"/>
      <sheetName val="Steel_Division_"/>
      <sheetName val="B_S__Steel_Div_"/>
      <sheetName val="ppty_ytd_sept_97"/>
      <sheetName val="exchange_rates"/>
      <sheetName val="GOODWILL_1999"/>
      <sheetName val="profit_99_Steel_Div_Tenge"/>
      <sheetName val="profit_99_Steel_Div_USD"/>
      <sheetName val="Profit_Steel_Div_0199"/>
      <sheetName val="Profit_Steel_Div_0299"/>
      <sheetName val="Profit_Steel_Div_0399"/>
      <sheetName val="Profit_Steel_Div_0499"/>
      <sheetName val="Profit_Steel_Div_0599"/>
      <sheetName val="Profit_Steel_Div_0699"/>
      <sheetName val="Profit_Steel_Div_0799"/>
      <sheetName val="Profit_Steel_Div_0899"/>
      <sheetName val="Profit_Steel_Div_0999"/>
      <sheetName val="Profit_Steel_Div_1099"/>
      <sheetName val="Profit_Steel_Div_1199"/>
      <sheetName val="Profit_Steel_Div_1299"/>
      <sheetName val="Profit_Steel_Division_YTD"/>
      <sheetName val="TRF_PRICE_DIFF_COAL_DIV"/>
      <sheetName val="KAZAK_RECO_ST_99_(2)"/>
      <sheetName val="KAZAK_IAS_PL_AC__RECO__99"/>
      <sheetName val="KAZAK_RECO_STCoal__99"/>
      <sheetName val="PL-format_Tenge_Steel"/>
      <sheetName val="PL-format_Tenge__Coal_"/>
      <sheetName val="PL-format_Tenge__IK_"/>
      <sheetName val="BS-Steel_KZT"/>
      <sheetName val="BS-Coal_KZT"/>
      <sheetName val="BS-_KZT__IK_"/>
      <sheetName val="BS-Steel_$"/>
      <sheetName val="BS-Coal_$"/>
      <sheetName val="BS-_$_IK"/>
      <sheetName val="PL-format_$_Steel"/>
      <sheetName val="PL-format_$_Coal"/>
      <sheetName val="PL-format_$_IK"/>
      <sheetName val="Accounts_receivable_"/>
      <sheetName val="Creditors__"/>
      <sheetName val="Inventory_valuation"/>
      <sheetName val="Inventory_0699"/>
      <sheetName val="acc_821_"/>
      <sheetName val="FIXED_ASSETS_Kazak0899"/>
      <sheetName val="Dues_to_govt"/>
      <sheetName val="TAXES_kas"/>
      <sheetName val="DTL_IAS__99"/>
      <sheetName val="corporate_exposure_98"/>
      <sheetName val="corporate_exposure_99"/>
      <sheetName val="BAD_DEBTS"/>
      <sheetName val="profit_9"/>
      <sheetName val="profit_98(1)"/>
      <sheetName val="DEPN__YTD_SEPT_97"/>
      <sheetName val="IAS_bsheet_june_97"/>
      <sheetName val="Assumptions"/>
      <sheetName val="Const"/>
      <sheetName val="Dep_OpEx"/>
      <sheetName val="25. Hidden"/>
      <sheetName val="2. Inputs"/>
      <sheetName val="K101 FA Lead"/>
      <sheetName val="workings"/>
      <sheetName val="Macroeconomic Assumptions"/>
      <sheetName val="CHALLAN"/>
      <sheetName val="Планы"/>
      <sheetName val="баланс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ow r="1">
          <cell r="A1" t="str">
            <v>ISPAT KARMET</v>
          </cell>
        </row>
      </sheetData>
      <sheetData sheetId="34">
        <row r="1">
          <cell r="A1" t="str">
            <v>ISPAT KARMET</v>
          </cell>
          <cell r="AO1">
            <v>36360</v>
          </cell>
        </row>
        <row r="2">
          <cell r="M2">
            <v>114.5</v>
          </cell>
          <cell r="P2">
            <v>128</v>
          </cell>
          <cell r="S2">
            <v>131</v>
          </cell>
        </row>
        <row r="3">
          <cell r="A3" t="str">
            <v>RECONCILIATION STATEMENT</v>
          </cell>
        </row>
        <row r="4">
          <cell r="A4" t="str">
            <v>PROFIT &amp; LOSS A/C HEADS STEEL DIVISION</v>
          </cell>
          <cell r="L4" t="str">
            <v>APRIL 99</v>
          </cell>
          <cell r="O4">
            <v>36281</v>
          </cell>
          <cell r="R4">
            <v>36312</v>
          </cell>
          <cell r="AM4" t="str">
            <v>TOTAL 99</v>
          </cell>
          <cell r="AO4" t="str">
            <v>REMARKS</v>
          </cell>
        </row>
        <row r="5">
          <cell r="A5" t="str">
            <v>Ytd August 99</v>
          </cell>
        </row>
        <row r="6">
          <cell r="K6" t="str">
            <v>TENGE X 1000</v>
          </cell>
          <cell r="L6" t="str">
            <v>USD X 1000</v>
          </cell>
          <cell r="M6" t="str">
            <v>ex rate</v>
          </cell>
          <cell r="N6" t="str">
            <v>TENGE X 1000</v>
          </cell>
          <cell r="O6" t="str">
            <v>USD X 1000</v>
          </cell>
          <cell r="P6" t="str">
            <v>ex rate</v>
          </cell>
          <cell r="Q6" t="str">
            <v>TENGE X 1000</v>
          </cell>
          <cell r="R6" t="str">
            <v>USD X 1000</v>
          </cell>
          <cell r="S6" t="str">
            <v>ex rate</v>
          </cell>
          <cell r="AL6" t="str">
            <v>TENGE X 1000</v>
          </cell>
          <cell r="AM6" t="str">
            <v>USD X 1000</v>
          </cell>
          <cell r="AN6" t="str">
            <v>ex rate</v>
          </cell>
        </row>
        <row r="9">
          <cell r="A9" t="str">
            <v>1. SALES</v>
          </cell>
        </row>
        <row r="11">
          <cell r="A11" t="str">
            <v>As per Kazak books</v>
          </cell>
          <cell r="K11">
            <v>6617108.9060000004</v>
          </cell>
          <cell r="L11">
            <v>57791.34415720524</v>
          </cell>
          <cell r="M11">
            <v>114.50000000000001</v>
          </cell>
          <cell r="N11">
            <v>6707661.5099999998</v>
          </cell>
          <cell r="O11">
            <v>52403.605546874998</v>
          </cell>
          <cell r="P11">
            <v>128</v>
          </cell>
          <cell r="Q11">
            <v>6733637.9159999993</v>
          </cell>
          <cell r="R11">
            <v>51401.816152671752</v>
          </cell>
          <cell r="S11">
            <v>131</v>
          </cell>
          <cell r="AL11">
            <v>46154378.056999996</v>
          </cell>
          <cell r="AM11">
            <v>403621.52405056887</v>
          </cell>
          <cell r="AN11">
            <v>114.35063619455887</v>
          </cell>
        </row>
        <row r="12">
          <cell r="AL12">
            <v>0</v>
          </cell>
          <cell r="AM12">
            <v>0</v>
          </cell>
          <cell r="AN12" t="e">
            <v>#DIV/0!</v>
          </cell>
        </row>
        <row r="13">
          <cell r="A13" t="str">
            <v>Adjustments for KAS / IAS :</v>
          </cell>
          <cell r="AL13">
            <v>0</v>
          </cell>
          <cell r="AM13">
            <v>0</v>
          </cell>
          <cell r="AN13" t="e">
            <v>#DIV/0!</v>
          </cell>
        </row>
        <row r="14">
          <cell r="AL14">
            <v>0</v>
          </cell>
          <cell r="AM14">
            <v>0</v>
          </cell>
          <cell r="AN14" t="e">
            <v>#DIV/0!</v>
          </cell>
        </row>
        <row r="15">
          <cell r="A15" t="str">
            <v>Adjustments for Variable Cost  :</v>
          </cell>
          <cell r="AL15">
            <v>0</v>
          </cell>
          <cell r="AM15">
            <v>0</v>
          </cell>
          <cell r="AN15" t="e">
            <v>#DIV/0!</v>
          </cell>
        </row>
        <row r="17">
          <cell r="A17" t="str">
            <v>Sub Total : Sales as per Variable Cost Statement</v>
          </cell>
          <cell r="K17">
            <v>6617108.9060000004</v>
          </cell>
          <cell r="L17">
            <v>57791.34415720524</v>
          </cell>
          <cell r="M17">
            <v>114.50000000000001</v>
          </cell>
          <cell r="N17">
            <v>6707661.5099999998</v>
          </cell>
          <cell r="O17">
            <v>52403.605546874998</v>
          </cell>
          <cell r="P17">
            <v>128</v>
          </cell>
          <cell r="Q17">
            <v>6733637.9159999993</v>
          </cell>
          <cell r="R17">
            <v>51401.816152671752</v>
          </cell>
          <cell r="S17">
            <v>131</v>
          </cell>
          <cell r="AL17">
            <v>46154378.056999996</v>
          </cell>
          <cell r="AM17">
            <v>403621.52405056887</v>
          </cell>
          <cell r="AN17">
            <v>114.35063619455887</v>
          </cell>
        </row>
        <row r="19">
          <cell r="M19" t="e">
            <v>#DIV/0!</v>
          </cell>
          <cell r="P19" t="e">
            <v>#DIV/0!</v>
          </cell>
          <cell r="S19" t="e">
            <v>#DIV/0!</v>
          </cell>
          <cell r="AL19">
            <v>0</v>
          </cell>
          <cell r="AM19">
            <v>0</v>
          </cell>
          <cell r="AN19" t="e">
            <v>#DIV/0!</v>
          </cell>
        </row>
        <row r="20">
          <cell r="A20" t="str">
            <v>tenge translated $ exchange Gain reversed</v>
          </cell>
          <cell r="L20">
            <v>-11396.179537117903</v>
          </cell>
          <cell r="O20">
            <v>-4742.1325000000006</v>
          </cell>
          <cell r="R20">
            <v>-1090.0526259541975</v>
          </cell>
          <cell r="AL20">
            <v>0</v>
          </cell>
          <cell r="AM20">
            <v>-19193.899729765639</v>
          </cell>
          <cell r="AN20">
            <v>0</v>
          </cell>
          <cell r="AO20" t="str">
            <v>Reversal of $ translation of Exchange Gain</v>
          </cell>
        </row>
        <row r="21">
          <cell r="A21" t="str">
            <v>tenge translated $ exchange Loss reversed</v>
          </cell>
          <cell r="L21">
            <v>650.14401746724889</v>
          </cell>
          <cell r="O21">
            <v>591.53201562499999</v>
          </cell>
          <cell r="R21">
            <v>133.60445038167938</v>
          </cell>
          <cell r="AL21">
            <v>0</v>
          </cell>
          <cell r="AM21">
            <v>1505.3817125611022</v>
          </cell>
          <cell r="AN21">
            <v>0</v>
          </cell>
          <cell r="AO21" t="str">
            <v>Reversal of $ translation of Exchange Loss</v>
          </cell>
        </row>
        <row r="22">
          <cell r="AL22">
            <v>0</v>
          </cell>
          <cell r="AM22">
            <v>0</v>
          </cell>
          <cell r="AN22" t="e">
            <v>#DIV/0!</v>
          </cell>
        </row>
        <row r="23">
          <cell r="A23" t="str">
            <v>Journal Entry Trf to Other Income</v>
          </cell>
          <cell r="AL23">
            <v>-123725</v>
          </cell>
          <cell r="AM23">
            <v>-1414</v>
          </cell>
          <cell r="AN23">
            <v>87.5</v>
          </cell>
          <cell r="AO23" t="str">
            <v>Contra Cost of Sales $ 839 /other income $ 575 TH</v>
          </cell>
        </row>
        <row r="24">
          <cell r="AL24">
            <v>0</v>
          </cell>
          <cell r="AM24">
            <v>0</v>
          </cell>
          <cell r="AN24" t="e">
            <v>#DIV/0!</v>
          </cell>
          <cell r="AO24" t="str">
            <v>Contra</v>
          </cell>
        </row>
        <row r="26">
          <cell r="A26" t="str">
            <v xml:space="preserve">TOTAL SALES FOR KAS / IAS </v>
          </cell>
          <cell r="K26">
            <v>6617108.9060000004</v>
          </cell>
          <cell r="L26">
            <v>47045.308637554583</v>
          </cell>
          <cell r="M26">
            <v>140.65395886717172</v>
          </cell>
          <cell r="N26">
            <v>6707661.5099999998</v>
          </cell>
          <cell r="O26">
            <v>48253.0050625</v>
          </cell>
          <cell r="P26">
            <v>139.01023369035482</v>
          </cell>
          <cell r="Q26">
            <v>6733637.9159999993</v>
          </cell>
          <cell r="R26">
            <v>50445.367977099238</v>
          </cell>
          <cell r="S26">
            <v>133.48377038416845</v>
          </cell>
          <cell r="AL26">
            <v>46030653.056999996</v>
          </cell>
          <cell r="AM26">
            <v>384519.00603336433</v>
          </cell>
          <cell r="AN26">
            <v>119.70969531999144</v>
          </cell>
        </row>
        <row r="27">
          <cell r="AL27">
            <v>0</v>
          </cell>
          <cell r="AM27">
            <v>0</v>
          </cell>
          <cell r="AO27" t="str">
            <v>check</v>
          </cell>
        </row>
        <row r="31">
          <cell r="A31" t="str">
            <v>2. COST OF SALES :</v>
          </cell>
        </row>
        <row r="33">
          <cell r="A33" t="str">
            <v>As per Kazak books</v>
          </cell>
          <cell r="K33">
            <v>-4609965.5980000002</v>
          </cell>
          <cell r="L33">
            <v>-40261.708279475999</v>
          </cell>
          <cell r="M33">
            <v>114.49999999999996</v>
          </cell>
          <cell r="N33">
            <v>-4987265.1300000008</v>
          </cell>
          <cell r="O33">
            <v>-38963.008828125006</v>
          </cell>
          <cell r="P33">
            <v>128</v>
          </cell>
          <cell r="Q33">
            <v>-4806080.5590000013</v>
          </cell>
          <cell r="R33">
            <v>-36687.637854961824</v>
          </cell>
          <cell r="S33">
            <v>131.00000000000006</v>
          </cell>
          <cell r="AL33">
            <v>-36629683.674000002</v>
          </cell>
          <cell r="AM33">
            <v>-329605.39022939093</v>
          </cell>
          <cell r="AN33">
            <v>111.13193157583784</v>
          </cell>
        </row>
        <row r="35">
          <cell r="A35" t="str">
            <v>Adjustments for KAS / IAS :</v>
          </cell>
        </row>
        <row r="37">
          <cell r="A37" t="str">
            <v>Adjustments for Variable Cost  :</v>
          </cell>
        </row>
        <row r="39">
          <cell r="A39" t="str">
            <v xml:space="preserve">Valuation of semi finished goods under ttl cost </v>
          </cell>
        </row>
        <row r="40">
          <cell r="A40" t="str">
            <v>reversed for the month</v>
          </cell>
          <cell r="K40">
            <v>-106937</v>
          </cell>
          <cell r="L40">
            <v>5257</v>
          </cell>
          <cell r="M40">
            <v>-20.341829941031005</v>
          </cell>
          <cell r="N40">
            <v>194490</v>
          </cell>
          <cell r="O40">
            <v>3734</v>
          </cell>
          <cell r="P40">
            <v>52.086234600964112</v>
          </cell>
          <cell r="Q40">
            <v>-355673</v>
          </cell>
          <cell r="R40">
            <v>-2320</v>
          </cell>
          <cell r="S40">
            <v>153.3073275862069</v>
          </cell>
          <cell r="AL40">
            <v>-367431</v>
          </cell>
          <cell r="AM40">
            <v>6645</v>
          </cell>
          <cell r="AN40">
            <v>-55.29435665914221</v>
          </cell>
          <cell r="AO40" t="str">
            <v>Contra Inventory A/c</v>
          </cell>
        </row>
        <row r="42">
          <cell r="A42" t="str">
            <v xml:space="preserve">Valuation of semi finished goods under var. cost </v>
          </cell>
          <cell r="K42">
            <v>134428</v>
          </cell>
          <cell r="L42">
            <v>-2509</v>
          </cell>
          <cell r="M42">
            <v>-53.578318055001994</v>
          </cell>
          <cell r="N42">
            <v>-135716</v>
          </cell>
          <cell r="O42">
            <v>-3726</v>
          </cell>
          <cell r="P42">
            <v>36.424047235641439</v>
          </cell>
          <cell r="Q42">
            <v>247334</v>
          </cell>
          <cell r="R42">
            <v>1906</v>
          </cell>
          <cell r="S42">
            <v>129.76600209863588</v>
          </cell>
          <cell r="AL42">
            <v>368425</v>
          </cell>
          <cell r="AM42">
            <v>-3752</v>
          </cell>
          <cell r="AN42">
            <v>-98.194296375266518</v>
          </cell>
          <cell r="AO42" t="str">
            <v>Contra Inventory A/c</v>
          </cell>
        </row>
        <row r="43">
          <cell r="A43" t="str">
            <v>incorporated for the month</v>
          </cell>
          <cell r="AO43" t="str">
            <v>( refer Inventory Schedule )</v>
          </cell>
        </row>
        <row r="45">
          <cell r="A45" t="str">
            <v>Sub Total : Cost of Sales as per Variable Cost Statement</v>
          </cell>
          <cell r="K45">
            <v>-4582474.5980000002</v>
          </cell>
          <cell r="L45">
            <v>-37513.708279475999</v>
          </cell>
          <cell r="M45">
            <v>122.15466847107469</v>
          </cell>
          <cell r="N45">
            <v>-4928491.1300000008</v>
          </cell>
          <cell r="O45">
            <v>-38955.008828125006</v>
          </cell>
          <cell r="P45">
            <v>126.51752055159835</v>
          </cell>
          <cell r="Q45">
            <v>-4914419.5590000013</v>
          </cell>
          <cell r="R45">
            <v>-37101.637854961824</v>
          </cell>
          <cell r="S45">
            <v>132.45829141590758</v>
          </cell>
          <cell r="AL45">
            <v>-36628689.674000002</v>
          </cell>
          <cell r="AM45">
            <v>-326712.39022939093</v>
          </cell>
          <cell r="AN45">
            <v>112.11294939956917</v>
          </cell>
        </row>
        <row r="47">
          <cell r="M47" t="e">
            <v>#DIV/0!</v>
          </cell>
          <cell r="P47" t="e">
            <v>#DIV/0!</v>
          </cell>
          <cell r="Q47">
            <v>0</v>
          </cell>
          <cell r="R47">
            <v>0</v>
          </cell>
          <cell r="S47" t="e">
            <v>#DIV/0!</v>
          </cell>
          <cell r="AL47">
            <v>0</v>
          </cell>
          <cell r="AM47">
            <v>0</v>
          </cell>
          <cell r="AN47" t="e">
            <v>#DIV/0!</v>
          </cell>
        </row>
        <row r="49">
          <cell r="A49" t="str">
            <v>Trf price diff Coal division - conta Inter Unit A/c</v>
          </cell>
          <cell r="K49">
            <v>184242</v>
          </cell>
          <cell r="L49">
            <v>-104.5</v>
          </cell>
          <cell r="M49">
            <v>-1763.0813397129186</v>
          </cell>
          <cell r="N49">
            <v>202982</v>
          </cell>
          <cell r="O49">
            <v>-368</v>
          </cell>
          <cell r="P49">
            <v>-551.58152173913038</v>
          </cell>
          <cell r="Q49">
            <v>233763</v>
          </cell>
          <cell r="R49">
            <v>-4</v>
          </cell>
          <cell r="S49">
            <v>-58440.75</v>
          </cell>
          <cell r="AL49">
            <v>881705</v>
          </cell>
          <cell r="AM49">
            <v>287.30000000000018</v>
          </cell>
          <cell r="AN49">
            <v>3068.9349112426016</v>
          </cell>
          <cell r="AO49" t="str">
            <v>Contra Inter Unit a/c</v>
          </cell>
        </row>
        <row r="51">
          <cell r="A51" t="str">
            <v>Provision for RBL ( $ 1,594 pa = $th 133 pm )  provided for IAS</v>
          </cell>
          <cell r="K51">
            <v>-15228.5</v>
          </cell>
          <cell r="L51">
            <v>-133</v>
          </cell>
          <cell r="M51">
            <v>114.5</v>
          </cell>
          <cell r="N51">
            <v>-17024</v>
          </cell>
          <cell r="O51">
            <v>-133</v>
          </cell>
          <cell r="P51">
            <v>128</v>
          </cell>
          <cell r="Q51">
            <v>-17423</v>
          </cell>
          <cell r="R51">
            <v>-133</v>
          </cell>
          <cell r="S51">
            <v>131</v>
          </cell>
          <cell r="AL51">
            <v>-84042.7</v>
          </cell>
          <cell r="AM51">
            <v>-798</v>
          </cell>
          <cell r="AN51">
            <v>105.31666666666666</v>
          </cell>
          <cell r="AO51" t="str">
            <v>Contra - RBL not provided</v>
          </cell>
        </row>
        <row r="54">
          <cell r="M54">
            <v>76.5</v>
          </cell>
          <cell r="P54">
            <v>76.599999999999994</v>
          </cell>
          <cell r="S54">
            <v>76.95</v>
          </cell>
          <cell r="AL54">
            <v>0</v>
          </cell>
          <cell r="AM54">
            <v>0</v>
          </cell>
          <cell r="AN54" t="e">
            <v>#DIV/0!</v>
          </cell>
          <cell r="AO54" t="str">
            <v>Contra Fixed Assets</v>
          </cell>
        </row>
        <row r="55">
          <cell r="AL55">
            <v>0</v>
          </cell>
          <cell r="AM55">
            <v>0</v>
          </cell>
          <cell r="AN55" t="e">
            <v>#DIV/0!</v>
          </cell>
          <cell r="AO55" t="str">
            <v>( Refer Fixed Assets schedule )</v>
          </cell>
        </row>
        <row r="56">
          <cell r="AL56">
            <v>0</v>
          </cell>
          <cell r="AM56">
            <v>0</v>
          </cell>
          <cell r="AN56" t="e">
            <v>#DIV/0!</v>
          </cell>
        </row>
        <row r="57">
          <cell r="M57">
            <v>140.65395886717172</v>
          </cell>
          <cell r="P57">
            <v>139.01023369035482</v>
          </cell>
          <cell r="S57">
            <v>133.48377038416845</v>
          </cell>
          <cell r="AL57">
            <v>0</v>
          </cell>
          <cell r="AM57">
            <v>0</v>
          </cell>
          <cell r="AN57" t="e">
            <v>#DIV/0!</v>
          </cell>
          <cell r="AO57" t="str">
            <v>Contra Trade &amp; Other Creditors</v>
          </cell>
        </row>
        <row r="58">
          <cell r="AL58">
            <v>0</v>
          </cell>
          <cell r="AM58">
            <v>0</v>
          </cell>
          <cell r="AN58" t="e">
            <v>#DIV/0!</v>
          </cell>
        </row>
        <row r="59">
          <cell r="M59">
            <v>140.65395886717172</v>
          </cell>
          <cell r="P59">
            <v>139.01023369035482</v>
          </cell>
          <cell r="S59">
            <v>133.48377038416845</v>
          </cell>
          <cell r="AL59">
            <v>0</v>
          </cell>
          <cell r="AM59">
            <v>0</v>
          </cell>
          <cell r="AN59" t="e">
            <v>#DIV/0!</v>
          </cell>
        </row>
        <row r="62">
          <cell r="M62">
            <v>140.65395886717172</v>
          </cell>
          <cell r="P62">
            <v>139.01023369035482</v>
          </cell>
          <cell r="S62">
            <v>133.48377038416845</v>
          </cell>
          <cell r="AL62">
            <v>0</v>
          </cell>
          <cell r="AM62">
            <v>0</v>
          </cell>
          <cell r="AN62" t="e">
            <v>#DIV/0!</v>
          </cell>
        </row>
        <row r="65">
          <cell r="AL65">
            <v>0</v>
          </cell>
          <cell r="AM65">
            <v>0</v>
          </cell>
          <cell r="AN65" t="e">
            <v>#DIV/0!</v>
          </cell>
          <cell r="AO65" t="str">
            <v>Contra COS</v>
          </cell>
        </row>
        <row r="68">
          <cell r="AL68">
            <v>0</v>
          </cell>
          <cell r="AM68">
            <v>0</v>
          </cell>
          <cell r="AN68" t="e">
            <v>#DIV/0!</v>
          </cell>
          <cell r="AO68" t="str">
            <v>Contra Fixed Assets</v>
          </cell>
        </row>
        <row r="70">
          <cell r="AL70">
            <v>0</v>
          </cell>
          <cell r="AM70">
            <v>0</v>
          </cell>
          <cell r="AN70" t="e">
            <v>#DIV/0!</v>
          </cell>
          <cell r="AO70" t="str">
            <v>Contra Fixed Assets</v>
          </cell>
        </row>
        <row r="72">
          <cell r="AL72">
            <v>0</v>
          </cell>
          <cell r="AM72">
            <v>0</v>
          </cell>
          <cell r="AN72" t="e">
            <v>#DIV/0!</v>
          </cell>
          <cell r="AO72" t="str">
            <v>Contra Fixed Assets</v>
          </cell>
        </row>
        <row r="74">
          <cell r="AL74">
            <v>0</v>
          </cell>
          <cell r="AM74">
            <v>0</v>
          </cell>
          <cell r="AN74" t="e">
            <v>#DIV/0!</v>
          </cell>
          <cell r="AO74" t="str">
            <v>Contra Fixed Assets</v>
          </cell>
        </row>
        <row r="76">
          <cell r="AL76">
            <v>0</v>
          </cell>
          <cell r="AM76">
            <v>0</v>
          </cell>
          <cell r="AN76" t="e">
            <v>#DIV/0!</v>
          </cell>
          <cell r="AO76" t="str">
            <v>Contra Trade &amp; Other Creditors</v>
          </cell>
        </row>
        <row r="78">
          <cell r="AL78">
            <v>0</v>
          </cell>
          <cell r="AM78">
            <v>0</v>
          </cell>
          <cell r="AN78" t="e">
            <v>#DIV/0!</v>
          </cell>
          <cell r="AO78" t="str">
            <v>Contra Investments</v>
          </cell>
        </row>
        <row r="80">
          <cell r="AL80">
            <v>0</v>
          </cell>
          <cell r="AM80">
            <v>0</v>
          </cell>
          <cell r="AN80" t="e">
            <v>#DIV/0!</v>
          </cell>
          <cell r="AO80" t="str">
            <v>Contra Accounts Receivable</v>
          </cell>
        </row>
        <row r="82">
          <cell r="AL82">
            <v>0</v>
          </cell>
          <cell r="AM82">
            <v>0</v>
          </cell>
          <cell r="AN82" t="e">
            <v>#DIV/0!</v>
          </cell>
          <cell r="AO82" t="str">
            <v>Contra Retirement benefit liability</v>
          </cell>
        </row>
        <row r="85">
          <cell r="AL85">
            <v>0</v>
          </cell>
          <cell r="AM85">
            <v>0</v>
          </cell>
          <cell r="AN85" t="e">
            <v>#DIV/0!</v>
          </cell>
        </row>
        <row r="87">
          <cell r="A87" t="str">
            <v>SUB TOTAL</v>
          </cell>
          <cell r="K87">
            <v>-4413461.0980000002</v>
          </cell>
          <cell r="L87">
            <v>-37751.208279475999</v>
          </cell>
          <cell r="M87">
            <v>116.90913481038018</v>
          </cell>
          <cell r="N87">
            <v>-4742533.1300000008</v>
          </cell>
          <cell r="O87">
            <v>-39456.008828125006</v>
          </cell>
          <cell r="P87">
            <v>120.19799444639803</v>
          </cell>
          <cell r="Q87">
            <v>-4698079.5590000013</v>
          </cell>
          <cell r="R87">
            <v>-37238.637854961824</v>
          </cell>
          <cell r="S87">
            <v>126.16142344674969</v>
          </cell>
          <cell r="AL87">
            <v>-35831027.374000005</v>
          </cell>
          <cell r="AM87">
            <v>-327223.09022939095</v>
          </cell>
          <cell r="AN87">
            <v>109.50030252718911</v>
          </cell>
        </row>
        <row r="89">
          <cell r="A89" t="str">
            <v>Reversal of Repairs Reserve ( refer steel plant cost sheet )</v>
          </cell>
          <cell r="K89">
            <v>140141</v>
          </cell>
          <cell r="L89">
            <v>1223.938864628821</v>
          </cell>
          <cell r="M89">
            <v>114.5</v>
          </cell>
          <cell r="N89">
            <v>54143</v>
          </cell>
          <cell r="O89">
            <v>422.9921875</v>
          </cell>
          <cell r="P89">
            <v>128</v>
          </cell>
          <cell r="Q89">
            <v>79017</v>
          </cell>
          <cell r="R89">
            <v>603</v>
          </cell>
          <cell r="S89">
            <v>131</v>
          </cell>
          <cell r="AL89">
            <v>659938</v>
          </cell>
          <cell r="AM89">
            <v>6735.0560988413363</v>
          </cell>
          <cell r="AN89">
            <v>97.98552384939039</v>
          </cell>
          <cell r="AO89" t="str">
            <v xml:space="preserve">Contra Creditors </v>
          </cell>
        </row>
        <row r="90">
          <cell r="A90" t="str">
            <v>Reserve reversed ( eg Provisions not required) currently booked to creditors</v>
          </cell>
          <cell r="K90">
            <v>-113179</v>
          </cell>
          <cell r="L90">
            <v>-1314</v>
          </cell>
          <cell r="M90">
            <v>86.133181126331806</v>
          </cell>
          <cell r="AL90">
            <v>0.20000000001164153</v>
          </cell>
          <cell r="AM90">
            <v>0</v>
          </cell>
          <cell r="AN90" t="e">
            <v>#DIV/0!</v>
          </cell>
          <cell r="AO90" t="str">
            <v xml:space="preserve">Contra Creditors </v>
          </cell>
        </row>
        <row r="91">
          <cell r="A91" t="str">
            <v xml:space="preserve">Valuation of finished goods under ttl cost </v>
          </cell>
          <cell r="K91">
            <v>-16877</v>
          </cell>
          <cell r="L91">
            <v>2300</v>
          </cell>
          <cell r="M91">
            <v>-7.3378260869565217</v>
          </cell>
          <cell r="N91">
            <v>-241168</v>
          </cell>
          <cell r="O91">
            <v>-1032</v>
          </cell>
          <cell r="P91">
            <v>233.68992248062017</v>
          </cell>
          <cell r="Q91">
            <v>-27292</v>
          </cell>
          <cell r="R91">
            <v>0</v>
          </cell>
          <cell r="AL91">
            <v>-124350</v>
          </cell>
          <cell r="AM91">
            <v>3647</v>
          </cell>
          <cell r="AN91">
            <v>-34.096517685769122</v>
          </cell>
          <cell r="AO91" t="str">
            <v>Contra Inventory A/c</v>
          </cell>
        </row>
        <row r="92">
          <cell r="A92" t="str">
            <v>reversed for the month</v>
          </cell>
        </row>
        <row r="93">
          <cell r="A93" t="str">
            <v xml:space="preserve">Valuation of finished goods under var. cost </v>
          </cell>
          <cell r="K93">
            <v>35693</v>
          </cell>
          <cell r="L93">
            <v>-1483</v>
          </cell>
          <cell r="M93">
            <v>-24.068105192178017</v>
          </cell>
          <cell r="N93">
            <v>223358</v>
          </cell>
          <cell r="O93">
            <v>782</v>
          </cell>
          <cell r="P93">
            <v>285.62404092071614</v>
          </cell>
          <cell r="Q93">
            <v>2916</v>
          </cell>
          <cell r="R93">
            <v>-99</v>
          </cell>
          <cell r="AL93">
            <v>135080</v>
          </cell>
          <cell r="AM93">
            <v>-2675</v>
          </cell>
          <cell r="AN93">
            <v>-50.497196261682241</v>
          </cell>
          <cell r="AO93" t="str">
            <v>Contra Inventory A/c</v>
          </cell>
        </row>
        <row r="94">
          <cell r="A94" t="str">
            <v>incorporated for the month</v>
          </cell>
        </row>
        <row r="95">
          <cell r="A95" t="str">
            <v>Cwip at 31/3/99 valuation for IAS/KAS</v>
          </cell>
          <cell r="K95">
            <v>-211276</v>
          </cell>
          <cell r="L95">
            <v>-2870</v>
          </cell>
          <cell r="M95">
            <v>73.615331010452962</v>
          </cell>
          <cell r="AL95">
            <v>0</v>
          </cell>
          <cell r="AM95">
            <v>0</v>
          </cell>
          <cell r="AN95" t="e">
            <v>#DIV/0!</v>
          </cell>
          <cell r="AO95" t="str">
            <v>Contra PPE a/c</v>
          </cell>
        </row>
        <row r="97">
          <cell r="A97" t="str">
            <v>tenge translated $ exchange Gain reversed</v>
          </cell>
          <cell r="L97">
            <v>-406.74157205240175</v>
          </cell>
          <cell r="O97">
            <v>-325.36965625000005</v>
          </cell>
          <cell r="R97">
            <v>-6.073854961832069</v>
          </cell>
          <cell r="AL97">
            <v>0</v>
          </cell>
          <cell r="AM97">
            <v>383.72555828026299</v>
          </cell>
          <cell r="AN97">
            <v>0</v>
          </cell>
          <cell r="AO97" t="str">
            <v>Reversal of $ translation of Exchange Gain</v>
          </cell>
        </row>
        <row r="98">
          <cell r="A98" t="str">
            <v>tenge translated $ exchange Loss reversed</v>
          </cell>
          <cell r="L98">
            <v>5523.8591703056773</v>
          </cell>
          <cell r="O98">
            <v>3614.0520390625006</v>
          </cell>
          <cell r="R98">
            <v>1385.9538244274809</v>
          </cell>
          <cell r="AL98">
            <v>0</v>
          </cell>
          <cell r="AM98">
            <v>11969.285030861232</v>
          </cell>
          <cell r="AN98">
            <v>0</v>
          </cell>
          <cell r="AO98" t="str">
            <v>Reversal of $ translation of Exchange Loss</v>
          </cell>
        </row>
        <row r="99">
          <cell r="AL99">
            <v>0</v>
          </cell>
          <cell r="AM99">
            <v>0</v>
          </cell>
          <cell r="AN99" t="e">
            <v>#DIV/0!</v>
          </cell>
        </row>
        <row r="100">
          <cell r="A100" t="str">
            <v>Trf from sales</v>
          </cell>
          <cell r="AL100">
            <v>73413</v>
          </cell>
          <cell r="AM100">
            <v>839</v>
          </cell>
          <cell r="AN100">
            <v>87.500595947556619</v>
          </cell>
          <cell r="AO100" t="str">
            <v>Contra Sales</v>
          </cell>
        </row>
        <row r="101">
          <cell r="A101" t="str">
            <v>Provision for IAS Creditor release corrected in april 99</v>
          </cell>
          <cell r="K101">
            <v>-52850</v>
          </cell>
          <cell r="L101">
            <v>-604</v>
          </cell>
          <cell r="M101">
            <v>87.5</v>
          </cell>
          <cell r="AL101">
            <v>0</v>
          </cell>
          <cell r="AM101">
            <v>0</v>
          </cell>
          <cell r="AN101" t="e">
            <v>#DIV/0!</v>
          </cell>
          <cell r="AO101" t="str">
            <v>Contra Creditor</v>
          </cell>
        </row>
        <row r="102">
          <cell r="A102" t="str">
            <v>Provision for Doubtful Debts 99</v>
          </cell>
          <cell r="AL102">
            <v>0</v>
          </cell>
          <cell r="AM102">
            <v>0</v>
          </cell>
          <cell r="AN102" t="e">
            <v>#DIV/0!</v>
          </cell>
          <cell r="AO102" t="str">
            <v>Contra A/receivable</v>
          </cell>
        </row>
        <row r="103">
          <cell r="A103" t="str">
            <v>Release of Provision for IAS to be identified</v>
          </cell>
          <cell r="K103">
            <v>334111</v>
          </cell>
          <cell r="L103">
            <v>2918</v>
          </cell>
          <cell r="M103">
            <v>114.5</v>
          </cell>
          <cell r="Q103">
            <v>-334111</v>
          </cell>
          <cell r="R103">
            <v>-2918</v>
          </cell>
          <cell r="S103">
            <v>114.5</v>
          </cell>
          <cell r="AL103">
            <v>0</v>
          </cell>
          <cell r="AM103">
            <v>0</v>
          </cell>
          <cell r="AN103" t="e">
            <v>#DIV/0!</v>
          </cell>
          <cell r="AO103" t="str">
            <v>Contra Inventory</v>
          </cell>
        </row>
        <row r="104">
          <cell r="A104" t="str">
            <v>( 7298-4380 = 2918 )</v>
          </cell>
          <cell r="AL104">
            <v>0</v>
          </cell>
          <cell r="AM104">
            <v>0</v>
          </cell>
          <cell r="AN104" t="e">
            <v>#DIV/0!</v>
          </cell>
        </row>
        <row r="105">
          <cell r="A105" t="str">
            <v>Excess RBL provision related to tenge devaluation as per actuarial val june 99</v>
          </cell>
          <cell r="R105">
            <v>10500</v>
          </cell>
          <cell r="AL105">
            <v>0</v>
          </cell>
          <cell r="AM105">
            <v>10500</v>
          </cell>
          <cell r="AN105">
            <v>0</v>
          </cell>
          <cell r="AO105" t="str">
            <v>Contra RBL</v>
          </cell>
        </row>
        <row r="106">
          <cell r="A106" t="str">
            <v>- Relating to $ ( as its devaluation factor ) tenge taken to Reserves</v>
          </cell>
          <cell r="AL106">
            <v>0</v>
          </cell>
          <cell r="AM106">
            <v>0</v>
          </cell>
          <cell r="AN106" t="e">
            <v>#DIV/0!</v>
          </cell>
        </row>
        <row r="107">
          <cell r="AL107">
            <v>0</v>
          </cell>
          <cell r="AM107">
            <v>0</v>
          </cell>
          <cell r="AN107" t="e">
            <v>#DIV/0!</v>
          </cell>
        </row>
        <row r="108">
          <cell r="A108" t="str">
            <v>Accounting of $ translation from KZT 99</v>
          </cell>
          <cell r="R108">
            <v>-38301</v>
          </cell>
          <cell r="AL108">
            <v>0</v>
          </cell>
          <cell r="AM108">
            <v>-38301</v>
          </cell>
          <cell r="AN108">
            <v>0</v>
          </cell>
          <cell r="AO108" t="str">
            <v>No Contra</v>
          </cell>
        </row>
        <row r="109">
          <cell r="A109" t="str">
            <v>Accounting of $ translation from KZT 98</v>
          </cell>
          <cell r="R109">
            <v>-6689</v>
          </cell>
          <cell r="AL109">
            <v>0</v>
          </cell>
          <cell r="AM109">
            <v>-6689</v>
          </cell>
          <cell r="AN109">
            <v>0</v>
          </cell>
          <cell r="AO109" t="str">
            <v>No Contra</v>
          </cell>
        </row>
        <row r="110">
          <cell r="A110" t="str">
            <v>Accounting of Inventory Valuation for FIFO</v>
          </cell>
          <cell r="R110">
            <v>23824</v>
          </cell>
          <cell r="AL110">
            <v>0</v>
          </cell>
          <cell r="AM110">
            <v>23824</v>
          </cell>
          <cell r="AN110">
            <v>0</v>
          </cell>
          <cell r="AO110" t="str">
            <v>Contra Inventory</v>
          </cell>
        </row>
        <row r="111">
          <cell r="AL111">
            <v>0</v>
          </cell>
          <cell r="AM111">
            <v>0</v>
          </cell>
          <cell r="AN111" t="e">
            <v>#DIV/0!</v>
          </cell>
        </row>
        <row r="112">
          <cell r="AL112">
            <v>0</v>
          </cell>
          <cell r="AM112">
            <v>0</v>
          </cell>
          <cell r="AN112" t="e">
            <v>#DIV/0!</v>
          </cell>
        </row>
        <row r="114">
          <cell r="A114" t="str">
            <v xml:space="preserve">TOTAL COST OF SALES FOR IAS / KAS </v>
          </cell>
          <cell r="K114">
            <v>-4297698.0980000002</v>
          </cell>
          <cell r="L114">
            <v>-32463.151816593905</v>
          </cell>
          <cell r="M114">
            <v>132.386963603552</v>
          </cell>
          <cell r="N114">
            <v>-4706200.1300000008</v>
          </cell>
          <cell r="O114">
            <v>-35994.334257812501</v>
          </cell>
          <cell r="P114">
            <v>130.74835879145422</v>
          </cell>
          <cell r="Q114">
            <v>-4977549.5590000013</v>
          </cell>
          <cell r="R114">
            <v>-48938.757885496176</v>
          </cell>
          <cell r="S114">
            <v>101.70976489934948</v>
          </cell>
          <cell r="AL114">
            <v>-35086946.174000002</v>
          </cell>
          <cell r="AM114">
            <v>-316990.02354140813</v>
          </cell>
          <cell r="AN114">
            <v>110.68785629910093</v>
          </cell>
        </row>
        <row r="115">
          <cell r="AL115">
            <v>0</v>
          </cell>
          <cell r="AM115">
            <v>0</v>
          </cell>
          <cell r="AO115" t="str">
            <v>check</v>
          </cell>
        </row>
        <row r="119">
          <cell r="A119" t="str">
            <v>3. OTHER INCOME :</v>
          </cell>
        </row>
        <row r="121">
          <cell r="A121" t="str">
            <v>As per Kazak books</v>
          </cell>
          <cell r="K121">
            <v>4337.655999999999</v>
          </cell>
          <cell r="L121">
            <v>37.883458515283841</v>
          </cell>
          <cell r="M121">
            <v>114.49999999999999</v>
          </cell>
          <cell r="N121">
            <v>104.19199999999998</v>
          </cell>
          <cell r="O121">
            <v>0.81399999999999983</v>
          </cell>
          <cell r="P121">
            <v>128</v>
          </cell>
          <cell r="Q121">
            <v>77.370000000000061</v>
          </cell>
          <cell r="R121">
            <v>0.59061068702290065</v>
          </cell>
          <cell r="S121">
            <v>131.00000000000014</v>
          </cell>
          <cell r="AL121">
            <v>-26720.818000000003</v>
          </cell>
          <cell r="AM121">
            <v>-173.22197193877741</v>
          </cell>
          <cell r="AN121">
            <v>154.2576712464863</v>
          </cell>
        </row>
        <row r="123">
          <cell r="A123" t="str">
            <v>Jentry entry  trf Sales</v>
          </cell>
          <cell r="AL123">
            <v>50312</v>
          </cell>
          <cell r="AM123">
            <v>575</v>
          </cell>
          <cell r="AN123">
            <v>87.499130434782614</v>
          </cell>
          <cell r="AO123" t="str">
            <v>Contra sales</v>
          </cell>
        </row>
        <row r="125">
          <cell r="AL125">
            <v>0</v>
          </cell>
          <cell r="AM125">
            <v>0</v>
          </cell>
          <cell r="AN125" t="e">
            <v>#DIV/0!</v>
          </cell>
        </row>
        <row r="127">
          <cell r="M127" t="e">
            <v>#DIV/0!</v>
          </cell>
          <cell r="P127" t="e">
            <v>#DIV/0!</v>
          </cell>
          <cell r="Q127">
            <v>0</v>
          </cell>
          <cell r="R127">
            <v>0</v>
          </cell>
          <cell r="S127" t="e">
            <v>#DIV/0!</v>
          </cell>
          <cell r="AL127">
            <v>0</v>
          </cell>
          <cell r="AM127">
            <v>0</v>
          </cell>
          <cell r="AN127" t="e">
            <v>#DIV/0!</v>
          </cell>
        </row>
        <row r="129">
          <cell r="A129" t="str">
            <v xml:space="preserve">TOTAL OTHER INCOME FOR KAS/IAS </v>
          </cell>
          <cell r="K129">
            <v>4337.655999999999</v>
          </cell>
          <cell r="L129">
            <v>37.883458515283841</v>
          </cell>
          <cell r="M129">
            <v>114.49999999999999</v>
          </cell>
          <cell r="N129">
            <v>104.19199999999998</v>
          </cell>
          <cell r="O129">
            <v>0.81399999999999983</v>
          </cell>
          <cell r="P129">
            <v>128</v>
          </cell>
          <cell r="Q129">
            <v>77.370000000000061</v>
          </cell>
          <cell r="R129">
            <v>0.59061068702290065</v>
          </cell>
          <cell r="S129">
            <v>131.00000000000014</v>
          </cell>
          <cell r="AL129">
            <v>23591.182000000001</v>
          </cell>
          <cell r="AM129">
            <v>401.77802806122259</v>
          </cell>
          <cell r="AN129">
            <v>58.716954020206394</v>
          </cell>
        </row>
        <row r="130">
          <cell r="AL130">
            <v>-3.637978807091713E-12</v>
          </cell>
          <cell r="AM130">
            <v>0</v>
          </cell>
          <cell r="AO130" t="str">
            <v>check</v>
          </cell>
        </row>
        <row r="133">
          <cell r="A133" t="str">
            <v>4.INTEREST EXPENSES :</v>
          </cell>
        </row>
        <row r="135">
          <cell r="A135" t="str">
            <v>As per Kazak books</v>
          </cell>
          <cell r="K135">
            <v>-8678.7540000000008</v>
          </cell>
          <cell r="L135">
            <v>-75.796978165938881</v>
          </cell>
          <cell r="M135">
            <v>114.49999999999999</v>
          </cell>
          <cell r="N135">
            <v>-698311.87899999996</v>
          </cell>
          <cell r="O135">
            <v>-5455.5615546874997</v>
          </cell>
          <cell r="P135">
            <v>128</v>
          </cell>
          <cell r="Q135">
            <v>-11525.406000000001</v>
          </cell>
          <cell r="R135">
            <v>-87.980198473282442</v>
          </cell>
          <cell r="S135">
            <v>131</v>
          </cell>
          <cell r="AL135">
            <v>-696763.0909999999</v>
          </cell>
          <cell r="AM135">
            <v>-5425.4355503607421</v>
          </cell>
          <cell r="AN135">
            <v>128.4252820870154</v>
          </cell>
        </row>
        <row r="137">
          <cell r="A137" t="str">
            <v>Provision for - EBRD/IFC Fees payable in may 99</v>
          </cell>
          <cell r="K137">
            <v>-597346.5</v>
          </cell>
          <cell r="L137">
            <v>-5217</v>
          </cell>
          <cell r="M137">
            <v>114.5</v>
          </cell>
          <cell r="N137">
            <v>868436</v>
          </cell>
          <cell r="O137">
            <v>8364</v>
          </cell>
          <cell r="P137">
            <v>103.83022477283596</v>
          </cell>
          <cell r="Q137">
            <v>-196500</v>
          </cell>
          <cell r="R137">
            <v>-1500</v>
          </cell>
          <cell r="S137">
            <v>131</v>
          </cell>
          <cell r="AL137">
            <v>-196500.15000000002</v>
          </cell>
          <cell r="AM137">
            <v>-1500.33</v>
          </cell>
          <cell r="AN137">
            <v>130.97128631701028</v>
          </cell>
          <cell r="AO137" t="str">
            <v>Contra Accounts payable</v>
          </cell>
        </row>
        <row r="138">
          <cell r="A138" t="str">
            <v>( $ th 84,852+41,064=125,9160 at 10% pa =12,592=$1,049 pm ) upto 31/3/99</v>
          </cell>
          <cell r="K138">
            <v>135169</v>
          </cell>
          <cell r="L138">
            <v>1613</v>
          </cell>
          <cell r="N138">
            <v>-135169</v>
          </cell>
          <cell r="O138">
            <v>-1613</v>
          </cell>
          <cell r="P138">
            <v>83.799752014879104</v>
          </cell>
          <cell r="AL138">
            <v>0</v>
          </cell>
          <cell r="AM138">
            <v>0</v>
          </cell>
          <cell r="AN138" t="e">
            <v>#DIV/0!</v>
          </cell>
          <cell r="AO138" t="str">
            <v>Contra Accounts payable</v>
          </cell>
        </row>
        <row r="139">
          <cell r="A139" t="str">
            <v>corrected to actuals as per payments made on 17/5/99 not provided in books</v>
          </cell>
          <cell r="AL139">
            <v>0</v>
          </cell>
          <cell r="AM139">
            <v>0</v>
          </cell>
          <cell r="AN139" t="e">
            <v>#DIV/0!</v>
          </cell>
        </row>
        <row r="140">
          <cell r="A140" t="str">
            <v xml:space="preserve">provided in IAS and reversal of prov made in Nov and Dec 98 </v>
          </cell>
          <cell r="AL140">
            <v>0</v>
          </cell>
          <cell r="AM140">
            <v>0</v>
          </cell>
          <cell r="AN140" t="e">
            <v>#DIV/0!</v>
          </cell>
        </row>
        <row r="141">
          <cell r="A141" t="str">
            <v>Interest prov for Shareholder Loan - 99 half year 11% on $ th 246,651 for 3 months 99</v>
          </cell>
          <cell r="Q141">
            <v>-888573</v>
          </cell>
          <cell r="R141">
            <v>-6783</v>
          </cell>
          <cell r="S141">
            <v>131</v>
          </cell>
          <cell r="AL141">
            <v>-888573</v>
          </cell>
          <cell r="AM141">
            <v>-6783</v>
          </cell>
          <cell r="AN141">
            <v>131</v>
          </cell>
          <cell r="AO141" t="str">
            <v>Contra Loan from Shareholders a/c</v>
          </cell>
        </row>
        <row r="142">
          <cell r="A142" t="str">
            <v>1998 provision of EBRD/IFC reversed as same paid in may 99 and accouted fully</v>
          </cell>
          <cell r="Q142">
            <v>135169</v>
          </cell>
          <cell r="R142">
            <v>1613</v>
          </cell>
          <cell r="S142">
            <v>83.799752014879104</v>
          </cell>
          <cell r="AL142">
            <v>135169</v>
          </cell>
          <cell r="AM142">
            <v>1613</v>
          </cell>
          <cell r="AN142">
            <v>83.799752014879104</v>
          </cell>
          <cell r="AO142" t="str">
            <v>Contra Trade Creditors</v>
          </cell>
        </row>
        <row r="143">
          <cell r="A143" t="str">
            <v>in local books</v>
          </cell>
        </row>
        <row r="145">
          <cell r="A145" t="str">
            <v xml:space="preserve">TOTAL INTEREST EXPENSES FOR IAS / KAS </v>
          </cell>
          <cell r="K145">
            <v>-470856.25399999996</v>
          </cell>
          <cell r="L145">
            <v>-3679.7969781659385</v>
          </cell>
          <cell r="M145">
            <v>127.95712828556134</v>
          </cell>
          <cell r="N145">
            <v>34955.121000000043</v>
          </cell>
          <cell r="O145">
            <v>1295.4384453125003</v>
          </cell>
          <cell r="P145">
            <v>26.983235773559102</v>
          </cell>
          <cell r="Q145">
            <v>-961429.40599999996</v>
          </cell>
          <cell r="R145">
            <v>-6757.9801984732821</v>
          </cell>
          <cell r="S145">
            <v>142.2657921100745</v>
          </cell>
          <cell r="AL145">
            <v>-1646667.2409999999</v>
          </cell>
          <cell r="AM145">
            <v>-12095.765550360742</v>
          </cell>
          <cell r="AN145">
            <v>136.13584308856665</v>
          </cell>
        </row>
        <row r="146">
          <cell r="AL146">
            <v>0</v>
          </cell>
          <cell r="AM146">
            <v>0</v>
          </cell>
          <cell r="AO146" t="str">
            <v>check</v>
          </cell>
        </row>
        <row r="149">
          <cell r="A149" t="str">
            <v>5. DEPRECIATION :</v>
          </cell>
        </row>
        <row r="151">
          <cell r="A151" t="str">
            <v>As per Kazak books</v>
          </cell>
          <cell r="K151">
            <v>-228238</v>
          </cell>
          <cell r="L151">
            <v>-1993.3449781659388</v>
          </cell>
          <cell r="M151">
            <v>114.5</v>
          </cell>
          <cell r="N151">
            <v>-225303</v>
          </cell>
          <cell r="O151">
            <v>-1760.1796875</v>
          </cell>
          <cell r="P151">
            <v>128</v>
          </cell>
          <cell r="Q151">
            <v>-227816</v>
          </cell>
          <cell r="R151">
            <v>-1739.0534351145038</v>
          </cell>
          <cell r="S151">
            <v>131</v>
          </cell>
          <cell r="AL151">
            <v>-1524007.2050000001</v>
          </cell>
          <cell r="AM151">
            <v>-14655.38853958264</v>
          </cell>
          <cell r="AN151">
            <v>103.98954629444448</v>
          </cell>
          <cell r="AO151" t="str">
            <v>Contra</v>
          </cell>
        </row>
        <row r="153">
          <cell r="A153" t="str">
            <v>REVERSED FOR IAS / KAS</v>
          </cell>
          <cell r="K153">
            <v>228238</v>
          </cell>
          <cell r="L153">
            <v>1993.3449781659388</v>
          </cell>
          <cell r="M153">
            <v>114.5</v>
          </cell>
          <cell r="N153">
            <v>225303</v>
          </cell>
          <cell r="O153">
            <v>1760.1796875</v>
          </cell>
          <cell r="P153">
            <v>128</v>
          </cell>
          <cell r="Q153">
            <v>227816</v>
          </cell>
          <cell r="R153">
            <v>1739.0534351145038</v>
          </cell>
          <cell r="S153">
            <v>131</v>
          </cell>
          <cell r="AL153">
            <v>1524007.2050000001</v>
          </cell>
          <cell r="AM153">
            <v>14655.38853958264</v>
          </cell>
          <cell r="AN153">
            <v>103.98954629444448</v>
          </cell>
          <cell r="AO153" t="str">
            <v>Contra</v>
          </cell>
        </row>
        <row r="155">
          <cell r="A155" t="str">
            <v>PROVISION FOR IAS / KAS</v>
          </cell>
          <cell r="K155">
            <v>-489686</v>
          </cell>
          <cell r="L155">
            <v>-7198</v>
          </cell>
          <cell r="M155">
            <v>68.030841900527918</v>
          </cell>
          <cell r="N155">
            <v>-489686</v>
          </cell>
          <cell r="O155">
            <v>-7198</v>
          </cell>
          <cell r="P155">
            <v>68.030841900527918</v>
          </cell>
          <cell r="Q155">
            <v>-489686</v>
          </cell>
          <cell r="R155">
            <v>-7198</v>
          </cell>
          <cell r="S155">
            <v>68.030841900527918</v>
          </cell>
          <cell r="AL155">
            <v>-2938116</v>
          </cell>
          <cell r="AM155">
            <v>-43188</v>
          </cell>
          <cell r="AN155">
            <v>68.030841900527918</v>
          </cell>
          <cell r="AO155" t="str">
            <v>Contra Fixed Assets</v>
          </cell>
        </row>
        <row r="156">
          <cell r="AO156" t="str">
            <v>( Refer Fixed assets Schedule)</v>
          </cell>
        </row>
        <row r="159">
          <cell r="A159" t="str">
            <v xml:space="preserve">TOTAL DEPRECIATION FOR IAS/KAS </v>
          </cell>
          <cell r="K159">
            <v>-489686</v>
          </cell>
          <cell r="L159">
            <v>-7198</v>
          </cell>
          <cell r="M159">
            <v>68.030841900527918</v>
          </cell>
          <cell r="N159">
            <v>-489686</v>
          </cell>
          <cell r="O159">
            <v>-7198</v>
          </cell>
          <cell r="P159">
            <v>68.030841900527918</v>
          </cell>
          <cell r="Q159">
            <v>-489686</v>
          </cell>
          <cell r="R159">
            <v>-7198</v>
          </cell>
          <cell r="S159">
            <v>68.030841900527918</v>
          </cell>
          <cell r="AL159">
            <v>-2938116</v>
          </cell>
          <cell r="AM159">
            <v>-43188</v>
          </cell>
          <cell r="AN159">
            <v>68.030841900527918</v>
          </cell>
        </row>
        <row r="161">
          <cell r="AL161">
            <v>0</v>
          </cell>
          <cell r="AM161">
            <v>0</v>
          </cell>
          <cell r="AO161" t="str">
            <v>check</v>
          </cell>
        </row>
        <row r="163">
          <cell r="A163" t="str">
            <v>6. EXCHANGE LOSS :</v>
          </cell>
        </row>
        <row r="165">
          <cell r="A165" t="str">
            <v>As per Kazak books</v>
          </cell>
          <cell r="K165">
            <v>-13203359.261999998</v>
          </cell>
          <cell r="L165">
            <v>-115313.18132751092</v>
          </cell>
          <cell r="M165">
            <v>114.49999999999999</v>
          </cell>
          <cell r="N165">
            <v>-6394116.3399999989</v>
          </cell>
          <cell r="O165">
            <v>-49954.033906249992</v>
          </cell>
          <cell r="P165">
            <v>128</v>
          </cell>
          <cell r="Q165">
            <v>-1413966.763</v>
          </cell>
          <cell r="R165">
            <v>-10793.639412213739</v>
          </cell>
          <cell r="S165">
            <v>131.00000000000003</v>
          </cell>
          <cell r="AL165">
            <v>-23265041.75</v>
          </cell>
          <cell r="AM165">
            <v>-200148.72399091319</v>
          </cell>
          <cell r="AN165">
            <v>116.23877128018184</v>
          </cell>
        </row>
        <row r="166">
          <cell r="A166" t="str">
            <v xml:space="preserve">Revaluation $ Liability Shareholders Loan a/c corrected in local books </v>
          </cell>
          <cell r="AL166">
            <v>0</v>
          </cell>
          <cell r="AM166">
            <v>0</v>
          </cell>
          <cell r="AN166" t="e">
            <v>#DIV/0!</v>
          </cell>
        </row>
        <row r="167">
          <cell r="A167" t="str">
            <v>Less Exchange Gain / Loss not Considered for IAS as $ related</v>
          </cell>
          <cell r="L167">
            <v>115313</v>
          </cell>
          <cell r="O167">
            <v>49954</v>
          </cell>
          <cell r="R167">
            <v>10794</v>
          </cell>
          <cell r="S167">
            <v>0</v>
          </cell>
          <cell r="AL167">
            <v>534898.32400000002</v>
          </cell>
          <cell r="AM167">
            <v>200373.23679958054</v>
          </cell>
          <cell r="AN167">
            <v>2.6695098234851682</v>
          </cell>
          <cell r="AO167" t="str">
            <v>No Contra for $ accounts as related to revaluation</v>
          </cell>
        </row>
        <row r="169">
          <cell r="S169">
            <v>131</v>
          </cell>
          <cell r="AL169">
            <v>0</v>
          </cell>
          <cell r="AM169">
            <v>0</v>
          </cell>
          <cell r="AN169" t="e">
            <v>#DIV/0!</v>
          </cell>
          <cell r="AO169" t="str">
            <v>Contra RBL</v>
          </cell>
        </row>
        <row r="171">
          <cell r="AO171" t="str">
            <v>related on $ liabilities - shareholders loan,RBLand</v>
          </cell>
        </row>
        <row r="172">
          <cell r="A172" t="str">
            <v>TOTAL EXCHANGE LOSS FOR IAS/KAS before consolidation adjs</v>
          </cell>
          <cell r="K172">
            <v>-13203359.261999998</v>
          </cell>
          <cell r="L172">
            <v>-0.18132751091616228</v>
          </cell>
          <cell r="M172">
            <v>72814980.999240875</v>
          </cell>
          <cell r="N172">
            <v>-6394116.3399999989</v>
          </cell>
          <cell r="O172">
            <v>-3.3906249991559889E-2</v>
          </cell>
          <cell r="P172">
            <v>188582233.1160672</v>
          </cell>
          <cell r="Q172">
            <v>-1413966.763</v>
          </cell>
          <cell r="R172">
            <v>0.36058778626102139</v>
          </cell>
          <cell r="S172">
            <v>-3921283.018655716</v>
          </cell>
          <cell r="AL172">
            <v>-22730143.425999999</v>
          </cell>
          <cell r="AM172">
            <v>224.51280866735033</v>
          </cell>
          <cell r="AN172">
            <v>-101242.07861867758</v>
          </cell>
          <cell r="AO172" t="str">
            <v>EBRD/IFC</v>
          </cell>
        </row>
        <row r="174">
          <cell r="A174" t="str">
            <v>Trf from Foreign Exchange Gain/(Loss) - Balance Sheet valuation</v>
          </cell>
          <cell r="L174">
            <v>-569</v>
          </cell>
          <cell r="Q174">
            <v>782097.29999999958</v>
          </cell>
          <cell r="AL174">
            <v>782097.29999999958</v>
          </cell>
          <cell r="AM174">
            <v>0</v>
          </cell>
          <cell r="AN174" t="e">
            <v>#DIV/0!</v>
          </cell>
          <cell r="AO174" t="str">
            <v>Contra Balance Sheet items</v>
          </cell>
        </row>
        <row r="177">
          <cell r="A177" t="str">
            <v>TOTAL EXCHANGE LOSS FOR IAS/KAS after consolidation adjs</v>
          </cell>
          <cell r="K177">
            <v>-13203359.261999998</v>
          </cell>
          <cell r="L177">
            <v>-569.18132751091616</v>
          </cell>
          <cell r="M177">
            <v>23197.105428141043</v>
          </cell>
          <cell r="N177">
            <v>-6394116.3399999989</v>
          </cell>
          <cell r="O177">
            <v>-3.3906249991559889E-2</v>
          </cell>
          <cell r="P177">
            <v>188582233.1160672</v>
          </cell>
          <cell r="Q177">
            <v>-631869.46300000045</v>
          </cell>
          <cell r="R177">
            <v>0.36058778626102139</v>
          </cell>
          <cell r="S177">
            <v>-1752331.851147627</v>
          </cell>
          <cell r="AL177">
            <v>-21948046.125999998</v>
          </cell>
          <cell r="AM177">
            <v>224.51280866734339</v>
          </cell>
          <cell r="AN177">
            <v>-97758.547747358258</v>
          </cell>
        </row>
        <row r="178">
          <cell r="AL178">
            <v>0</v>
          </cell>
          <cell r="AM178">
            <v>6.9348971010185778E-12</v>
          </cell>
          <cell r="AO178" t="str">
            <v>check</v>
          </cell>
        </row>
        <row r="183">
          <cell r="A183" t="str">
            <v>7. NEGATIVE GOODWILL AMORTISATION :</v>
          </cell>
        </row>
        <row r="185">
          <cell r="A185" t="str">
            <v>As per Kazak books</v>
          </cell>
          <cell r="K185">
            <v>0</v>
          </cell>
          <cell r="L185">
            <v>0</v>
          </cell>
          <cell r="M185" t="e">
            <v>#DIV/0!</v>
          </cell>
          <cell r="N185">
            <v>0</v>
          </cell>
          <cell r="O185">
            <v>0</v>
          </cell>
          <cell r="P185" t="e">
            <v>#DIV/0!</v>
          </cell>
          <cell r="Q185">
            <v>0</v>
          </cell>
          <cell r="R185">
            <v>0</v>
          </cell>
          <cell r="S185" t="e">
            <v>#DIV/0!</v>
          </cell>
          <cell r="AL185">
            <v>0</v>
          </cell>
          <cell r="AM185">
            <v>0</v>
          </cell>
          <cell r="AN185" t="e">
            <v>#DIV/0!</v>
          </cell>
        </row>
        <row r="187">
          <cell r="A187" t="str">
            <v>Sub Total</v>
          </cell>
          <cell r="K187">
            <v>403908</v>
          </cell>
          <cell r="L187">
            <v>5506</v>
          </cell>
          <cell r="M187">
            <v>73.357791500181619</v>
          </cell>
          <cell r="N187">
            <v>403908</v>
          </cell>
          <cell r="O187">
            <v>5506</v>
          </cell>
          <cell r="P187">
            <v>73.357791500181619</v>
          </cell>
          <cell r="Q187">
            <v>403908</v>
          </cell>
          <cell r="R187">
            <v>5506</v>
          </cell>
          <cell r="S187">
            <v>73.357791500181619</v>
          </cell>
          <cell r="AL187">
            <v>2423448</v>
          </cell>
          <cell r="AM187">
            <v>33036</v>
          </cell>
          <cell r="AN187">
            <v>73.357791500181619</v>
          </cell>
          <cell r="AO187" t="str">
            <v>refer Negative Goodwill schedule</v>
          </cell>
        </row>
        <row r="189">
          <cell r="M189" t="e">
            <v>#DIV/0!</v>
          </cell>
          <cell r="P189" t="e">
            <v>#DIV/0!</v>
          </cell>
          <cell r="S189" t="e">
            <v>#DIV/0!</v>
          </cell>
          <cell r="AL189">
            <v>0</v>
          </cell>
          <cell r="AM189">
            <v>0</v>
          </cell>
          <cell r="AN189" t="e">
            <v>#DIV/0!</v>
          </cell>
        </row>
        <row r="191">
          <cell r="M191" t="e">
            <v>#DIV/0!</v>
          </cell>
          <cell r="P191" t="e">
            <v>#DIV/0!</v>
          </cell>
          <cell r="S191" t="e">
            <v>#DIV/0!</v>
          </cell>
          <cell r="AL191">
            <v>0</v>
          </cell>
          <cell r="AM191">
            <v>0</v>
          </cell>
          <cell r="AN191" t="e">
            <v>#DIV/0!</v>
          </cell>
        </row>
        <row r="195">
          <cell r="A195" t="str">
            <v xml:space="preserve">TOTAL AMORTISATION OF NEGATIVE GOODWILL  FOR IAS/KAS </v>
          </cell>
          <cell r="K195">
            <v>403908</v>
          </cell>
          <cell r="L195">
            <v>5506</v>
          </cell>
          <cell r="M195">
            <v>73.357791500181619</v>
          </cell>
          <cell r="N195">
            <v>403908</v>
          </cell>
          <cell r="O195">
            <v>5506</v>
          </cell>
          <cell r="P195">
            <v>73.357791500181619</v>
          </cell>
          <cell r="Q195">
            <v>403908</v>
          </cell>
          <cell r="R195">
            <v>5506</v>
          </cell>
          <cell r="S195">
            <v>73.357791500181619</v>
          </cell>
          <cell r="AL195">
            <v>2423448</v>
          </cell>
          <cell r="AM195">
            <v>33036</v>
          </cell>
          <cell r="AN195">
            <v>73.357791500181619</v>
          </cell>
        </row>
        <row r="196">
          <cell r="AL196">
            <v>0</v>
          </cell>
          <cell r="AM196">
            <v>0</v>
          </cell>
          <cell r="AO196" t="str">
            <v>check</v>
          </cell>
        </row>
        <row r="199">
          <cell r="A199" t="str">
            <v>8. INCOME TAX A/C</v>
          </cell>
        </row>
        <row r="201">
          <cell r="A201" t="str">
            <v>As per Kazak books</v>
          </cell>
          <cell r="K201">
            <v>0</v>
          </cell>
          <cell r="L201">
            <v>0</v>
          </cell>
          <cell r="M201" t="e">
            <v>#DIV/0!</v>
          </cell>
          <cell r="N201">
            <v>0</v>
          </cell>
          <cell r="O201">
            <v>0</v>
          </cell>
          <cell r="P201" t="e">
            <v>#DIV/0!</v>
          </cell>
          <cell r="Q201">
            <v>0</v>
          </cell>
          <cell r="R201">
            <v>0</v>
          </cell>
          <cell r="S201" t="e">
            <v>#DIV/0!</v>
          </cell>
          <cell r="AL201">
            <v>0</v>
          </cell>
          <cell r="AM201">
            <v>0</v>
          </cell>
          <cell r="AN201" t="e">
            <v>#DIV/0!</v>
          </cell>
        </row>
        <row r="203">
          <cell r="A203" t="str">
            <v>Provision for 1999</v>
          </cell>
          <cell r="K203">
            <v>-4198</v>
          </cell>
          <cell r="L203">
            <v>-48</v>
          </cell>
          <cell r="M203">
            <v>87.458333333333329</v>
          </cell>
          <cell r="N203">
            <v>-4198</v>
          </cell>
          <cell r="O203">
            <v>-48</v>
          </cell>
          <cell r="P203">
            <v>87.458333333333329</v>
          </cell>
          <cell r="Q203">
            <v>-4198</v>
          </cell>
          <cell r="R203">
            <v>-48</v>
          </cell>
          <cell r="S203">
            <v>87.458333333333329</v>
          </cell>
          <cell r="AL203">
            <v>-25187</v>
          </cell>
          <cell r="AM203">
            <v>-287</v>
          </cell>
          <cell r="AN203">
            <v>87.759581881533094</v>
          </cell>
          <cell r="AO203" t="str">
            <v>Contra Income Tax payable a/c</v>
          </cell>
        </row>
        <row r="204">
          <cell r="A204" t="str">
            <v>Current Income tax expense</v>
          </cell>
          <cell r="AL204">
            <v>0</v>
          </cell>
          <cell r="AM204">
            <v>0</v>
          </cell>
          <cell r="AN204" t="e">
            <v>#DIV/0!</v>
          </cell>
        </row>
        <row r="205">
          <cell r="A205" t="str">
            <v>Defrred Tax benefit ( per IAS 12 Long Term )</v>
          </cell>
          <cell r="L205">
            <v>1325</v>
          </cell>
          <cell r="O205">
            <v>1325</v>
          </cell>
          <cell r="R205">
            <v>1325</v>
          </cell>
          <cell r="AL205">
            <v>0</v>
          </cell>
          <cell r="AM205">
            <v>7950</v>
          </cell>
          <cell r="AN205">
            <v>0</v>
          </cell>
          <cell r="AO205" t="str">
            <v>Contra Deferred tax liability a/c ( Long Term )</v>
          </cell>
        </row>
        <row r="206">
          <cell r="A206" t="str">
            <v>Current Deferred tax liability ( for KAS )</v>
          </cell>
          <cell r="AL206">
            <v>0</v>
          </cell>
          <cell r="AM206">
            <v>0</v>
          </cell>
          <cell r="AN206" t="e">
            <v>#DIV/0!</v>
          </cell>
          <cell r="AO206" t="str">
            <v>Contra Deferred tax liability a/c ( short term  )</v>
          </cell>
        </row>
        <row r="207">
          <cell r="A207" t="str">
            <v xml:space="preserve">Reversal of Deferred tax liability opening balance </v>
          </cell>
          <cell r="AL207">
            <v>0</v>
          </cell>
          <cell r="AM207">
            <v>0</v>
          </cell>
          <cell r="AN207" t="e">
            <v>#DIV/0!</v>
          </cell>
          <cell r="AO207" t="str">
            <v>Contra Deferred tax liability a/c ( short term  )</v>
          </cell>
        </row>
        <row r="209">
          <cell r="A209" t="str">
            <v>Sub total</v>
          </cell>
          <cell r="K209">
            <v>-4198</v>
          </cell>
          <cell r="L209">
            <v>1277</v>
          </cell>
          <cell r="M209">
            <v>-3.2873923257635083</v>
          </cell>
          <cell r="N209">
            <v>-4198</v>
          </cell>
          <cell r="O209">
            <v>1277</v>
          </cell>
          <cell r="P209">
            <v>-3.2873923257635083</v>
          </cell>
          <cell r="Q209">
            <v>-4198</v>
          </cell>
          <cell r="R209">
            <v>1277</v>
          </cell>
          <cell r="S209">
            <v>-3.2873923257635083</v>
          </cell>
          <cell r="AL209">
            <v>-25187</v>
          </cell>
          <cell r="AM209">
            <v>7663</v>
          </cell>
          <cell r="AN209">
            <v>-3.2868328330940884</v>
          </cell>
        </row>
        <row r="212">
          <cell r="AL212">
            <v>0</v>
          </cell>
          <cell r="AM212">
            <v>0</v>
          </cell>
          <cell r="AN212" t="e">
            <v>#DIV/0!</v>
          </cell>
        </row>
        <row r="213">
          <cell r="AL213">
            <v>0</v>
          </cell>
          <cell r="AM213">
            <v>0</v>
          </cell>
          <cell r="AN213" t="e">
            <v>#DIV/0!</v>
          </cell>
        </row>
        <row r="214">
          <cell r="AL214">
            <v>0</v>
          </cell>
          <cell r="AM214">
            <v>0</v>
          </cell>
          <cell r="AN214" t="e">
            <v>#DIV/0!</v>
          </cell>
        </row>
        <row r="215">
          <cell r="AL215">
            <v>0</v>
          </cell>
          <cell r="AM215">
            <v>0</v>
          </cell>
          <cell r="AN215" t="e">
            <v>#DIV/0!</v>
          </cell>
        </row>
        <row r="217">
          <cell r="A217" t="str">
            <v xml:space="preserve">TOTAL INCOME TAX A/C FOR IAS / KAS </v>
          </cell>
          <cell r="K217">
            <v>-4198</v>
          </cell>
          <cell r="L217">
            <v>1277</v>
          </cell>
          <cell r="M217">
            <v>-3.2873923257635083</v>
          </cell>
          <cell r="N217">
            <v>-4198</v>
          </cell>
          <cell r="O217">
            <v>1277</v>
          </cell>
          <cell r="P217">
            <v>-3.2873923257635083</v>
          </cell>
          <cell r="Q217">
            <v>-4198</v>
          </cell>
          <cell r="R217">
            <v>1277</v>
          </cell>
          <cell r="S217">
            <v>-3.2873923257635083</v>
          </cell>
          <cell r="AL217">
            <v>-25187</v>
          </cell>
          <cell r="AM217">
            <v>7663</v>
          </cell>
          <cell r="AN217">
            <v>-3.2868328330940884</v>
          </cell>
        </row>
        <row r="218">
          <cell r="AL218">
            <v>0</v>
          </cell>
          <cell r="AM218">
            <v>0</v>
          </cell>
          <cell r="AO218" t="str">
            <v>check</v>
          </cell>
        </row>
        <row r="221">
          <cell r="A221" t="str">
            <v>9. RESERVES</v>
          </cell>
        </row>
        <row r="223">
          <cell r="A223" t="str">
            <v>As per Kazak books</v>
          </cell>
          <cell r="K223">
            <v>0</v>
          </cell>
          <cell r="L223">
            <v>0</v>
          </cell>
          <cell r="M223" t="e">
            <v>#DIV/0!</v>
          </cell>
          <cell r="N223">
            <v>0</v>
          </cell>
          <cell r="O223">
            <v>0</v>
          </cell>
          <cell r="P223" t="e">
            <v>#DIV/0!</v>
          </cell>
          <cell r="Q223">
            <v>0</v>
          </cell>
          <cell r="R223">
            <v>0</v>
          </cell>
          <cell r="S223" t="e">
            <v>#DIV/0!</v>
          </cell>
          <cell r="AL223">
            <v>0</v>
          </cell>
          <cell r="AM223">
            <v>0</v>
          </cell>
          <cell r="AN223" t="e">
            <v>#DIV/0!</v>
          </cell>
        </row>
        <row r="225">
          <cell r="A225" t="str">
            <v>Provision of 15 % of Charter Capital ( 713,300 kzt th ) over 12 months</v>
          </cell>
        </row>
        <row r="226">
          <cell r="A226" t="str">
            <v>= 106,995/12 = 8,916</v>
          </cell>
          <cell r="K226">
            <v>-8916</v>
          </cell>
          <cell r="L226">
            <v>-77.86899563318778</v>
          </cell>
          <cell r="M226">
            <v>114.5</v>
          </cell>
          <cell r="N226">
            <v>-8916</v>
          </cell>
          <cell r="O226">
            <v>-69.65625</v>
          </cell>
          <cell r="P226">
            <v>128</v>
          </cell>
          <cell r="Q226">
            <v>-8916</v>
          </cell>
          <cell r="R226">
            <v>-68.061068702290072</v>
          </cell>
          <cell r="S226">
            <v>131</v>
          </cell>
          <cell r="AL226">
            <v>-53496</v>
          </cell>
          <cell r="AM226">
            <v>-526.1726854333931</v>
          </cell>
          <cell r="AN226">
            <v>101.67004384869752</v>
          </cell>
          <cell r="AO226" t="str">
            <v>Contra Reserves a/c</v>
          </cell>
        </row>
        <row r="228">
          <cell r="A228" t="str">
            <v>Sub Total</v>
          </cell>
          <cell r="K228">
            <v>-8916</v>
          </cell>
          <cell r="L228">
            <v>-77.86899563318778</v>
          </cell>
          <cell r="M228">
            <v>114.49999999999999</v>
          </cell>
          <cell r="N228">
            <v>-8916</v>
          </cell>
          <cell r="O228">
            <v>-69.65625</v>
          </cell>
          <cell r="P228">
            <v>128</v>
          </cell>
          <cell r="Q228">
            <v>-8916</v>
          </cell>
          <cell r="R228">
            <v>-68.061068702290072</v>
          </cell>
          <cell r="S228">
            <v>131</v>
          </cell>
          <cell r="AL228">
            <v>-53496</v>
          </cell>
          <cell r="AM228">
            <v>-526.1726854333931</v>
          </cell>
          <cell r="AN228">
            <v>101.67004384869752</v>
          </cell>
        </row>
        <row r="230">
          <cell r="AL230">
            <v>0</v>
          </cell>
          <cell r="AM230">
            <v>0</v>
          </cell>
          <cell r="AN230" t="e">
            <v>#DIV/0!</v>
          </cell>
        </row>
        <row r="234">
          <cell r="A234" t="str">
            <v xml:space="preserve">TOTAL RESERVE CAPITAL FOR IAS / KAS </v>
          </cell>
          <cell r="K234">
            <v>-8916</v>
          </cell>
          <cell r="L234">
            <v>-77.86899563318778</v>
          </cell>
          <cell r="M234">
            <v>114.49999999999999</v>
          </cell>
          <cell r="N234">
            <v>-8916</v>
          </cell>
          <cell r="O234">
            <v>-69.65625</v>
          </cell>
          <cell r="P234">
            <v>128</v>
          </cell>
          <cell r="Q234">
            <v>-8916</v>
          </cell>
          <cell r="R234">
            <v>-68.061068702290072</v>
          </cell>
          <cell r="S234">
            <v>131</v>
          </cell>
          <cell r="AL234">
            <v>-53496</v>
          </cell>
          <cell r="AM234">
            <v>-526.1726854333931</v>
          </cell>
          <cell r="AN234">
            <v>101.67004384869752</v>
          </cell>
        </row>
        <row r="235">
          <cell r="AL235">
            <v>0</v>
          </cell>
          <cell r="AM235">
            <v>0</v>
          </cell>
          <cell r="AO235" t="str">
            <v>check</v>
          </cell>
        </row>
        <row r="238">
          <cell r="A238" t="str">
            <v>10. NET INCOME / LOSS :</v>
          </cell>
        </row>
        <row r="240">
          <cell r="A240" t="str">
            <v>As per Kazak books</v>
          </cell>
          <cell r="K240">
            <v>-11428795.051999997</v>
          </cell>
          <cell r="L240">
            <v>-99814.803947598266</v>
          </cell>
          <cell r="M240">
            <v>114.49999999999996</v>
          </cell>
          <cell r="N240">
            <v>-5597230.6469999999</v>
          </cell>
          <cell r="O240">
            <v>-43728.364429687499</v>
          </cell>
          <cell r="P240">
            <v>128</v>
          </cell>
          <cell r="Q240">
            <v>274326.5579999981</v>
          </cell>
          <cell r="R240">
            <v>2094.0958625954263</v>
          </cell>
          <cell r="S240">
            <v>130.99999999999869</v>
          </cell>
          <cell r="AL240">
            <v>-15987838.481000006</v>
          </cell>
          <cell r="AM240">
            <v>-146386.63623161742</v>
          </cell>
          <cell r="AN240">
            <v>109.21651656578513</v>
          </cell>
        </row>
        <row r="243">
          <cell r="A243" t="str">
            <v>Adjustments on Finalisation</v>
          </cell>
          <cell r="K243">
            <v>-20564</v>
          </cell>
          <cell r="L243">
            <v>109692.99692576419</v>
          </cell>
          <cell r="M243">
            <v>-0.18746866779396035</v>
          </cell>
          <cell r="N243">
            <v>1140743</v>
          </cell>
          <cell r="O243">
            <v>56798.597523437507</v>
          </cell>
          <cell r="P243">
            <v>20.083999424973147</v>
          </cell>
          <cell r="Q243">
            <v>-210351.70000000042</v>
          </cell>
          <cell r="R243">
            <v>-7827.5758396946521</v>
          </cell>
          <cell r="S243">
            <v>26.873160261607389</v>
          </cell>
          <cell r="AL243">
            <v>2767072.1790000014</v>
          </cell>
          <cell r="AM243">
            <v>199430.97132450808</v>
          </cell>
          <cell r="AN243">
            <v>13.874836795020693</v>
          </cell>
        </row>
        <row r="245">
          <cell r="A245" t="str">
            <v>As per IAS/KAS after consolidation adjs</v>
          </cell>
          <cell r="K245">
            <v>-11449359.051999997</v>
          </cell>
          <cell r="L245">
            <v>9878.1929781659201</v>
          </cell>
          <cell r="M245">
            <v>-1159.0539967488867</v>
          </cell>
          <cell r="N245">
            <v>-4456487.6469999999</v>
          </cell>
          <cell r="O245">
            <v>13070.233093750008</v>
          </cell>
          <cell r="P245">
            <v>-340.96466490188504</v>
          </cell>
          <cell r="Q245">
            <v>63974.857999997679</v>
          </cell>
          <cell r="R245">
            <v>-5733.4799770992258</v>
          </cell>
          <cell r="S245">
            <v>-11.158120069404143</v>
          </cell>
          <cell r="AL245">
            <v>-13220766.302000005</v>
          </cell>
          <cell r="AM245">
            <v>53044.335092890644</v>
          </cell>
          <cell r="AN245">
            <v>-249.23992880385714</v>
          </cell>
        </row>
        <row r="248">
          <cell r="A248" t="str">
            <v>Income / Loss as per Total cost Statement</v>
          </cell>
          <cell r="K248">
            <v>-11428795.052000003</v>
          </cell>
          <cell r="L248">
            <v>-99814.80394759831</v>
          </cell>
          <cell r="M248">
            <v>114.49999999999997</v>
          </cell>
          <cell r="N248">
            <v>-5597230.6470000008</v>
          </cell>
          <cell r="O248">
            <v>-43728.364429687506</v>
          </cell>
          <cell r="P248">
            <v>128</v>
          </cell>
          <cell r="Q248">
            <v>274326.5579999974</v>
          </cell>
          <cell r="R248">
            <v>2094.0958625954227</v>
          </cell>
          <cell r="S248">
            <v>130.99999999999858</v>
          </cell>
          <cell r="AL248">
            <v>-15987838.481000006</v>
          </cell>
          <cell r="AM248">
            <v>-146386.63623161748</v>
          </cell>
          <cell r="AN248">
            <v>109.21651656578508</v>
          </cell>
        </row>
        <row r="250">
          <cell r="A250" t="str">
            <v>Diff</v>
          </cell>
          <cell r="K250">
            <v>0</v>
          </cell>
          <cell r="L250">
            <v>0</v>
          </cell>
          <cell r="N250">
            <v>0</v>
          </cell>
          <cell r="O250">
            <v>0</v>
          </cell>
          <cell r="Q250">
            <v>6.9849193096160889E-10</v>
          </cell>
          <cell r="R250">
            <v>3.637978807091713E-12</v>
          </cell>
          <cell r="AL250">
            <v>0</v>
          </cell>
          <cell r="AM250">
            <v>0</v>
          </cell>
        </row>
        <row r="253">
          <cell r="A253" t="str">
            <v>11. EBITDA :</v>
          </cell>
        </row>
        <row r="255">
          <cell r="A255" t="str">
            <v>As per Kazak books</v>
          </cell>
          <cell r="K255">
            <v>2007143.3080000002</v>
          </cell>
          <cell r="L255">
            <v>17529.635877729241</v>
          </cell>
          <cell r="M255">
            <v>114.50000000000013</v>
          </cell>
          <cell r="N255">
            <v>1720396.379999999</v>
          </cell>
          <cell r="O255">
            <v>13440.596718749992</v>
          </cell>
          <cell r="P255">
            <v>128</v>
          </cell>
          <cell r="Q255">
            <v>1927557.356999998</v>
          </cell>
          <cell r="R255">
            <v>14714.178297709928</v>
          </cell>
          <cell r="S255">
            <v>130.99999999999983</v>
          </cell>
          <cell r="AL255">
            <v>9524694.3829999939</v>
          </cell>
          <cell r="AM255">
            <v>74016.133821177937</v>
          </cell>
          <cell r="AN255">
            <v>128.68402997124301</v>
          </cell>
        </row>
        <row r="257">
          <cell r="A257" t="str">
            <v>As per IAS/KAS before consolidation adjs</v>
          </cell>
          <cell r="K257">
            <v>2203647.8080000002</v>
          </cell>
          <cell r="L257">
            <v>9294.1003580785837</v>
          </cell>
          <cell r="M257">
            <v>237.10178748872167</v>
          </cell>
          <cell r="N257">
            <v>1965128.379999999</v>
          </cell>
          <cell r="O257">
            <v>8796.9962343749939</v>
          </cell>
          <cell r="P257">
            <v>223.38629318961131</v>
          </cell>
          <cell r="Q257">
            <v>2035558.356999998</v>
          </cell>
          <cell r="R257">
            <v>13206.730122137415</v>
          </cell>
          <cell r="S257">
            <v>154.13038187158455</v>
          </cell>
          <cell r="AL257">
            <v>10199625.682999991</v>
          </cell>
          <cell r="AM257">
            <v>57295.915803973388</v>
          </cell>
          <cell r="AN257">
            <v>178.01662718676121</v>
          </cell>
        </row>
        <row r="259">
          <cell r="A259" t="str">
            <v>Adjustments on Finalisation</v>
          </cell>
          <cell r="K259">
            <v>115763</v>
          </cell>
          <cell r="L259">
            <v>5288.0564628820939</v>
          </cell>
          <cell r="M259">
            <v>21.89140770575413</v>
          </cell>
          <cell r="N259">
            <v>36333</v>
          </cell>
          <cell r="O259">
            <v>3461.6745703125052</v>
          </cell>
          <cell r="P259">
            <v>10.495787302363322</v>
          </cell>
          <cell r="Q259">
            <v>-279470</v>
          </cell>
          <cell r="R259">
            <v>-11700.120030534352</v>
          </cell>
          <cell r="S259">
            <v>23.886079738554308</v>
          </cell>
          <cell r="AL259">
            <v>744081.20000000298</v>
          </cell>
          <cell r="AM259">
            <v>10233.06668798282</v>
          </cell>
          <cell r="AN259">
            <v>72.713412575900932</v>
          </cell>
        </row>
        <row r="261">
          <cell r="A261" t="str">
            <v>As per IAS/KAS after consolidation adjs</v>
          </cell>
          <cell r="K261">
            <v>2319410.8080000002</v>
          </cell>
          <cell r="L261">
            <v>14582.156820960678</v>
          </cell>
          <cell r="M261">
            <v>159.05814458571956</v>
          </cell>
          <cell r="N261">
            <v>2001461.379999999</v>
          </cell>
          <cell r="O261">
            <v>12258.670804687499</v>
          </cell>
          <cell r="P261">
            <v>163.2690372299316</v>
          </cell>
          <cell r="Q261">
            <v>1756088.356999998</v>
          </cell>
          <cell r="R261">
            <v>1506.6100916030628</v>
          </cell>
          <cell r="S261">
            <v>1165.5891373537033</v>
          </cell>
          <cell r="AL261">
            <v>10943706.882999994</v>
          </cell>
          <cell r="AM261">
            <v>67528.982491956209</v>
          </cell>
          <cell r="AN261">
            <v>162.05940737080655</v>
          </cell>
        </row>
        <row r="263">
          <cell r="A263" t="str">
            <v>Difference per Books / IAS_KAS</v>
          </cell>
          <cell r="K263">
            <v>-312267.5</v>
          </cell>
          <cell r="L263">
            <v>2947.4790567685632</v>
          </cell>
          <cell r="M263">
            <v>-105.94392495611186</v>
          </cell>
          <cell r="N263">
            <v>-281065</v>
          </cell>
          <cell r="O263">
            <v>1181.9259140624927</v>
          </cell>
          <cell r="P263">
            <v>-237.80255315151595</v>
          </cell>
          <cell r="Q263">
            <v>171469</v>
          </cell>
          <cell r="R263">
            <v>13207.568206106866</v>
          </cell>
          <cell r="S263">
            <v>12.982632179080234</v>
          </cell>
          <cell r="AL263">
            <v>-1419012.5</v>
          </cell>
          <cell r="AM263">
            <v>6487.1513292217278</v>
          </cell>
          <cell r="AN263">
            <v>-218.74200677391025</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ow r="1">
          <cell r="A1" t="str">
            <v>ISPAT KARMET</v>
          </cell>
        </row>
      </sheetData>
      <sheetData sheetId="97"/>
      <sheetData sheetId="98"/>
      <sheetData sheetId="99"/>
      <sheetData sheetId="100">
        <row r="1">
          <cell r="A1" t="str">
            <v>ISPAT KARMET</v>
          </cell>
        </row>
      </sheetData>
      <sheetData sheetId="101"/>
      <sheetData sheetId="102"/>
      <sheetData sheetId="103"/>
      <sheetData sheetId="104">
        <row r="1">
          <cell r="A1" t="str">
            <v>ISPAT KARMET</v>
          </cell>
        </row>
      </sheetData>
      <sheetData sheetId="105"/>
      <sheetData sheetId="106"/>
      <sheetData sheetId="107"/>
      <sheetData sheetId="108">
        <row r="1">
          <cell r="A1" t="str">
            <v>ISPAT KARMET</v>
          </cell>
        </row>
      </sheetData>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row r="1">
          <cell r="A1" t="str">
            <v>ISPAT KARMET</v>
          </cell>
        </row>
      </sheetData>
      <sheetData sheetId="130"/>
      <sheetData sheetId="131"/>
      <sheetData sheetId="132"/>
      <sheetData sheetId="133">
        <row r="1">
          <cell r="A1" t="str">
            <v>ISPAT KARMET</v>
          </cell>
        </row>
      </sheetData>
      <sheetData sheetId="134"/>
      <sheetData sheetId="135"/>
      <sheetData sheetId="136"/>
      <sheetData sheetId="137">
        <row r="1">
          <cell r="A1" t="str">
            <v>ISPAT KARMET</v>
          </cell>
        </row>
      </sheetData>
      <sheetData sheetId="138"/>
      <sheetData sheetId="139"/>
      <sheetData sheetId="140"/>
      <sheetData sheetId="141">
        <row r="1">
          <cell r="A1" t="str">
            <v>ISPAT KARMET</v>
          </cell>
        </row>
      </sheetData>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Contents"/>
      <sheetName val="hCheck"/>
      <sheetName val="hMapping"/>
      <sheetName val="hMapping tbl"/>
      <sheetName val="gd"/>
      <sheetName val="BSPL"/>
      <sheetName val="a2.1"/>
      <sheetName val="a2.2"/>
      <sheetName val="a3"/>
      <sheetName val="a5"/>
      <sheetName val="a20"/>
      <sheetName val="a22"/>
      <sheetName val="ti1"/>
      <sheetName val="ti2"/>
      <sheetName val="ti3"/>
      <sheetName val="ti10"/>
      <sheetName val="ti11"/>
      <sheetName val="ti12"/>
      <sheetName val="ti13"/>
      <sheetName val="gi1"/>
      <sheetName val="gi4"/>
      <sheetName val="gi6"/>
      <sheetName val="gi7"/>
      <sheetName val="gi8"/>
      <sheetName val="gi9"/>
      <sheetName val="gi10"/>
      <sheetName val="gi11"/>
      <sheetName val="gi12"/>
      <sheetName val="gy1"/>
      <sheetName val="gy2"/>
      <sheetName val="gy3"/>
      <sheetName val="gy4"/>
      <sheetName val="gy5"/>
      <sheetName val="gy6"/>
      <sheetName val="gy7"/>
      <sheetName val="gy8"/>
      <sheetName val="gy10"/>
      <sheetName val="gy11"/>
      <sheetName val="gx1"/>
      <sheetName val="hLine_IDs"/>
      <sheetName val="hHeaders"/>
    </sheetNames>
    <sheetDataSet>
      <sheetData sheetId="0"/>
      <sheetData sheetId="1"/>
      <sheetData sheetId="2"/>
      <sheetData sheetId="3">
        <row r="43">
          <cell r="B43">
            <v>1</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heck"/>
      <sheetName val="Contacts_list_by subs"/>
      <sheetName val="ICO_rec"/>
      <sheetName val="Contents"/>
      <sheetName val="fxmap"/>
      <sheetName val="hMapping tbl"/>
      <sheetName val="hMapping"/>
      <sheetName val="gd"/>
      <sheetName val="Comments"/>
      <sheetName val="hv_accPlan"/>
      <sheetName val="hCheckSign"/>
      <sheetName val="Changes"/>
      <sheetName val="Controls gi"/>
      <sheetName val="hControls gy"/>
      <sheetName val="hHeaders"/>
      <sheetName val="hLine_IDs"/>
      <sheetName val="Controls ti"/>
      <sheetName val="Controls_other"/>
      <sheetName val="hv_a21"/>
      <sheetName val="hm_x1"/>
      <sheetName val="SFP"/>
      <sheetName val="TCI"/>
      <sheetName val="giCF"/>
      <sheetName val="TCI_MIS"/>
      <sheetName val="gSoCiE"/>
      <sheetName val="a2.1"/>
      <sheetName val="a2.2"/>
      <sheetName val="gi2.1"/>
      <sheetName val="gi2.1.1"/>
      <sheetName val="gi2.3"/>
      <sheetName val="gi2.4"/>
      <sheetName val="gi2.5"/>
      <sheetName val="gi2.6"/>
      <sheetName val="gi26"/>
      <sheetName val="gi4"/>
      <sheetName val="gi6"/>
      <sheetName val="gi7"/>
      <sheetName val="gi8"/>
      <sheetName val="gi9"/>
      <sheetName val="gi9_1"/>
      <sheetName val="gi9_2"/>
      <sheetName val="gi10"/>
      <sheetName val="gi11"/>
      <sheetName val="gi12"/>
      <sheetName val="gi13"/>
      <sheetName val="gi13.1"/>
      <sheetName val="gi15"/>
      <sheetName val="gi17"/>
      <sheetName val="gi17.2"/>
      <sheetName val="gi17.3"/>
      <sheetName val="gi17.4"/>
      <sheetName val="gi18.1"/>
      <sheetName val="gi18.2"/>
      <sheetName val="gi18.3"/>
      <sheetName val="gi20"/>
      <sheetName val="gi21"/>
      <sheetName val="gi22"/>
      <sheetName val="gi23"/>
      <sheetName val="gi24"/>
      <sheetName val="gi27"/>
      <sheetName val="gi28"/>
      <sheetName val="gi90"/>
      <sheetName val="gy2"/>
      <sheetName val="gy3"/>
      <sheetName val="gy5"/>
      <sheetName val="gy6"/>
      <sheetName val="gy13"/>
      <sheetName val="gy15"/>
      <sheetName val="gy16"/>
      <sheetName val="gy25"/>
      <sheetName val="gy27"/>
      <sheetName val="ti1"/>
      <sheetName val="ti2"/>
      <sheetName val="ti3"/>
      <sheetName val="ti4"/>
      <sheetName val="ti5"/>
      <sheetName val="ti10"/>
      <sheetName val="ti11"/>
      <sheetName val="ti12"/>
      <sheetName val="ti13"/>
      <sheetName val="ti14"/>
      <sheetName val="ti15"/>
      <sheetName val="ti15.2"/>
      <sheetName val="ti16"/>
      <sheetName val="ti17"/>
      <sheetName val="ti18"/>
      <sheetName val="ti19"/>
      <sheetName val="ti20"/>
      <sheetName val="ti21"/>
      <sheetName val="ti22"/>
      <sheetName val="tc15"/>
      <sheetName val="D1"/>
      <sheetName val="D2"/>
      <sheetName val="D3"/>
    </sheetNames>
    <sheetDataSet>
      <sheetData sheetId="0" refreshError="1"/>
      <sheetData sheetId="1" refreshError="1"/>
      <sheetData sheetId="2" refreshError="1"/>
      <sheetData sheetId="3" refreshError="1"/>
      <sheetData sheetId="4" refreshError="1"/>
      <sheetData sheetId="5" refreshError="1"/>
      <sheetData sheetId="6">
        <row r="154">
          <cell r="B154">
            <v>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trix"/>
      <sheetName val="average-months"/>
      <sheetName val="average-years"/>
      <sheetName val="PD-days"/>
      <sheetName val="Recovery"/>
      <sheetName val="expaverage"/>
    </sheetNames>
    <sheetDataSet>
      <sheetData sheetId="0" refreshError="1"/>
      <sheetData sheetId="1" refreshError="1"/>
      <sheetData sheetId="2">
        <row r="16">
          <cell r="F16">
            <v>0.98115828092243185</v>
          </cell>
        </row>
      </sheetData>
      <sheetData sheetId="3" refreshError="1"/>
      <sheetData sheetId="4" refreshError="1"/>
      <sheetData sheetId="5" refreshError="1"/>
      <sheetData sheetId="6"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tings"/>
      <sheetName val="matrix"/>
      <sheetName val="average-months"/>
      <sheetName val="average-years"/>
      <sheetName val="PD-days"/>
      <sheetName val="Recovery"/>
      <sheetName val="expaverage"/>
    </sheetNames>
    <sheetDataSet>
      <sheetData sheetId="0" refreshError="1"/>
      <sheetData sheetId="1" refreshError="1"/>
      <sheetData sheetId="2" refreshError="1"/>
      <sheetData sheetId="3">
        <row r="6">
          <cell r="F6">
            <v>0.93092278280710616</v>
          </cell>
        </row>
      </sheetData>
      <sheetData sheetId="4" refreshError="1"/>
      <sheetData sheetId="5" refreshError="1"/>
      <sheetData sheetId="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8.1(свод)"/>
      <sheetName val="8.2(свод)"/>
      <sheetName val="9"/>
      <sheetName val="10"/>
      <sheetName val="20"/>
      <sheetName val="23.1н"/>
      <sheetName val="23.3н"/>
      <sheetName val="23.4"/>
      <sheetName val="23.4н"/>
      <sheetName val="23.5"/>
      <sheetName val="23.5н"/>
      <sheetName val="23.6"/>
      <sheetName val="23.6н"/>
      <sheetName val="23.7"/>
      <sheetName val="23.7н"/>
      <sheetName val="23.8"/>
      <sheetName val="23.8н"/>
      <sheetName val=" 23.9"/>
      <sheetName val="23.9н"/>
      <sheetName val="24н"/>
      <sheetName val="24-24.1-24.13"/>
      <sheetName val="31.1"/>
      <sheetName val="31.2"/>
      <sheetName val="34"/>
      <sheetName val="37"/>
      <sheetName val="40"/>
      <sheetName val="41"/>
      <sheetName val="44"/>
      <sheetName val="50"/>
      <sheetName val="51"/>
      <sheetName val="52"/>
      <sheetName val="54"/>
      <sheetName val="55"/>
      <sheetName val="63"/>
    </sheetNames>
    <sheetDataSet>
      <sheetData sheetId="0"/>
      <sheetData sheetId="1"/>
      <sheetData sheetId="2"/>
      <sheetData sheetId="3"/>
      <sheetData sheetId="4"/>
      <sheetData sheetId="5"/>
      <sheetData sheetId="6"/>
      <sheetData sheetId="7"/>
      <sheetData sheetId="8"/>
      <sheetData sheetId="9"/>
      <sheetData sheetId="10">
        <row r="13">
          <cell r="V13">
            <v>0</v>
          </cell>
        </row>
        <row r="25">
          <cell r="Q25">
            <v>0</v>
          </cell>
          <cell r="S25">
            <v>0</v>
          </cell>
          <cell r="V25" t="e">
            <v>#NAME?</v>
          </cell>
          <cell r="W25" t="e">
            <v>#NAME?</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es"/>
      <sheetName val="Cash flow"/>
      <sheetName val="BS &amp; PL"/>
      <sheetName val="Rollforward IAS"/>
      <sheetName val="FA Rollforward IAS"/>
      <sheetName val="2000 FA Disposals"/>
      <sheetName val="FA 2000"/>
      <sheetName val="FA 1999"/>
      <sheetName val="CPI FA"/>
      <sheetName val="Reserves for losses"/>
      <sheetName val="1999 Equity"/>
      <sheetName val="1999 Profit"/>
      <sheetName val="2000 Equity"/>
      <sheetName val="2000 Profit"/>
      <sheetName val="2000 Deferred"/>
      <sheetName val="Tax reconciliation"/>
      <sheetName val="1999 Deferred"/>
      <sheetName val="Other exp"/>
      <sheetName val="Roll Check"/>
      <sheetName val="Opening"/>
      <sheetName val="Rollforward TAL"/>
      <sheetName val="Contributions"/>
      <sheetName val="Reserves"/>
      <sheetName val="Expenses to funds"/>
      <sheetName val="Check"/>
      <sheetName val="Maturity"/>
      <sheetName val="Capital adequacy"/>
      <sheetName val="Fees &amp; Commissions"/>
      <sheetName val="Currency"/>
      <sheetName val="PL 2000"/>
      <sheetName val="CPI"/>
      <sheetName val="TTB Restatement 2000-12 NEW"/>
      <sheetName val="Data"/>
      <sheetName val="N_SVOD"/>
      <sheetName val="Hidden1"/>
      <sheetName val="Settings"/>
      <sheetName val="UNITPRICES"/>
      <sheetName val="балансAL"/>
      <sheetName val="Cellular"/>
      <sheetName val="KAZAK RECO ST 99"/>
      <sheetName val="Captions"/>
      <sheetName val="ЯНВАРЬ"/>
      <sheetName val="$ IS"/>
      <sheetName val="База"/>
      <sheetName val="2.2 ОтклОТМ"/>
      <sheetName val="1.3.2 ОТМ"/>
      <sheetName val="N101"/>
      <sheetName val="11"/>
      <sheetName val="VL1"/>
      <sheetName val="Статьи"/>
      <sheetName val="ЦентрЗатр"/>
      <sheetName val="ЕдИзм"/>
      <sheetName val="Предпр"/>
      <sheetName val="PIT&amp;PP(2)"/>
      <sheetName val="1NK"/>
      <sheetName val="ianvari"/>
      <sheetName val="- 1 -"/>
      <sheetName val="Charts"/>
      <sheetName val="IS"/>
      <sheetName val="Comp"/>
      <sheetName val="3НК"/>
      <sheetName val="6НК-cт."/>
      <sheetName val="hMapping"/>
      <sheetName val="Cash_flow"/>
      <sheetName val="BS_&amp;_PL"/>
      <sheetName val="Rollforward_IAS"/>
      <sheetName val="FA_Rollforward_IAS"/>
      <sheetName val="2000_FA_Disposals"/>
      <sheetName val="FA_2000"/>
      <sheetName val="FA_1999"/>
      <sheetName val="CPI_FA"/>
      <sheetName val="Reserves_for_losses"/>
      <sheetName val="1999_Equity"/>
      <sheetName val="1999_Profit"/>
      <sheetName val="2000_Equity"/>
      <sheetName val="2000_Profit"/>
      <sheetName val="2000_Deferred"/>
      <sheetName val="Tax_reconciliation"/>
      <sheetName val="1999_Deferred"/>
      <sheetName val="Other_exp"/>
      <sheetName val="Roll_Check"/>
      <sheetName val="Rollforward_TAL"/>
      <sheetName val="Expenses_to_funds"/>
      <sheetName val="Capital_adequacy"/>
      <sheetName val="Fees_&amp;_Commissions"/>
      <sheetName val="PL_2000"/>
      <sheetName val="TTB_Restatement_2000-12_NEW"/>
      <sheetName val="KAZAK_RECO_ST_99"/>
      <sheetName val="$_IS"/>
      <sheetName val="2_2_ОтклОТМ"/>
      <sheetName val="1_3_2_ОТМ"/>
      <sheetName val="-_1_-"/>
      <sheetName val="General"/>
      <sheetName val="Capex_KZT"/>
      <sheetName val="JV-Additional Brkdown  Suspens"/>
      <sheetName val="JV - Suspense Reclass"/>
      <sheetName val="Unadjusted TB-33100"/>
      <sheetName val="TB426 USD &amp; KZT"/>
      <sheetName val="Cash_flow1"/>
      <sheetName val="BS_&amp;_PL1"/>
      <sheetName val="Rollforward_IAS1"/>
      <sheetName val="FA_Rollforward_IAS1"/>
      <sheetName val="2000_FA_Disposals1"/>
      <sheetName val="FA_20001"/>
      <sheetName val="FA_19991"/>
      <sheetName val="CPI_FA1"/>
      <sheetName val="Reserves_for_losses1"/>
      <sheetName val="1999_Equity1"/>
      <sheetName val="1999_Profit1"/>
      <sheetName val="2000_Equity1"/>
      <sheetName val="2000_Profit1"/>
      <sheetName val="2000_Deferred1"/>
      <sheetName val="Tax_reconciliation1"/>
      <sheetName val="1999_Deferred1"/>
      <sheetName val="Other_exp1"/>
      <sheetName val="Roll_Check1"/>
      <sheetName val="Rollforward_TAL1"/>
      <sheetName val="Expenses_to_funds1"/>
      <sheetName val="Capital_adequacy1"/>
      <sheetName val="Fees_&amp;_Commissions1"/>
      <sheetName val="PL_20001"/>
      <sheetName val="TTB_Restatement_2000-12_NEW1"/>
      <sheetName val="P&amp;L"/>
      <sheetName val="Menu"/>
    </sheetNames>
    <sheetDataSet>
      <sheetData sheetId="0">
        <row r="1">
          <cell r="A1" t="str">
            <v>Code</v>
          </cell>
        </row>
      </sheetData>
      <sheetData sheetId="1">
        <row r="1">
          <cell r="A1" t="str">
            <v>Code</v>
          </cell>
        </row>
      </sheetData>
      <sheetData sheetId="2">
        <row r="1">
          <cell r="A1" t="str">
            <v>Code</v>
          </cell>
        </row>
      </sheetData>
      <sheetData sheetId="3">
        <row r="1">
          <cell r="A1" t="str">
            <v>Code</v>
          </cell>
        </row>
      </sheetData>
      <sheetData sheetId="4">
        <row r="1">
          <cell r="A1" t="str">
            <v>Code</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ow r="1">
          <cell r="A1" t="str">
            <v>Code</v>
          </cell>
        </row>
      </sheetData>
      <sheetData sheetId="27">
        <row r="1">
          <cell r="A1" t="str">
            <v>Code</v>
          </cell>
        </row>
      </sheetData>
      <sheetData sheetId="28">
        <row r="1">
          <cell r="A1" t="str">
            <v>Code</v>
          </cell>
        </row>
      </sheetData>
      <sheetData sheetId="29">
        <row r="1">
          <cell r="A1" t="str">
            <v>Code</v>
          </cell>
        </row>
      </sheetData>
      <sheetData sheetId="30">
        <row r="1">
          <cell r="A1" t="str">
            <v>Code</v>
          </cell>
          <cell r="B1" t="str">
            <v>Month</v>
          </cell>
          <cell r="C1" t="str">
            <v>Year</v>
          </cell>
          <cell r="D1" t="str">
            <v>Month</v>
          </cell>
          <cell r="E1" t="str">
            <v>Index</v>
          </cell>
          <cell r="F1" t="str">
            <v>%</v>
          </cell>
          <cell r="G1" t="str">
            <v>Index for 1999</v>
          </cell>
          <cell r="H1" t="str">
            <v>Index for 2000</v>
          </cell>
        </row>
        <row r="2">
          <cell r="A2" t="str">
            <v>1 1993</v>
          </cell>
          <cell r="B2">
            <v>1</v>
          </cell>
          <cell r="C2">
            <v>1993</v>
          </cell>
          <cell r="D2" t="str">
            <v>Jan</v>
          </cell>
          <cell r="E2">
            <v>114.6</v>
          </cell>
          <cell r="F2">
            <v>1.1459999999999999</v>
          </cell>
          <cell r="G2">
            <v>186392.70066639243</v>
          </cell>
          <cell r="H2">
            <v>197370.03407411592</v>
          </cell>
        </row>
        <row r="3">
          <cell r="A3" t="str">
            <v>2 1993</v>
          </cell>
          <cell r="B3">
            <v>2</v>
          </cell>
          <cell r="C3">
            <v>1993</v>
          </cell>
          <cell r="D3" t="str">
            <v>Feb</v>
          </cell>
          <cell r="E3">
            <v>241.3</v>
          </cell>
          <cell r="F3">
            <v>2.4130000000000003</v>
          </cell>
          <cell r="G3">
            <v>162646.3356600283</v>
          </cell>
          <cell r="H3">
            <v>172225.16062313781</v>
          </cell>
        </row>
        <row r="4">
          <cell r="A4" t="str">
            <v>3 1993</v>
          </cell>
          <cell r="B4">
            <v>3</v>
          </cell>
          <cell r="C4">
            <v>1993</v>
          </cell>
          <cell r="D4" t="str">
            <v>Mar</v>
          </cell>
          <cell r="E4">
            <v>115.1</v>
          </cell>
          <cell r="F4">
            <v>1.151</v>
          </cell>
          <cell r="G4">
            <v>67404.200439298918</v>
          </cell>
          <cell r="H4">
            <v>71373.875102833728</v>
          </cell>
        </row>
        <row r="5">
          <cell r="A5" t="str">
            <v>4 1993</v>
          </cell>
          <cell r="B5">
            <v>4</v>
          </cell>
          <cell r="C5">
            <v>1993</v>
          </cell>
          <cell r="D5" t="str">
            <v>Apr</v>
          </cell>
          <cell r="E5">
            <v>128</v>
          </cell>
          <cell r="F5">
            <v>1.28</v>
          </cell>
          <cell r="G5">
            <v>58561.425229625471</v>
          </cell>
          <cell r="H5">
            <v>62010.317204894636</v>
          </cell>
        </row>
        <row r="6">
          <cell r="A6" t="str">
            <v>5 1993</v>
          </cell>
          <cell r="B6">
            <v>5</v>
          </cell>
          <cell r="C6">
            <v>1993</v>
          </cell>
          <cell r="D6" t="str">
            <v>May</v>
          </cell>
          <cell r="E6">
            <v>114</v>
          </cell>
          <cell r="F6">
            <v>1.1399999999999999</v>
          </cell>
          <cell r="G6">
            <v>45751.113460644898</v>
          </cell>
          <cell r="H6">
            <v>48445.560316323936</v>
          </cell>
        </row>
        <row r="7">
          <cell r="A7" t="str">
            <v>6 1993</v>
          </cell>
          <cell r="B7">
            <v>6</v>
          </cell>
          <cell r="C7">
            <v>1993</v>
          </cell>
          <cell r="D7" t="str">
            <v>Jun</v>
          </cell>
          <cell r="E7">
            <v>155.80000000000001</v>
          </cell>
          <cell r="F7">
            <v>1.5580000000000001</v>
          </cell>
          <cell r="G7">
            <v>40132.555667232373</v>
          </cell>
          <cell r="H7">
            <v>42496.105540635035</v>
          </cell>
        </row>
        <row r="8">
          <cell r="A8" t="str">
            <v>7 1993</v>
          </cell>
          <cell r="B8">
            <v>7</v>
          </cell>
          <cell r="C8">
            <v>1993</v>
          </cell>
          <cell r="D8" t="str">
            <v>Jul</v>
          </cell>
          <cell r="E8">
            <v>115.4</v>
          </cell>
          <cell r="F8">
            <v>1.1540000000000001</v>
          </cell>
          <cell r="G8">
            <v>25759.021609263396</v>
          </cell>
          <cell r="H8">
            <v>27276.0626063126</v>
          </cell>
        </row>
        <row r="9">
          <cell r="A9" t="str">
            <v>8 1993</v>
          </cell>
          <cell r="B9">
            <v>8</v>
          </cell>
          <cell r="C9">
            <v>1993</v>
          </cell>
          <cell r="D9" t="str">
            <v>Aug</v>
          </cell>
          <cell r="E9">
            <v>116</v>
          </cell>
          <cell r="F9">
            <v>1.1599999999999999</v>
          </cell>
          <cell r="G9">
            <v>22321.509193469145</v>
          </cell>
          <cell r="H9">
            <v>23636.102778433793</v>
          </cell>
        </row>
        <row r="10">
          <cell r="A10" t="str">
            <v>9 1993</v>
          </cell>
          <cell r="B10">
            <v>9</v>
          </cell>
          <cell r="C10">
            <v>1993</v>
          </cell>
          <cell r="D10" t="str">
            <v>Sep</v>
          </cell>
          <cell r="E10">
            <v>121.7</v>
          </cell>
          <cell r="F10">
            <v>1.2170000000000001</v>
          </cell>
          <cell r="G10">
            <v>19242.680339197541</v>
          </cell>
          <cell r="H10">
            <v>20375.950671063616</v>
          </cell>
        </row>
        <row r="11">
          <cell r="A11" t="str">
            <v>10 1993</v>
          </cell>
          <cell r="B11">
            <v>10</v>
          </cell>
          <cell r="C11">
            <v>1993</v>
          </cell>
          <cell r="D11" t="str">
            <v>Oct</v>
          </cell>
          <cell r="E11">
            <v>127.7</v>
          </cell>
          <cell r="F11">
            <v>1.2770000000000001</v>
          </cell>
          <cell r="G11">
            <v>15811.569711748183</v>
          </cell>
          <cell r="H11">
            <v>16742.769655763037</v>
          </cell>
        </row>
        <row r="12">
          <cell r="A12" t="str">
            <v>11 1993</v>
          </cell>
          <cell r="B12">
            <v>11</v>
          </cell>
          <cell r="C12">
            <v>1993</v>
          </cell>
          <cell r="D12" t="str">
            <v>Nov</v>
          </cell>
          <cell r="E12">
            <v>529.1</v>
          </cell>
          <cell r="F12">
            <v>5.2910000000000004</v>
          </cell>
          <cell r="G12">
            <v>12381.808701447284</v>
          </cell>
          <cell r="H12">
            <v>13111.017741396268</v>
          </cell>
        </row>
        <row r="13">
          <cell r="A13" t="str">
            <v>12 1993</v>
          </cell>
          <cell r="B13">
            <v>12</v>
          </cell>
          <cell r="C13">
            <v>1993</v>
          </cell>
          <cell r="D13" t="str">
            <v>Dec</v>
          </cell>
          <cell r="E13">
            <v>126.2</v>
          </cell>
          <cell r="F13">
            <v>1.262</v>
          </cell>
          <cell r="G13">
            <v>2340.1641847377214</v>
          </cell>
          <cell r="H13">
            <v>2477.9848311087258</v>
          </cell>
        </row>
        <row r="14">
          <cell r="A14" t="str">
            <v>1 1994</v>
          </cell>
          <cell r="B14">
            <v>1</v>
          </cell>
          <cell r="C14">
            <v>1994</v>
          </cell>
          <cell r="D14" t="str">
            <v>Jan</v>
          </cell>
          <cell r="E14">
            <v>125.5</v>
          </cell>
          <cell r="F14">
            <v>1.2549999999999999</v>
          </cell>
          <cell r="G14">
            <v>1854.3297818840897</v>
          </cell>
          <cell r="H14">
            <v>1963.5379010370252</v>
          </cell>
        </row>
        <row r="15">
          <cell r="A15" t="str">
            <v>2 1994</v>
          </cell>
          <cell r="B15">
            <v>2</v>
          </cell>
          <cell r="C15">
            <v>1994</v>
          </cell>
          <cell r="D15" t="str">
            <v>Feb</v>
          </cell>
          <cell r="E15">
            <v>118.8</v>
          </cell>
          <cell r="F15">
            <v>1.1879999999999999</v>
          </cell>
          <cell r="G15">
            <v>1477.5536110630198</v>
          </cell>
          <cell r="H15">
            <v>1564.5720326988251</v>
          </cell>
        </row>
        <row r="16">
          <cell r="A16" t="str">
            <v>3 1994</v>
          </cell>
          <cell r="B16">
            <v>3</v>
          </cell>
          <cell r="C16">
            <v>1994</v>
          </cell>
          <cell r="D16" t="str">
            <v>Mar</v>
          </cell>
          <cell r="E16">
            <v>135</v>
          </cell>
          <cell r="F16">
            <v>1.35</v>
          </cell>
          <cell r="G16">
            <v>1243.7319958442929</v>
          </cell>
          <cell r="H16">
            <v>1316.9798255040616</v>
          </cell>
        </row>
        <row r="17">
          <cell r="A17" t="str">
            <v>4 1994</v>
          </cell>
          <cell r="B17">
            <v>4</v>
          </cell>
          <cell r="C17">
            <v>1994</v>
          </cell>
          <cell r="D17" t="str">
            <v>Apr</v>
          </cell>
          <cell r="E17">
            <v>132.19999999999999</v>
          </cell>
          <cell r="F17">
            <v>1.3219999999999998</v>
          </cell>
          <cell r="G17">
            <v>921.28295988466141</v>
          </cell>
          <cell r="H17">
            <v>975.54061148449</v>
          </cell>
        </row>
        <row r="18">
          <cell r="A18" t="str">
            <v>5 1994</v>
          </cell>
          <cell r="B18">
            <v>5</v>
          </cell>
          <cell r="C18">
            <v>1994</v>
          </cell>
          <cell r="D18" t="str">
            <v>May</v>
          </cell>
          <cell r="E18">
            <v>115</v>
          </cell>
          <cell r="F18">
            <v>1.1499999999999999</v>
          </cell>
          <cell r="G18">
            <v>696.88574877811004</v>
          </cell>
          <cell r="H18">
            <v>737.92784529840401</v>
          </cell>
        </row>
        <row r="19">
          <cell r="A19" t="str">
            <v>6 1994</v>
          </cell>
          <cell r="B19">
            <v>6</v>
          </cell>
          <cell r="C19">
            <v>1994</v>
          </cell>
          <cell r="D19" t="str">
            <v>Jun</v>
          </cell>
          <cell r="E19">
            <v>115</v>
          </cell>
          <cell r="F19">
            <v>1.1499999999999999</v>
          </cell>
          <cell r="G19">
            <v>605.98760763313919</v>
          </cell>
          <cell r="H19">
            <v>641.67638721600349</v>
          </cell>
        </row>
        <row r="20">
          <cell r="A20" t="str">
            <v>7 1994</v>
          </cell>
          <cell r="B20">
            <v>7</v>
          </cell>
          <cell r="C20">
            <v>1994</v>
          </cell>
          <cell r="D20" t="str">
            <v>Jul</v>
          </cell>
          <cell r="E20">
            <v>120</v>
          </cell>
          <cell r="F20">
            <v>1.2</v>
          </cell>
          <cell r="G20">
            <v>526.94574576794719</v>
          </cell>
          <cell r="H20">
            <v>557.97946714435091</v>
          </cell>
        </row>
        <row r="21">
          <cell r="A21" t="str">
            <v>8 1994</v>
          </cell>
          <cell r="B21">
            <v>8</v>
          </cell>
          <cell r="C21">
            <v>1994</v>
          </cell>
          <cell r="D21" t="str">
            <v>Aug</v>
          </cell>
          <cell r="E21">
            <v>138.9</v>
          </cell>
          <cell r="F21">
            <v>1.389</v>
          </cell>
          <cell r="G21">
            <v>439.12145480662264</v>
          </cell>
          <cell r="H21">
            <v>464.98288928695911</v>
          </cell>
        </row>
        <row r="22">
          <cell r="A22" t="str">
            <v>9 1994</v>
          </cell>
          <cell r="B22">
            <v>9</v>
          </cell>
          <cell r="C22">
            <v>1994</v>
          </cell>
          <cell r="D22" t="str">
            <v>Sep</v>
          </cell>
          <cell r="E22">
            <v>125.6</v>
          </cell>
          <cell r="F22">
            <v>1.256</v>
          </cell>
          <cell r="G22">
            <v>316.14215608828124</v>
          </cell>
          <cell r="H22">
            <v>334.76089941465739</v>
          </cell>
        </row>
        <row r="23">
          <cell r="A23" t="str">
            <v>10 1994</v>
          </cell>
          <cell r="B23">
            <v>10</v>
          </cell>
          <cell r="C23">
            <v>1994</v>
          </cell>
          <cell r="D23" t="str">
            <v>Oct</v>
          </cell>
          <cell r="E23">
            <v>125.8</v>
          </cell>
          <cell r="F23">
            <v>1.258</v>
          </cell>
          <cell r="G23">
            <v>251.70553828684811</v>
          </cell>
          <cell r="H23">
            <v>266.52937851485461</v>
          </cell>
        </row>
        <row r="24">
          <cell r="A24" t="str">
            <v>11 1994</v>
          </cell>
          <cell r="B24">
            <v>11</v>
          </cell>
          <cell r="C24">
            <v>1994</v>
          </cell>
          <cell r="D24" t="str">
            <v>Nov</v>
          </cell>
          <cell r="E24">
            <v>115.5</v>
          </cell>
          <cell r="F24">
            <v>1.155</v>
          </cell>
          <cell r="G24">
            <v>200.08389370973617</v>
          </cell>
          <cell r="H24">
            <v>211.86755048875565</v>
          </cell>
        </row>
        <row r="25">
          <cell r="A25" t="str">
            <v>12 1994</v>
          </cell>
          <cell r="B25">
            <v>12</v>
          </cell>
          <cell r="C25">
            <v>1994</v>
          </cell>
          <cell r="D25" t="str">
            <v>Dec</v>
          </cell>
          <cell r="E25">
            <v>133.4</v>
          </cell>
          <cell r="F25">
            <v>1.3340000000000001</v>
          </cell>
          <cell r="G25">
            <v>173.23280840669798</v>
          </cell>
          <cell r="H25">
            <v>183.43510864827329</v>
          </cell>
        </row>
        <row r="26">
          <cell r="A26" t="str">
            <v>1 1995</v>
          </cell>
          <cell r="B26">
            <v>1</v>
          </cell>
          <cell r="C26">
            <v>1995</v>
          </cell>
          <cell r="D26" t="str">
            <v>Jan</v>
          </cell>
          <cell r="E26">
            <v>146.80000000000001</v>
          </cell>
          <cell r="F26">
            <v>1.4680000000000002</v>
          </cell>
          <cell r="G26">
            <v>129.85967646679009</v>
          </cell>
          <cell r="H26">
            <v>137.50757769735628</v>
          </cell>
        </row>
        <row r="27">
          <cell r="A27" t="str">
            <v>2 1995</v>
          </cell>
          <cell r="B27">
            <v>2</v>
          </cell>
          <cell r="C27">
            <v>1995</v>
          </cell>
          <cell r="D27" t="str">
            <v>Feb</v>
          </cell>
          <cell r="E27">
            <v>121.1</v>
          </cell>
          <cell r="F27">
            <v>1.2109999999999999</v>
          </cell>
          <cell r="G27">
            <v>88.460270072745274</v>
          </cell>
          <cell r="H27">
            <v>93.670012055419804</v>
          </cell>
        </row>
        <row r="28">
          <cell r="A28" t="str">
            <v>3 1995</v>
          </cell>
          <cell r="B28">
            <v>3</v>
          </cell>
          <cell r="C28">
            <v>1995</v>
          </cell>
          <cell r="D28" t="str">
            <v>Mar</v>
          </cell>
          <cell r="E28">
            <v>118.2</v>
          </cell>
          <cell r="F28">
            <v>1.1819999999999999</v>
          </cell>
          <cell r="G28">
            <v>73.047291554702966</v>
          </cell>
          <cell r="H28">
            <v>77.34930805567285</v>
          </cell>
        </row>
        <row r="29">
          <cell r="A29" t="str">
            <v>4 1995</v>
          </cell>
          <cell r="B29">
            <v>4</v>
          </cell>
          <cell r="C29">
            <v>1995</v>
          </cell>
          <cell r="D29" t="str">
            <v>Apr</v>
          </cell>
          <cell r="E29">
            <v>111.7</v>
          </cell>
          <cell r="F29">
            <v>1.117</v>
          </cell>
          <cell r="G29">
            <v>61.799739047972054</v>
          </cell>
          <cell r="H29">
            <v>65.439346916812909</v>
          </cell>
        </row>
        <row r="30">
          <cell r="A30" t="str">
            <v>5 1995</v>
          </cell>
          <cell r="B30">
            <v>5</v>
          </cell>
          <cell r="C30">
            <v>1995</v>
          </cell>
          <cell r="D30" t="str">
            <v>May</v>
          </cell>
          <cell r="E30">
            <v>106.7</v>
          </cell>
          <cell r="F30">
            <v>1.0669999999999999</v>
          </cell>
          <cell r="G30">
            <v>55.326534510270413</v>
          </cell>
          <cell r="H30">
            <v>58.584912190521855</v>
          </cell>
        </row>
        <row r="31">
          <cell r="A31" t="str">
            <v>6 1995</v>
          </cell>
          <cell r="B31">
            <v>6</v>
          </cell>
          <cell r="C31">
            <v>1995</v>
          </cell>
          <cell r="D31" t="str">
            <v>Jun</v>
          </cell>
          <cell r="E31">
            <v>99.6</v>
          </cell>
          <cell r="F31">
            <v>0.996</v>
          </cell>
          <cell r="G31">
            <v>51.852422221434317</v>
          </cell>
          <cell r="H31">
            <v>54.906196992054227</v>
          </cell>
        </row>
        <row r="32">
          <cell r="A32" t="str">
            <v>7 1995</v>
          </cell>
          <cell r="B32">
            <v>7</v>
          </cell>
          <cell r="C32">
            <v>1995</v>
          </cell>
          <cell r="D32" t="str">
            <v>Jul</v>
          </cell>
          <cell r="E32">
            <v>105.8</v>
          </cell>
          <cell r="F32">
            <v>1.0580000000000001</v>
          </cell>
          <cell r="G32">
            <v>52.06066488095815</v>
          </cell>
          <cell r="H32">
            <v>55.126703807283363</v>
          </cell>
        </row>
        <row r="33">
          <cell r="A33" t="str">
            <v>8 1995</v>
          </cell>
          <cell r="B33">
            <v>8</v>
          </cell>
          <cell r="C33">
            <v>1995</v>
          </cell>
          <cell r="D33" t="str">
            <v>Aug</v>
          </cell>
          <cell r="E33">
            <v>123.5</v>
          </cell>
          <cell r="F33">
            <v>1.2350000000000001</v>
          </cell>
          <cell r="G33">
            <v>49.206677581245884</v>
          </cell>
          <cell r="H33">
            <v>52.104634978528694</v>
          </cell>
        </row>
        <row r="34">
          <cell r="A34" t="str">
            <v>9 1995</v>
          </cell>
          <cell r="B34">
            <v>9</v>
          </cell>
          <cell r="C34">
            <v>1995</v>
          </cell>
          <cell r="D34" t="str">
            <v>Sep</v>
          </cell>
          <cell r="E34">
            <v>130.5</v>
          </cell>
          <cell r="F34">
            <v>1.3049999999999999</v>
          </cell>
          <cell r="G34">
            <v>39.843463628539176</v>
          </cell>
          <cell r="H34">
            <v>42.189987836865335</v>
          </cell>
        </row>
        <row r="35">
          <cell r="A35" t="str">
            <v>10 1995</v>
          </cell>
          <cell r="B35">
            <v>10</v>
          </cell>
          <cell r="C35">
            <v>1995</v>
          </cell>
          <cell r="D35" t="str">
            <v>Oct</v>
          </cell>
          <cell r="E35">
            <v>132.9</v>
          </cell>
          <cell r="F35">
            <v>1.329</v>
          </cell>
          <cell r="G35">
            <v>30.531389753669867</v>
          </cell>
          <cell r="H35">
            <v>32.329492595299108</v>
          </cell>
        </row>
        <row r="36">
          <cell r="A36" t="str">
            <v>11 1995</v>
          </cell>
          <cell r="B36">
            <v>11</v>
          </cell>
          <cell r="C36">
            <v>1995</v>
          </cell>
          <cell r="D36" t="str">
            <v>Nov</v>
          </cell>
          <cell r="E36">
            <v>154.69999999999999</v>
          </cell>
          <cell r="F36">
            <v>1.5469999999999999</v>
          </cell>
          <cell r="G36">
            <v>22.973205232257236</v>
          </cell>
          <cell r="H36">
            <v>24.326179529946657</v>
          </cell>
        </row>
        <row r="37">
          <cell r="A37" t="str">
            <v>12 1995</v>
          </cell>
          <cell r="B37">
            <v>12</v>
          </cell>
          <cell r="C37">
            <v>1995</v>
          </cell>
          <cell r="D37" t="str">
            <v>Dec</v>
          </cell>
          <cell r="E37">
            <v>155.69999999999999</v>
          </cell>
          <cell r="F37">
            <v>1.5569999999999999</v>
          </cell>
          <cell r="G37">
            <v>14.850164985298795</v>
          </cell>
          <cell r="H37">
            <v>15.724744363249293</v>
          </cell>
        </row>
        <row r="38">
          <cell r="A38" t="str">
            <v>1 1996</v>
          </cell>
          <cell r="B38">
            <v>1</v>
          </cell>
          <cell r="C38">
            <v>1996</v>
          </cell>
          <cell r="D38" t="str">
            <v>Jan</v>
          </cell>
          <cell r="E38">
            <v>162.5</v>
          </cell>
          <cell r="F38">
            <v>1.625</v>
          </cell>
          <cell r="G38">
            <v>9.5376782179183017</v>
          </cell>
          <cell r="H38">
            <v>10.099386232016245</v>
          </cell>
        </row>
        <row r="39">
          <cell r="A39" t="str">
            <v>2 1996</v>
          </cell>
          <cell r="B39">
            <v>2</v>
          </cell>
          <cell r="C39">
            <v>1996</v>
          </cell>
          <cell r="D39" t="str">
            <v>Feb</v>
          </cell>
          <cell r="E39">
            <v>125</v>
          </cell>
          <cell r="F39">
            <v>1.25</v>
          </cell>
          <cell r="G39">
            <v>5.8693404417958774</v>
          </cell>
          <cell r="H39">
            <v>6.2150069120099971</v>
          </cell>
        </row>
        <row r="40">
          <cell r="A40" t="str">
            <v>3 1996</v>
          </cell>
          <cell r="B40">
            <v>3</v>
          </cell>
          <cell r="C40">
            <v>1996</v>
          </cell>
          <cell r="D40" t="str">
            <v>Mar</v>
          </cell>
          <cell r="E40">
            <v>119.1</v>
          </cell>
          <cell r="F40">
            <v>1.1909999999999998</v>
          </cell>
          <cell r="G40">
            <v>4.6954723534367018</v>
          </cell>
          <cell r="H40">
            <v>4.9720055296079977</v>
          </cell>
        </row>
        <row r="41">
          <cell r="A41" t="str">
            <v>4 1996</v>
          </cell>
          <cell r="B41">
            <v>4</v>
          </cell>
          <cell r="C41">
            <v>1996</v>
          </cell>
          <cell r="D41" t="str">
            <v>Apr</v>
          </cell>
          <cell r="E41">
            <v>114.8</v>
          </cell>
          <cell r="F41">
            <v>1.1479999999999999</v>
          </cell>
          <cell r="G41">
            <v>3.9424620935656609</v>
          </cell>
          <cell r="H41">
            <v>4.1746477998387892</v>
          </cell>
        </row>
        <row r="42">
          <cell r="A42" t="str">
            <v>5 1996</v>
          </cell>
          <cell r="B42">
            <v>5</v>
          </cell>
          <cell r="C42">
            <v>1996</v>
          </cell>
          <cell r="D42" t="str">
            <v>May</v>
          </cell>
          <cell r="E42">
            <v>108.5</v>
          </cell>
          <cell r="F42">
            <v>1.085</v>
          </cell>
          <cell r="G42">
            <v>3.4342004299352449</v>
          </cell>
          <cell r="H42">
            <v>3.6364527873160184</v>
          </cell>
        </row>
        <row r="43">
          <cell r="A43" t="str">
            <v>6 1996</v>
          </cell>
          <cell r="B43">
            <v>6</v>
          </cell>
          <cell r="C43">
            <v>1996</v>
          </cell>
          <cell r="D43" t="str">
            <v>Jun</v>
          </cell>
          <cell r="E43">
            <v>105.4</v>
          </cell>
          <cell r="F43">
            <v>1.054</v>
          </cell>
          <cell r="G43">
            <v>3.1651616865762628</v>
          </cell>
          <cell r="H43">
            <v>3.3515693892313534</v>
          </cell>
        </row>
        <row r="44">
          <cell r="A44" t="str">
            <v>7 1996</v>
          </cell>
          <cell r="B44">
            <v>7</v>
          </cell>
          <cell r="C44">
            <v>1996</v>
          </cell>
          <cell r="D44" t="str">
            <v>Jul</v>
          </cell>
          <cell r="E44">
            <v>103.6</v>
          </cell>
          <cell r="F44">
            <v>1.036</v>
          </cell>
          <cell r="G44">
            <v>3.0029997026340252</v>
          </cell>
          <cell r="H44">
            <v>3.179857105532593</v>
          </cell>
        </row>
        <row r="45">
          <cell r="A45" t="str">
            <v>8 1996</v>
          </cell>
          <cell r="B45">
            <v>8</v>
          </cell>
          <cell r="C45">
            <v>1996</v>
          </cell>
          <cell r="D45" t="str">
            <v>Aug</v>
          </cell>
          <cell r="E45">
            <v>110.3</v>
          </cell>
          <cell r="F45">
            <v>1.103</v>
          </cell>
          <cell r="G45">
            <v>2.8986483616158543</v>
          </cell>
          <cell r="H45">
            <v>3.0693601404754758</v>
          </cell>
        </row>
        <row r="46">
          <cell r="A46" t="str">
            <v>9 1996</v>
          </cell>
          <cell r="B46">
            <v>9</v>
          </cell>
          <cell r="C46">
            <v>1996</v>
          </cell>
          <cell r="D46" t="str">
            <v>Sep</v>
          </cell>
          <cell r="E46">
            <v>109</v>
          </cell>
          <cell r="F46">
            <v>1.0900000000000001</v>
          </cell>
          <cell r="G46">
            <v>2.6279676895882633</v>
          </cell>
          <cell r="H46">
            <v>2.7827381146649826</v>
          </cell>
        </row>
        <row r="47">
          <cell r="A47" t="str">
            <v>10 1996</v>
          </cell>
          <cell r="B47">
            <v>10</v>
          </cell>
          <cell r="C47">
            <v>1996</v>
          </cell>
          <cell r="D47" t="str">
            <v>Oct</v>
          </cell>
          <cell r="E47">
            <v>112</v>
          </cell>
          <cell r="F47">
            <v>1.1200000000000001</v>
          </cell>
          <cell r="G47">
            <v>2.4109795317323517</v>
          </cell>
          <cell r="H47">
            <v>2.5529707473990664</v>
          </cell>
        </row>
        <row r="48">
          <cell r="A48" t="str">
            <v>11 1996</v>
          </cell>
          <cell r="B48">
            <v>11</v>
          </cell>
          <cell r="C48">
            <v>1996</v>
          </cell>
          <cell r="D48" t="str">
            <v>Nov</v>
          </cell>
          <cell r="E48">
            <v>112.8</v>
          </cell>
          <cell r="F48">
            <v>1.1279999999999999</v>
          </cell>
          <cell r="G48">
            <v>2.1526602961895995</v>
          </cell>
          <cell r="H48">
            <v>2.2794381673205946</v>
          </cell>
        </row>
        <row r="49">
          <cell r="A49" t="str">
            <v>12 1996</v>
          </cell>
          <cell r="B49">
            <v>12</v>
          </cell>
          <cell r="C49">
            <v>1996</v>
          </cell>
          <cell r="D49" t="str">
            <v>Dec</v>
          </cell>
          <cell r="E49">
            <v>109.2</v>
          </cell>
          <cell r="F49">
            <v>1.0920000000000001</v>
          </cell>
          <cell r="G49">
            <v>1.9083867874021274</v>
          </cell>
          <cell r="H49">
            <v>2.0207785171281869</v>
          </cell>
        </row>
        <row r="50">
          <cell r="A50" t="str">
            <v>1 1997</v>
          </cell>
          <cell r="B50">
            <v>1</v>
          </cell>
          <cell r="C50">
            <v>1997</v>
          </cell>
          <cell r="D50" t="str">
            <v>Jan</v>
          </cell>
          <cell r="E50">
            <v>106.9</v>
          </cell>
          <cell r="F50">
            <v>1.069</v>
          </cell>
          <cell r="G50">
            <v>1.7476069481704462</v>
          </cell>
          <cell r="H50">
            <v>1.8505297775899145</v>
          </cell>
        </row>
        <row r="51">
          <cell r="A51" t="str">
            <v>2 1997</v>
          </cell>
          <cell r="B51">
            <v>2</v>
          </cell>
          <cell r="C51">
            <v>1997</v>
          </cell>
          <cell r="D51" t="str">
            <v>Feb</v>
          </cell>
          <cell r="E51">
            <v>102.59</v>
          </cell>
          <cell r="F51">
            <v>1.0259</v>
          </cell>
          <cell r="G51">
            <v>1.6348053771472837</v>
          </cell>
          <cell r="H51">
            <v>1.7310849182319126</v>
          </cell>
        </row>
        <row r="52">
          <cell r="A52" t="str">
            <v>3 1997</v>
          </cell>
          <cell r="B52">
            <v>3</v>
          </cell>
          <cell r="C52">
            <v>1997</v>
          </cell>
          <cell r="D52" t="str">
            <v>Mar</v>
          </cell>
          <cell r="E52">
            <v>101.62</v>
          </cell>
          <cell r="F52">
            <v>1.0162</v>
          </cell>
          <cell r="G52">
            <v>1.5935328756674956</v>
          </cell>
          <cell r="H52">
            <v>1.687381731388939</v>
          </cell>
        </row>
        <row r="53">
          <cell r="A53" t="str">
            <v>4 1997</v>
          </cell>
          <cell r="B53">
            <v>4</v>
          </cell>
          <cell r="C53">
            <v>1997</v>
          </cell>
          <cell r="D53" t="str">
            <v>Apr</v>
          </cell>
          <cell r="E53">
            <v>102.5</v>
          </cell>
          <cell r="F53">
            <v>1.0249999999999999</v>
          </cell>
          <cell r="G53">
            <v>1.5681291829044437</v>
          </cell>
          <cell r="H53">
            <v>1.6604819242166295</v>
          </cell>
        </row>
        <row r="54">
          <cell r="A54" t="str">
            <v>5 1997</v>
          </cell>
          <cell r="B54">
            <v>5</v>
          </cell>
          <cell r="C54">
            <v>1997</v>
          </cell>
          <cell r="D54" t="str">
            <v>May</v>
          </cell>
          <cell r="E54">
            <v>102.59</v>
          </cell>
          <cell r="F54">
            <v>1.0259</v>
          </cell>
          <cell r="G54">
            <v>1.529882129662872</v>
          </cell>
          <cell r="H54">
            <v>1.6199823650893947</v>
          </cell>
        </row>
        <row r="55">
          <cell r="A55" t="str">
            <v>6 1997</v>
          </cell>
          <cell r="B55">
            <v>6</v>
          </cell>
          <cell r="C55">
            <v>1997</v>
          </cell>
          <cell r="D55" t="str">
            <v>Jun</v>
          </cell>
          <cell r="E55">
            <v>98.46</v>
          </cell>
          <cell r="F55">
            <v>0.98459999999999992</v>
          </cell>
          <cell r="G55">
            <v>1.4912585336415556</v>
          </cell>
          <cell r="H55">
            <v>1.5790840872301342</v>
          </cell>
        </row>
        <row r="56">
          <cell r="A56" t="str">
            <v>7 1997</v>
          </cell>
          <cell r="B56">
            <v>7</v>
          </cell>
          <cell r="C56">
            <v>1997</v>
          </cell>
          <cell r="D56" t="str">
            <v>Jul</v>
          </cell>
          <cell r="E56">
            <v>97.92</v>
          </cell>
          <cell r="F56">
            <v>0.97920000000000007</v>
          </cell>
          <cell r="G56">
            <v>1.514583113590855</v>
          </cell>
          <cell r="H56">
            <v>1.6037823351920926</v>
          </cell>
        </row>
        <row r="57">
          <cell r="A57" t="str">
            <v>8 1997</v>
          </cell>
          <cell r="B57">
            <v>8</v>
          </cell>
          <cell r="C57">
            <v>1997</v>
          </cell>
          <cell r="D57" t="str">
            <v>Aug</v>
          </cell>
          <cell r="E57">
            <v>100.52</v>
          </cell>
          <cell r="F57">
            <v>1.0051999999999999</v>
          </cell>
          <cell r="G57">
            <v>1.5467556307096149</v>
          </cell>
          <cell r="H57">
            <v>1.6378496070180684</v>
          </cell>
        </row>
        <row r="58">
          <cell r="A58" t="str">
            <v>9 1997</v>
          </cell>
          <cell r="B58">
            <v>9</v>
          </cell>
          <cell r="C58">
            <v>1997</v>
          </cell>
          <cell r="D58" t="str">
            <v>Sep</v>
          </cell>
          <cell r="E58">
            <v>101.27</v>
          </cell>
          <cell r="F58">
            <v>1.0126999999999999</v>
          </cell>
          <cell r="G58">
            <v>1.5387541093410417</v>
          </cell>
          <cell r="H58">
            <v>1.6293768474115287</v>
          </cell>
        </row>
        <row r="59">
          <cell r="A59" t="str">
            <v>10 1997</v>
          </cell>
          <cell r="B59">
            <v>10</v>
          </cell>
          <cell r="C59">
            <v>1997</v>
          </cell>
          <cell r="D59" t="str">
            <v>Oct</v>
          </cell>
          <cell r="E59">
            <v>101.97</v>
          </cell>
          <cell r="F59">
            <v>1.0197000000000001</v>
          </cell>
          <cell r="G59">
            <v>1.5194570053728071</v>
          </cell>
          <cell r="H59">
            <v>1.6089432679090834</v>
          </cell>
        </row>
        <row r="60">
          <cell r="A60" t="str">
            <v>11 1997</v>
          </cell>
          <cell r="B60">
            <v>11</v>
          </cell>
          <cell r="C60">
            <v>1997</v>
          </cell>
          <cell r="D60" t="str">
            <v>Nov</v>
          </cell>
          <cell r="E60">
            <v>100.77</v>
          </cell>
          <cell r="F60">
            <v>1.0077</v>
          </cell>
          <cell r="G60">
            <v>1.4901019960506101</v>
          </cell>
          <cell r="H60">
            <v>1.5778594370001797</v>
          </cell>
        </row>
        <row r="61">
          <cell r="A61" t="str">
            <v>12 1997</v>
          </cell>
          <cell r="B61">
            <v>12</v>
          </cell>
          <cell r="C61">
            <v>1997</v>
          </cell>
          <cell r="D61" t="str">
            <v>Dec</v>
          </cell>
          <cell r="E61">
            <v>102.72</v>
          </cell>
          <cell r="F61">
            <v>1.0271999999999999</v>
          </cell>
          <cell r="G61">
            <v>1.4787158837457677</v>
          </cell>
          <cell r="H61">
            <v>1.5658027557806684</v>
          </cell>
        </row>
        <row r="62">
          <cell r="A62" t="str">
            <v>1 1998</v>
          </cell>
          <cell r="B62">
            <v>1</v>
          </cell>
          <cell r="C62">
            <v>1998</v>
          </cell>
          <cell r="D62" t="str">
            <v>Jan</v>
          </cell>
          <cell r="E62">
            <v>103.6</v>
          </cell>
          <cell r="F62">
            <v>1.036</v>
          </cell>
          <cell r="G62">
            <v>1.439559855671503</v>
          </cell>
          <cell r="H62">
            <v>1.5243406890388129</v>
          </cell>
        </row>
        <row r="63">
          <cell r="A63" t="str">
            <v>2 1998</v>
          </cell>
          <cell r="B63">
            <v>2</v>
          </cell>
          <cell r="C63">
            <v>1998</v>
          </cell>
          <cell r="D63" t="str">
            <v>Feb</v>
          </cell>
          <cell r="E63">
            <v>102.6</v>
          </cell>
          <cell r="F63">
            <v>1.026</v>
          </cell>
          <cell r="G63">
            <v>1.3895365402234585</v>
          </cell>
          <cell r="H63">
            <v>1.4713713214660356</v>
          </cell>
        </row>
        <row r="64">
          <cell r="A64" t="str">
            <v>3 1998</v>
          </cell>
          <cell r="B64">
            <v>3</v>
          </cell>
          <cell r="C64">
            <v>1998</v>
          </cell>
          <cell r="D64" t="str">
            <v>Mar</v>
          </cell>
          <cell r="E64">
            <v>102.1</v>
          </cell>
          <cell r="F64">
            <v>1.0209999999999999</v>
          </cell>
          <cell r="G64">
            <v>1.3543241132782247</v>
          </cell>
          <cell r="H64">
            <v>1.4340851086413602</v>
          </cell>
        </row>
        <row r="65">
          <cell r="A65" t="str">
            <v>4 1998</v>
          </cell>
          <cell r="B65">
            <v>4</v>
          </cell>
          <cell r="C65">
            <v>1998</v>
          </cell>
          <cell r="D65" t="str">
            <v>Apr</v>
          </cell>
          <cell r="E65">
            <v>102.8</v>
          </cell>
          <cell r="F65">
            <v>1.028</v>
          </cell>
          <cell r="G65">
            <v>1.3264682794106022</v>
          </cell>
          <cell r="H65">
            <v>1.4045887449964352</v>
          </cell>
        </row>
        <row r="66">
          <cell r="A66" t="str">
            <v>5 1998</v>
          </cell>
          <cell r="B66">
            <v>5</v>
          </cell>
          <cell r="C66">
            <v>1998</v>
          </cell>
          <cell r="D66" t="str">
            <v>May</v>
          </cell>
          <cell r="E66">
            <v>99.6</v>
          </cell>
          <cell r="F66">
            <v>0.996</v>
          </cell>
          <cell r="G66">
            <v>1.2903387932009749</v>
          </cell>
          <cell r="H66">
            <v>1.3663314640043143</v>
          </cell>
        </row>
        <row r="67">
          <cell r="A67" t="str">
            <v>6 1998</v>
          </cell>
          <cell r="B67">
            <v>6</v>
          </cell>
          <cell r="C67">
            <v>1998</v>
          </cell>
          <cell r="D67" t="str">
            <v>Jun</v>
          </cell>
          <cell r="E67">
            <v>98.7</v>
          </cell>
          <cell r="F67">
            <v>0.98699999999999999</v>
          </cell>
          <cell r="G67">
            <v>1.2955208767078061</v>
          </cell>
          <cell r="H67">
            <v>1.3718187389601548</v>
          </cell>
        </row>
        <row r="68">
          <cell r="A68" t="str">
            <v>7 1998</v>
          </cell>
          <cell r="B68">
            <v>7</v>
          </cell>
          <cell r="C68">
            <v>1998</v>
          </cell>
          <cell r="D68" t="str">
            <v>Jul</v>
          </cell>
          <cell r="E68">
            <v>97.9</v>
          </cell>
          <cell r="F68">
            <v>0.97900000000000009</v>
          </cell>
          <cell r="G68">
            <v>1.3125844748812625</v>
          </cell>
          <cell r="H68">
            <v>1.3898872735158609</v>
          </cell>
        </row>
        <row r="69">
          <cell r="A69" t="str">
            <v>8 1998</v>
          </cell>
          <cell r="B69">
            <v>8</v>
          </cell>
          <cell r="C69">
            <v>1998</v>
          </cell>
          <cell r="D69" t="str">
            <v>Aug</v>
          </cell>
          <cell r="E69">
            <v>99</v>
          </cell>
          <cell r="F69">
            <v>0.99</v>
          </cell>
          <cell r="G69">
            <v>1.3407400152004723</v>
          </cell>
          <cell r="H69">
            <v>1.4197009943982235</v>
          </cell>
        </row>
        <row r="70">
          <cell r="A70" t="str">
            <v>9 1998</v>
          </cell>
          <cell r="B70">
            <v>9</v>
          </cell>
          <cell r="C70">
            <v>1998</v>
          </cell>
          <cell r="D70" t="str">
            <v>Sep</v>
          </cell>
          <cell r="E70">
            <v>101.8</v>
          </cell>
          <cell r="F70">
            <v>1.018</v>
          </cell>
          <cell r="G70">
            <v>1.3542828436368406</v>
          </cell>
          <cell r="H70">
            <v>1.4340414084830539</v>
          </cell>
        </row>
        <row r="71">
          <cell r="A71" t="str">
            <v>10 1998</v>
          </cell>
          <cell r="B71">
            <v>10</v>
          </cell>
          <cell r="C71">
            <v>1998</v>
          </cell>
          <cell r="D71" t="str">
            <v>Oct</v>
          </cell>
          <cell r="E71">
            <v>104.5</v>
          </cell>
          <cell r="F71">
            <v>1.0449999999999999</v>
          </cell>
          <cell r="G71">
            <v>1.3303367815686056</v>
          </cell>
          <cell r="H71">
            <v>1.4086850770953379</v>
          </cell>
        </row>
        <row r="72">
          <cell r="A72" t="str">
            <v>11 1998</v>
          </cell>
          <cell r="B72">
            <v>11</v>
          </cell>
          <cell r="C72">
            <v>1998</v>
          </cell>
          <cell r="D72" t="str">
            <v>Nov</v>
          </cell>
          <cell r="E72">
            <v>101.5</v>
          </cell>
          <cell r="F72">
            <v>1.0149999999999999</v>
          </cell>
          <cell r="G72">
            <v>1.2730495517402924</v>
          </cell>
          <cell r="H72">
            <v>1.3480239972204191</v>
          </cell>
        </row>
        <row r="73">
          <cell r="A73" t="str">
            <v>12 1998</v>
          </cell>
          <cell r="B73">
            <v>12</v>
          </cell>
          <cell r="C73">
            <v>1998</v>
          </cell>
          <cell r="D73" t="str">
            <v>Dec</v>
          </cell>
          <cell r="E73">
            <v>104.4</v>
          </cell>
          <cell r="F73">
            <v>1.044</v>
          </cell>
          <cell r="G73">
            <v>1.2542360115667908</v>
          </cell>
          <cell r="H73">
            <v>1.3281024603156839</v>
          </cell>
        </row>
        <row r="74">
          <cell r="A74" t="str">
            <v>1 1999</v>
          </cell>
          <cell r="B74">
            <v>1</v>
          </cell>
          <cell r="C74">
            <v>1999</v>
          </cell>
          <cell r="D74" t="str">
            <v>Jan</v>
          </cell>
          <cell r="E74">
            <v>104</v>
          </cell>
          <cell r="F74">
            <v>1.04</v>
          </cell>
          <cell r="G74">
            <v>1.2013754900065046</v>
          </cell>
          <cell r="H74">
            <v>1.2721287934058274</v>
          </cell>
        </row>
        <row r="75">
          <cell r="A75" t="str">
            <v>2 1999</v>
          </cell>
          <cell r="B75">
            <v>2</v>
          </cell>
          <cell r="C75">
            <v>1999</v>
          </cell>
          <cell r="D75" t="str">
            <v>Feb</v>
          </cell>
          <cell r="E75">
            <v>102.4</v>
          </cell>
          <cell r="F75">
            <v>1.024</v>
          </cell>
          <cell r="G75">
            <v>1.1551687403908697</v>
          </cell>
          <cell r="H75">
            <v>1.2232007628902186</v>
          </cell>
        </row>
        <row r="76">
          <cell r="A76" t="str">
            <v>3 1999</v>
          </cell>
          <cell r="B76">
            <v>3</v>
          </cell>
          <cell r="C76">
            <v>1999</v>
          </cell>
          <cell r="D76" t="str">
            <v>Mar</v>
          </cell>
          <cell r="E76">
            <v>103.1</v>
          </cell>
          <cell r="F76">
            <v>1.0309999999999999</v>
          </cell>
          <cell r="G76">
            <v>1.1280944730379587</v>
          </cell>
          <cell r="H76">
            <v>1.1945319950099791</v>
          </cell>
        </row>
        <row r="77">
          <cell r="A77" t="str">
            <v>4 1999</v>
          </cell>
          <cell r="B77">
            <v>4</v>
          </cell>
          <cell r="C77">
            <v>1999</v>
          </cell>
          <cell r="D77" t="str">
            <v>Apr</v>
          </cell>
          <cell r="E77">
            <v>103</v>
          </cell>
          <cell r="F77">
            <v>1.03</v>
          </cell>
          <cell r="G77">
            <v>1.0941750465935585</v>
          </cell>
          <cell r="H77">
            <v>1.1586149321144319</v>
          </cell>
        </row>
        <row r="78">
          <cell r="A78" t="str">
            <v>5 1999</v>
          </cell>
          <cell r="B78">
            <v>5</v>
          </cell>
          <cell r="C78">
            <v>1999</v>
          </cell>
          <cell r="D78" t="str">
            <v>May</v>
          </cell>
          <cell r="E78">
            <v>101.8</v>
          </cell>
          <cell r="F78">
            <v>1.018</v>
          </cell>
          <cell r="G78">
            <v>1.062305870479183</v>
          </cell>
          <cell r="H78">
            <v>1.1248688661305164</v>
          </cell>
        </row>
        <row r="79">
          <cell r="A79" t="str">
            <v>6 1999</v>
          </cell>
          <cell r="B79">
            <v>6</v>
          </cell>
          <cell r="C79">
            <v>1999</v>
          </cell>
          <cell r="D79" t="str">
            <v>Jun</v>
          </cell>
          <cell r="E79">
            <v>99.3</v>
          </cell>
          <cell r="F79">
            <v>0.99299999999999999</v>
          </cell>
          <cell r="G79">
            <v>1.0435224660895708</v>
          </cell>
          <cell r="H79">
            <v>1.1049792398138667</v>
          </cell>
        </row>
        <row r="80">
          <cell r="A80" t="str">
            <v>7 1999</v>
          </cell>
          <cell r="B80">
            <v>7</v>
          </cell>
          <cell r="C80">
            <v>1999</v>
          </cell>
          <cell r="D80" t="str">
            <v>Jul</v>
          </cell>
          <cell r="E80">
            <v>99.5</v>
          </cell>
          <cell r="F80">
            <v>0.995</v>
          </cell>
          <cell r="G80">
            <v>1.0508786164044015</v>
          </cell>
          <cell r="H80">
            <v>1.1127686201549514</v>
          </cell>
        </row>
        <row r="81">
          <cell r="A81" t="str">
            <v>8 1999</v>
          </cell>
          <cell r="B81">
            <v>8</v>
          </cell>
          <cell r="C81">
            <v>1999</v>
          </cell>
          <cell r="D81" t="str">
            <v>Aug</v>
          </cell>
          <cell r="E81">
            <v>100.6</v>
          </cell>
          <cell r="F81">
            <v>1.006</v>
          </cell>
          <cell r="G81">
            <v>1.0561594134717602</v>
          </cell>
          <cell r="H81">
            <v>1.1183604222662828</v>
          </cell>
        </row>
        <row r="82">
          <cell r="A82" t="str">
            <v>9 1999</v>
          </cell>
          <cell r="B82">
            <v>9</v>
          </cell>
          <cell r="C82">
            <v>1999</v>
          </cell>
          <cell r="D82" t="str">
            <v>Sep</v>
          </cell>
          <cell r="E82">
            <v>100.6</v>
          </cell>
          <cell r="F82">
            <v>1.006</v>
          </cell>
          <cell r="G82">
            <v>1.0498602519600002</v>
          </cell>
          <cell r="H82">
            <v>1.1116902805827862</v>
          </cell>
        </row>
        <row r="83">
          <cell r="A83" t="str">
            <v>10 1999</v>
          </cell>
          <cell r="B83">
            <v>10</v>
          </cell>
          <cell r="C83">
            <v>1999</v>
          </cell>
          <cell r="D83" t="str">
            <v>Oct</v>
          </cell>
          <cell r="E83">
            <v>101</v>
          </cell>
          <cell r="F83">
            <v>1.01</v>
          </cell>
          <cell r="G83">
            <v>1.0435986600000002</v>
          </cell>
          <cell r="H83">
            <v>1.1050599210564476</v>
          </cell>
        </row>
        <row r="84">
          <cell r="A84" t="str">
            <v>11 1999</v>
          </cell>
          <cell r="B84">
            <v>11</v>
          </cell>
          <cell r="C84">
            <v>1999</v>
          </cell>
          <cell r="D84" t="str">
            <v>Nov</v>
          </cell>
          <cell r="E84">
            <v>101.4</v>
          </cell>
          <cell r="F84">
            <v>1.014</v>
          </cell>
          <cell r="G84">
            <v>1.0332660000000002</v>
          </cell>
          <cell r="H84">
            <v>1.0941187337192551</v>
          </cell>
        </row>
        <row r="85">
          <cell r="A85" t="str">
            <v>12 1999</v>
          </cell>
          <cell r="B85">
            <v>12</v>
          </cell>
          <cell r="C85">
            <v>1999</v>
          </cell>
          <cell r="D85" t="str">
            <v>Dec</v>
          </cell>
          <cell r="E85">
            <v>101.9</v>
          </cell>
          <cell r="F85">
            <v>1.0190000000000001</v>
          </cell>
          <cell r="G85">
            <v>1.0190000000000001</v>
          </cell>
          <cell r="H85">
            <v>1.0790125579085355</v>
          </cell>
        </row>
        <row r="86">
          <cell r="A86" t="str">
            <v>1 2000</v>
          </cell>
          <cell r="B86">
            <v>1</v>
          </cell>
          <cell r="C86">
            <v>2000</v>
          </cell>
          <cell r="D86" t="str">
            <v>Jan</v>
          </cell>
          <cell r="E86">
            <v>100.8</v>
          </cell>
          <cell r="F86">
            <v>1.008</v>
          </cell>
          <cell r="H86">
            <v>1.0588935798906136</v>
          </cell>
        </row>
        <row r="87">
          <cell r="A87" t="str">
            <v>2 2000</v>
          </cell>
          <cell r="B87">
            <v>2</v>
          </cell>
          <cell r="C87">
            <v>2000</v>
          </cell>
          <cell r="D87" t="str">
            <v>Feb</v>
          </cell>
          <cell r="E87">
            <v>100.4</v>
          </cell>
          <cell r="F87">
            <v>1.004</v>
          </cell>
          <cell r="H87">
            <v>1.0504896625898945</v>
          </cell>
        </row>
        <row r="88">
          <cell r="A88" t="str">
            <v>3 2000</v>
          </cell>
          <cell r="B88">
            <v>3</v>
          </cell>
          <cell r="C88">
            <v>2000</v>
          </cell>
          <cell r="D88" t="str">
            <v>Mar</v>
          </cell>
          <cell r="E88">
            <v>100.3</v>
          </cell>
          <cell r="F88">
            <v>1.0029999999999999</v>
          </cell>
          <cell r="H88">
            <v>1.046304444810652</v>
          </cell>
        </row>
        <row r="89">
          <cell r="A89" t="str">
            <v>4 2000</v>
          </cell>
          <cell r="B89">
            <v>4</v>
          </cell>
          <cell r="C89">
            <v>2000</v>
          </cell>
          <cell r="D89" t="str">
            <v>Apr</v>
          </cell>
          <cell r="E89">
            <v>99.6</v>
          </cell>
          <cell r="F89">
            <v>0.996</v>
          </cell>
          <cell r="H89">
            <v>1.0431749200505005</v>
          </cell>
        </row>
        <row r="90">
          <cell r="A90" t="str">
            <v>5 2000</v>
          </cell>
          <cell r="B90">
            <v>5</v>
          </cell>
          <cell r="C90">
            <v>2000</v>
          </cell>
          <cell r="D90" t="str">
            <v>May</v>
          </cell>
          <cell r="E90">
            <v>99.5</v>
          </cell>
          <cell r="F90">
            <v>0.995</v>
          </cell>
          <cell r="H90">
            <v>1.0473643775607435</v>
          </cell>
        </row>
        <row r="91">
          <cell r="A91" t="str">
            <v>6 2000</v>
          </cell>
          <cell r="B91">
            <v>6</v>
          </cell>
          <cell r="C91">
            <v>2000</v>
          </cell>
          <cell r="D91" t="str">
            <v>Jun</v>
          </cell>
          <cell r="E91">
            <v>99.1</v>
          </cell>
          <cell r="F91">
            <v>0.99099999999999999</v>
          </cell>
          <cell r="H91">
            <v>1.0526275151364257</v>
          </cell>
        </row>
        <row r="92">
          <cell r="A92" t="str">
            <v>7 2000</v>
          </cell>
          <cell r="B92">
            <v>7</v>
          </cell>
          <cell r="C92">
            <v>2000</v>
          </cell>
          <cell r="D92" t="str">
            <v>Jul</v>
          </cell>
          <cell r="E92">
            <v>99.4</v>
          </cell>
          <cell r="F92">
            <v>0.99400000000000011</v>
          </cell>
          <cell r="H92">
            <v>1.0621871999358483</v>
          </cell>
        </row>
        <row r="93">
          <cell r="A93" t="str">
            <v>8 2000</v>
          </cell>
          <cell r="B93">
            <v>8</v>
          </cell>
          <cell r="C93">
            <v>2000</v>
          </cell>
          <cell r="D93" t="str">
            <v>Aug</v>
          </cell>
          <cell r="E93">
            <v>100.9</v>
          </cell>
          <cell r="F93">
            <v>1.0090000000000001</v>
          </cell>
          <cell r="H93">
            <v>1.0685987926920002</v>
          </cell>
        </row>
        <row r="94">
          <cell r="A94" t="str">
            <v>9 2000</v>
          </cell>
          <cell r="B94">
            <v>9</v>
          </cell>
          <cell r="C94">
            <v>2000</v>
          </cell>
          <cell r="D94" t="str">
            <v>Sep</v>
          </cell>
          <cell r="E94">
            <v>101.7</v>
          </cell>
          <cell r="F94">
            <v>1.0170000000000001</v>
          </cell>
          <cell r="H94">
            <v>1.059067188</v>
          </cell>
        </row>
        <row r="95">
          <cell r="A95" t="str">
            <v>10 2000</v>
          </cell>
          <cell r="B95">
            <v>10</v>
          </cell>
          <cell r="C95">
            <v>2000</v>
          </cell>
          <cell r="D95" t="str">
            <v>Oct</v>
          </cell>
          <cell r="E95">
            <v>102.8</v>
          </cell>
          <cell r="F95">
            <v>1.028</v>
          </cell>
          <cell r="H95">
            <v>1.041364</v>
          </cell>
        </row>
        <row r="96">
          <cell r="A96" t="str">
            <v>11 2000</v>
          </cell>
          <cell r="B96">
            <v>11</v>
          </cell>
          <cell r="C96">
            <v>2000</v>
          </cell>
          <cell r="D96" t="str">
            <v>Nov</v>
          </cell>
          <cell r="E96">
            <v>101.3</v>
          </cell>
          <cell r="F96">
            <v>1.0129999999999999</v>
          </cell>
          <cell r="H96">
            <v>1.0129999999999999</v>
          </cell>
        </row>
        <row r="97">
          <cell r="A97" t="str">
            <v>12 2000</v>
          </cell>
          <cell r="B97">
            <v>12</v>
          </cell>
          <cell r="C97">
            <v>2000</v>
          </cell>
          <cell r="D97" t="str">
            <v>Dec</v>
          </cell>
          <cell r="E97">
            <v>101.4</v>
          </cell>
          <cell r="F97">
            <v>1.014</v>
          </cell>
          <cell r="H97">
            <v>1</v>
          </cell>
        </row>
      </sheetData>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ow r="1">
          <cell r="A1" t="str">
            <v>Code</v>
          </cell>
        </row>
      </sheetData>
      <sheetData sheetId="64">
        <row r="1">
          <cell r="A1" t="str">
            <v>Code</v>
          </cell>
        </row>
      </sheetData>
      <sheetData sheetId="65">
        <row r="1">
          <cell r="A1" t="str">
            <v>Code</v>
          </cell>
        </row>
      </sheetData>
      <sheetData sheetId="66">
        <row r="1">
          <cell r="A1" t="str">
            <v>Code</v>
          </cell>
        </row>
      </sheetData>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ow r="1">
          <cell r="A1" t="str">
            <v>Code</v>
          </cell>
        </row>
      </sheetData>
      <sheetData sheetId="84">
        <row r="1">
          <cell r="A1" t="str">
            <v>Code</v>
          </cell>
        </row>
      </sheetData>
      <sheetData sheetId="85">
        <row r="1">
          <cell r="A1" t="str">
            <v>Code</v>
          </cell>
        </row>
      </sheetData>
      <sheetData sheetId="86">
        <row r="1">
          <cell r="A1" t="str">
            <v>Code</v>
          </cell>
        </row>
      </sheetData>
      <sheetData sheetId="87">
        <row r="1">
          <cell r="A1" t="str">
            <v>Code</v>
          </cell>
        </row>
      </sheetData>
      <sheetData sheetId="88">
        <row r="1">
          <cell r="A1" t="str">
            <v>Code</v>
          </cell>
        </row>
      </sheetData>
      <sheetData sheetId="89"/>
      <sheetData sheetId="90"/>
      <sheetData sheetId="91"/>
      <sheetData sheetId="92" refreshError="1"/>
      <sheetData sheetId="93" refreshError="1"/>
      <sheetData sheetId="94" refreshError="1"/>
      <sheetData sheetId="95" refreshError="1"/>
      <sheetData sheetId="96" refreshError="1"/>
      <sheetData sheetId="97" refreshError="1"/>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refreshError="1"/>
      <sheetData sheetId="123"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PE CS"/>
      <sheetName val="IPE CD"/>
      <sheetName val="IPE SP"/>
      <sheetName val="GRF Manual"/>
      <sheetName val="a2.1"/>
      <sheetName val="SFP"/>
      <sheetName val="TCI"/>
      <sheetName val="gi2.4"/>
      <sheetName val="gi6"/>
      <sheetName val="gi7"/>
      <sheetName val="gi9"/>
      <sheetName val="gi9_1"/>
      <sheetName val="gi11"/>
      <sheetName val="gi18.1"/>
      <sheetName val="gi20"/>
      <sheetName val="gi21"/>
      <sheetName val="gi28"/>
      <sheetName val="gy2"/>
      <sheetName val="gy3"/>
      <sheetName val="ti1"/>
      <sheetName val="D.001_OAR"/>
      <sheetName val="D.999 Disclosure"/>
      <sheetName val="D.100_Lead"/>
      <sheetName val="D.200 ES"/>
      <sheetName val="Ex.rate"/>
      <sheetName val="D.300 FVOCI"/>
      <sheetName val="D.301 Confirmation"/>
      <sheetName val="D.400 AC"/>
      <sheetName val="D.500 FVTPL"/>
      <sheetName val="D.600 RWF"/>
      <sheetName val="D.601 TOD"/>
      <sheetName val="D.700 FDI"/>
      <sheetName val="D.800 Movement for disclosure"/>
      <sheetName val="D.900 RP"/>
      <sheetName val="D.1000_Ratings"/>
      <sheetName val="D.1100_SIC"/>
      <sheetName val="D.1200_ECL"/>
      <sheetName val="D.1210 Allowance recalculation"/>
      <sheetName val="NFR&gt;&gt;&gt;"/>
      <sheetName val="Ex 9"/>
      <sheetName val="движение цб из цд"/>
      <sheetName val="KASE 4Q-30.12.19"/>
      <sheetName val="KASE 4Q-31.12.19"/>
      <sheetName val="700H"/>
      <sheetName val="PBC PIT Корпораты"/>
      <sheetName val="PBC PIT Фин. инст."/>
      <sheetName val="PBC PD PIT Фин. инст."/>
      <sheetName val="PBC PD PIT Корпораты"/>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row r="15">
          <cell r="E15" t="str">
            <v>XS1120709669</v>
          </cell>
        </row>
      </sheetData>
      <sheetData sheetId="28">
        <row r="18">
          <cell r="A18" t="str">
            <v>KZ2C00005833</v>
          </cell>
        </row>
      </sheetData>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4">
          <cell r="C4">
            <v>2.0000000000000001E-4</v>
          </cell>
          <cell r="E4">
            <v>14</v>
          </cell>
        </row>
        <row r="5">
          <cell r="E5">
            <v>5</v>
          </cell>
        </row>
        <row r="6">
          <cell r="E6">
            <v>19</v>
          </cell>
        </row>
        <row r="7">
          <cell r="E7">
            <v>93</v>
          </cell>
        </row>
        <row r="8">
          <cell r="E8">
            <v>128</v>
          </cell>
        </row>
        <row r="9">
          <cell r="E9">
            <v>186</v>
          </cell>
        </row>
        <row r="10">
          <cell r="E10">
            <v>171</v>
          </cell>
        </row>
        <row r="12">
          <cell r="E12">
            <v>155</v>
          </cell>
        </row>
        <row r="14">
          <cell r="E14">
            <v>152</v>
          </cell>
        </row>
        <row r="15">
          <cell r="E15">
            <v>162</v>
          </cell>
        </row>
        <row r="17">
          <cell r="E17">
            <v>72</v>
          </cell>
        </row>
        <row r="19">
          <cell r="E19">
            <v>66</v>
          </cell>
        </row>
        <row r="20">
          <cell r="E20">
            <v>69</v>
          </cell>
        </row>
        <row r="22">
          <cell r="E22">
            <v>43</v>
          </cell>
        </row>
        <row r="23">
          <cell r="E23">
            <v>38</v>
          </cell>
        </row>
        <row r="25">
          <cell r="E25">
            <v>51</v>
          </cell>
        </row>
        <row r="29">
          <cell r="E29">
            <v>12</v>
          </cell>
        </row>
      </sheetData>
      <sheetData sheetId="46"/>
      <sheetData sheetId="47"/>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Operating statement_IK_Pg 1_3"/>
      <sheetName val="VCOST_2003_Pg4_5"/>
      <sheetName val="YIELD_2001_2003_Pg6"/>
      <sheetName val="Variance Bridge_Pg7"/>
      <sheetName val="July_03_Pg8"/>
      <sheetName val="July_03_Pg9"/>
      <sheetName val="July_03_Pg10"/>
      <sheetName val="YTD_June_Pg11"/>
      <sheetName val="YTD_June_Pg12"/>
      <sheetName val="YTD_June_Pg7"/>
      <sheetName val="Qtr_2_Pg14"/>
      <sheetName val="Qtr_2_Pg15"/>
      <sheetName val="Qtr_2_Pg16"/>
      <sheetName val="Qtr_1_Pg17"/>
      <sheetName val="Qtr_1_Pg18"/>
      <sheetName val="Qtr_1_Pg19"/>
      <sheetName val="Fixed costs 2003_Pg20_28"/>
      <sheetName val="ironore_coal_29"/>
      <sheetName val="Ispat service_Pg30"/>
      <sheetName val="Inventory_input_Pg31"/>
      <sheetName val="Inv Value_Pg32"/>
      <sheetName val="Inv Quantity_Pg33"/>
      <sheetName val="Inv Rate_Pg34"/>
      <sheetName val="Ap_input_35"/>
      <sheetName val="AR_input_36"/>
      <sheetName val="Actuals Input"/>
      <sheetName val="CPI"/>
      <sheetName val="123100 O&amp;G Assets"/>
      <sheetName val="153541"/>
      <sheetName val="U201"/>
      <sheetName val="Выбор"/>
      <sheetName val="ARY tolf"/>
      <sheetName val="Interco payables&amp;receivables"/>
      <sheetName val="I. Прогноз доходов"/>
      <sheetName val="Статьи"/>
      <sheetName val="GAAP TB 30.09.01  detail p&amp;l"/>
      <sheetName val="Sheet6"/>
      <sheetName val="Post Frac"/>
      <sheetName val="IPR"/>
      <sheetName val="Variance Analysis_VC_Ytd aug 20"/>
      <sheetName val="std tabel"/>
      <sheetName val="Operating_statement_IK_Pg_1_3"/>
      <sheetName val="Variance_Bridge_Pg7"/>
      <sheetName val="Fixed_costs_2003_Pg20_28"/>
      <sheetName val="Ispat_service_Pg30"/>
      <sheetName val="Inv_Value_Pg32"/>
      <sheetName val="Inv_Quantity_Pg33"/>
      <sheetName val="Inv_Rate_Pg34"/>
      <sheetName val="Actuals_Input"/>
      <sheetName val="Sch9  Guarantees"/>
      <sheetName val="Common"/>
      <sheetName val="OPEX&amp;FIN"/>
      <sheetName val="2 спец затраты-себестоимость"/>
      <sheetName val="Precios"/>
      <sheetName val="1NK"/>
      <sheetName val="KAZAK RECO ST 99"/>
      <sheetName val="N_SVOD"/>
      <sheetName val="XLR_NoRangeSheet"/>
      <sheetName val="EBGIFRS"/>
      <sheetName val="EBI"/>
      <sheetName val="Profit &amp; Loss Total"/>
      <sheetName val="Tariffs"/>
      <sheetName val="123100_O&amp;G_Assets"/>
      <sheetName val="ARY_tolf"/>
      <sheetName val="Interco_payables&amp;receivables"/>
      <sheetName val="I__Прогноз_доходов"/>
      <sheetName val="GAAP_TB_30_09_01__detail_p&amp;l"/>
      <sheetName val="Post_Frac"/>
      <sheetName val="Variance_Analysis_VC_Ytd_aug_20"/>
      <sheetName val="Перечень связанных сторон"/>
      <sheetName val="Sensitivity"/>
      <sheetName val="GiaVL"/>
      <sheetName val="Sch17  Guarantees"/>
      <sheetName val="Tool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sheetData sheetId="64"/>
      <sheetData sheetId="65"/>
      <sheetData sheetId="66"/>
      <sheetData sheetId="67"/>
      <sheetData sheetId="68"/>
      <sheetData sheetId="69"/>
      <sheetData sheetId="70" refreshError="1"/>
      <sheetData sheetId="71" refreshError="1"/>
      <sheetData sheetId="72" refreshError="1"/>
      <sheetData sheetId="73" refreshError="1"/>
      <sheetData sheetId="74" refreshError="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труктура группы"/>
      <sheetName val="статистика"/>
      <sheetName val="вспомогательный для статистики"/>
      <sheetName val="Задачи"/>
      <sheetName val="GROUP STRUCTURE"/>
      <sheetName val="supp"/>
      <sheetName val="July_03_Pg8"/>
    </sheetNames>
    <sheetDataSet>
      <sheetData sheetId="0">
        <row r="2">
          <cell r="L2">
            <v>41973</v>
          </cell>
        </row>
      </sheetData>
      <sheetData sheetId="1"/>
      <sheetData sheetId="2"/>
      <sheetData sheetId="3"/>
      <sheetData sheetId="4"/>
      <sheetData sheetId="5"/>
      <sheetData sheetId="6"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P Analitical"/>
      <sheetName val="COP"/>
      <sheetName val="Master (2)"/>
      <sheetName val="Master"/>
      <sheetName val="M&amp;S"/>
      <sheetName val="Energy"/>
      <sheetName val="Cargo"/>
      <sheetName val="C.repair"/>
      <sheetName val="Other Services"/>
      <sheetName val="Other"/>
      <sheetName val="LLPs"/>
      <sheetName val="GA LLP"/>
      <sheetName val="Ngdu 1COS"/>
      <sheetName val="Ngdu2COS"/>
      <sheetName val="Cost 99v98"/>
      <sheetName val="UEN"/>
      <sheetName val="U2.610_R&amp;M"/>
      <sheetName val="База"/>
      <sheetName val="Actuals Input"/>
      <sheetName val="FES"/>
      <sheetName val="July_03_Pg8"/>
      <sheetName val="PYTB"/>
      <sheetName val="оборудование"/>
      <sheetName val="K_760"/>
      <sheetName val="G201"/>
      <sheetName val="G301"/>
      <sheetName val="FA register"/>
      <sheetName val="Hidden"/>
      <sheetName val="ЯНВАРЬ"/>
      <sheetName val="KAZAK RECO ST 99"/>
      <sheetName val="из сем"/>
      <sheetName val="FS-97"/>
      <sheetName val="SMSTemp"/>
      <sheetName val="Март"/>
      <sheetName val="Сентябрь"/>
      <sheetName val="Квартал"/>
      <sheetName val="Декабрь"/>
      <sheetName val="Ноябрь"/>
      <sheetName val="Статьи"/>
      <sheetName val="Rollforward"/>
      <sheetName val="Добыча нефти4"/>
      <sheetName val="Структура группы"/>
    </sheetNames>
    <sheetDataSet>
      <sheetData sheetId="0">
        <row r="10">
          <cell r="S10">
            <v>119.47</v>
          </cell>
        </row>
      </sheetData>
      <sheetData sheetId="1">
        <row r="10">
          <cell r="S10">
            <v>119.47</v>
          </cell>
        </row>
      </sheetData>
      <sheetData sheetId="2">
        <row r="10">
          <cell r="S10">
            <v>119.47</v>
          </cell>
        </row>
      </sheetData>
      <sheetData sheetId="3">
        <row r="10">
          <cell r="S10">
            <v>119.47</v>
          </cell>
        </row>
      </sheetData>
      <sheetData sheetId="4">
        <row r="10">
          <cell r="S10">
            <v>119.47</v>
          </cell>
        </row>
      </sheetData>
      <sheetData sheetId="5">
        <row r="10">
          <cell r="S10">
            <v>119.47</v>
          </cell>
        </row>
      </sheetData>
      <sheetData sheetId="6">
        <row r="10">
          <cell r="S10">
            <v>119.47</v>
          </cell>
        </row>
      </sheetData>
      <sheetData sheetId="7">
        <row r="10">
          <cell r="S10">
            <v>119.47</v>
          </cell>
        </row>
      </sheetData>
      <sheetData sheetId="8">
        <row r="10">
          <cell r="S10">
            <v>119.47</v>
          </cell>
        </row>
      </sheetData>
      <sheetData sheetId="9">
        <row r="10">
          <cell r="S10">
            <v>119.47</v>
          </cell>
        </row>
      </sheetData>
      <sheetData sheetId="10">
        <row r="10">
          <cell r="S10">
            <v>119.47</v>
          </cell>
        </row>
      </sheetData>
      <sheetData sheetId="11">
        <row r="10">
          <cell r="S10">
            <v>119.47</v>
          </cell>
        </row>
      </sheetData>
      <sheetData sheetId="12">
        <row r="10">
          <cell r="S10">
            <v>119.47</v>
          </cell>
        </row>
      </sheetData>
      <sheetData sheetId="13">
        <row r="10">
          <cell r="S10">
            <v>119.47</v>
          </cell>
        </row>
      </sheetData>
      <sheetData sheetId="14" refreshError="1">
        <row r="10">
          <cell r="S10">
            <v>119.47</v>
          </cell>
        </row>
        <row r="11">
          <cell r="S11">
            <v>78.31</v>
          </cell>
        </row>
      </sheetData>
      <sheetData sheetId="15"/>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8.1"/>
      <sheetName val="8.2"/>
      <sheetName val="990000_BY_8.1"/>
      <sheetName val="990000_BY_8.2"/>
      <sheetName val="990000_DENIZ_8.1"/>
      <sheetName val="990000_DENIZ_8.2"/>
      <sheetName val="990000_KAZ_8.1"/>
      <sheetName val="990000_KAZ_8.2"/>
      <sheetName val="990000_PARIBA_8.1"/>
      <sheetName val="990000_PARIBA_8.2"/>
      <sheetName val="990000_SWIT_8.1"/>
      <sheetName val="990000_SWIT_8.2"/>
      <sheetName val="990000_UKR_8.1"/>
      <sheetName val="990000_UKR_8.2"/>
      <sheetName val="990000_VBI_8.1"/>
      <sheetName val="990000_VBI_8.2"/>
      <sheetName val="Данные"/>
      <sheetName val="XLR_NoRangeSheet"/>
      <sheetName val="Cost 99v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7">
          <cell r="D7">
            <v>42370</v>
          </cell>
        </row>
      </sheetData>
      <sheetData sheetId="18"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лтайский"/>
      <sheetName val="Байкальский"/>
      <sheetName val="Волго-Вятский"/>
      <sheetName val="Восточно-Сибирский"/>
      <sheetName val="Дальневосточный"/>
      <sheetName val="Западно-Сибирский"/>
      <sheetName val="Западно-Уральский"/>
      <sheetName val="Поволжский"/>
      <sheetName val="Северный"/>
      <sheetName val="Северо-Восточный"/>
      <sheetName val="Северо-Западный"/>
      <sheetName val="Северо-Кавказский"/>
      <sheetName val="Сибирский"/>
      <sheetName val="Среднерусский"/>
      <sheetName val="Уральский"/>
      <sheetName val="Центрально-Черноземный"/>
      <sheetName val="Юго-Западный"/>
      <sheetName val="ИТОГО ПО ТБ"/>
      <sheetName val="ИТОГО ПО ОСБ г. Москвы"/>
      <sheetName val="ИТОГО ПО СБ РФ"/>
      <sheetName val="2_2 1 часть"/>
      <sheetName val="2_2 2 часть"/>
      <sheetName val="XLR_NoRange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sheetData sheetId="21"/>
      <sheetData sheetId="22">
        <row r="13">
          <cell r="B13" t="str">
            <v>на 01.07.2005</v>
          </cell>
        </row>
      </sheetData>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 валюте"/>
      <sheetName val="G2TempSheet"/>
      <sheetName val="В рублях"/>
      <sheetName val="Лист1"/>
    </sheetNames>
    <sheetDataSet>
      <sheetData sheetId="0" refreshError="1"/>
      <sheetData sheetId="1" refreshError="1">
        <row r="4">
          <cell r="B4" t="str">
            <v xml:space="preserve"> 01.01.2002</v>
          </cell>
        </row>
      </sheetData>
      <sheetData sheetId="2" refreshError="1"/>
      <sheetData sheetId="3"/>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7"/>
      <sheetName val="XLR_NoRangeSheet"/>
    </sheetNames>
    <sheetDataSet>
      <sheetData sheetId="0" refreshError="1"/>
      <sheetData sheetId="1">
        <row r="7">
          <cell r="K7" t="str">
            <v>KAZ</v>
          </cell>
          <cell r="L7">
            <v>3.0949999999999997E-3</v>
          </cell>
          <cell r="M7">
            <v>76.229399999999998</v>
          </cell>
          <cell r="N7">
            <v>10.9398</v>
          </cell>
          <cell r="O7">
            <v>2.32056</v>
          </cell>
          <cell r="P7">
            <v>0.18062599999999998</v>
          </cell>
        </row>
      </sheetData>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0"/>
      <sheetName val="1"/>
      <sheetName val="XLR_NoRangeSheet"/>
    </sheetNames>
    <sheetDataSet>
      <sheetData sheetId="0" refreshError="1"/>
      <sheetData sheetId="1" refreshError="1"/>
      <sheetData sheetId="2">
        <row r="7">
          <cell r="E7" t="str">
            <v>Председатель Правления</v>
          </cell>
          <cell r="F7" t="str">
            <v>Князева И.А.</v>
          </cell>
          <cell r="G7" t="str">
            <v>Деркаченко Н.В.</v>
          </cell>
          <cell r="H7" t="str">
            <v>044 247-43-51</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evenue by month"/>
      <sheetName val="Oil movement"/>
      <sheetName val="testing"/>
      <sheetName val="Pricing"/>
      <sheetName val="sales discounts"/>
      <sheetName val="Euro Asian Sales"/>
      <sheetName val="Madison Sales"/>
      <sheetName val="Mercury Sales"/>
      <sheetName val="Brent"/>
      <sheetName val="Ural med"/>
      <sheetName val="Card 701"/>
      <sheetName val="acc 709"/>
      <sheetName val="SAL-1001ok"/>
      <sheetName val="Profit &amp; Loss Total"/>
      <sheetName val="Profit _ Loss Total"/>
      <sheetName val="IPR_VOG"/>
      <sheetName val="KONSOLID"/>
      <sheetName val="факт 2005 г."/>
      <sheetName val="Содержание"/>
      <sheetName val="ОборБалФормОтч"/>
      <sheetName val="ТитулЛистОтч"/>
      <sheetName val="TB"/>
      <sheetName val="PR CN"/>
      <sheetName val="K_760"/>
      <sheetName val="Revenue"/>
      <sheetName val="FES"/>
    </sheet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refreshError="1"/>
      <sheetData sheetId="10" refreshError="1">
        <row r="1">
          <cell r="B1" t="str">
            <v>Platts Uralmed pricing</v>
          </cell>
        </row>
        <row r="3">
          <cell r="C3" t="str">
            <v>Effective Date of Prices</v>
          </cell>
          <cell r="D3" t="str">
            <v>High</v>
          </cell>
          <cell r="E3" t="str">
            <v>Low</v>
          </cell>
          <cell r="F3" t="str">
            <v>Average</v>
          </cell>
          <cell r="G3" t="str">
            <v>3 quotes</v>
          </cell>
          <cell r="H3" t="str">
            <v>5 quotes</v>
          </cell>
        </row>
        <row r="5">
          <cell r="C5">
            <v>36591</v>
          </cell>
          <cell r="F5">
            <v>0</v>
          </cell>
          <cell r="G5">
            <v>0</v>
          </cell>
          <cell r="H5" t="str">
            <v>platts not full</v>
          </cell>
          <cell r="I5">
            <v>36592</v>
          </cell>
          <cell r="J5">
            <v>36593</v>
          </cell>
          <cell r="K5">
            <v>36594</v>
          </cell>
          <cell r="L5">
            <v>36595</v>
          </cell>
          <cell r="M5">
            <v>36601</v>
          </cell>
        </row>
        <row r="6">
          <cell r="C6">
            <v>36592</v>
          </cell>
          <cell r="F6">
            <v>0</v>
          </cell>
          <cell r="G6">
            <v>0</v>
          </cell>
          <cell r="H6" t="str">
            <v>platts not full</v>
          </cell>
          <cell r="I6">
            <v>36593</v>
          </cell>
          <cell r="J6">
            <v>36594</v>
          </cell>
          <cell r="K6">
            <v>36595</v>
          </cell>
          <cell r="L6">
            <v>36601</v>
          </cell>
          <cell r="M6">
            <v>36602</v>
          </cell>
        </row>
        <row r="7">
          <cell r="C7">
            <v>36593</v>
          </cell>
          <cell r="F7">
            <v>0</v>
          </cell>
          <cell r="G7">
            <v>0</v>
          </cell>
          <cell r="H7" t="str">
            <v>platts not full</v>
          </cell>
          <cell r="I7">
            <v>36594</v>
          </cell>
          <cell r="J7">
            <v>36595</v>
          </cell>
          <cell r="K7">
            <v>36601</v>
          </cell>
          <cell r="L7">
            <v>36602</v>
          </cell>
          <cell r="M7">
            <v>36605</v>
          </cell>
        </row>
        <row r="8">
          <cell r="C8">
            <v>36594</v>
          </cell>
          <cell r="F8">
            <v>0</v>
          </cell>
          <cell r="G8">
            <v>0</v>
          </cell>
          <cell r="H8" t="str">
            <v>platts not full</v>
          </cell>
          <cell r="I8">
            <v>36595</v>
          </cell>
          <cell r="J8">
            <v>36601</v>
          </cell>
          <cell r="K8">
            <v>36602</v>
          </cell>
          <cell r="L8">
            <v>36605</v>
          </cell>
          <cell r="M8">
            <v>36606</v>
          </cell>
        </row>
        <row r="9">
          <cell r="C9">
            <v>36595</v>
          </cell>
          <cell r="F9">
            <v>0</v>
          </cell>
          <cell r="G9">
            <v>0</v>
          </cell>
          <cell r="H9" t="str">
            <v>platts not full</v>
          </cell>
          <cell r="I9">
            <v>36601</v>
          </cell>
          <cell r="J9">
            <v>36602</v>
          </cell>
          <cell r="K9">
            <v>36605</v>
          </cell>
          <cell r="L9">
            <v>36606</v>
          </cell>
          <cell r="M9">
            <v>36607</v>
          </cell>
        </row>
        <row r="10">
          <cell r="C10">
            <v>36601</v>
          </cell>
          <cell r="F10">
            <v>0</v>
          </cell>
          <cell r="G10">
            <v>0</v>
          </cell>
          <cell r="H10" t="str">
            <v>platts not full</v>
          </cell>
          <cell r="I10">
            <v>36602</v>
          </cell>
          <cell r="J10">
            <v>36605</v>
          </cell>
          <cell r="K10">
            <v>36606</v>
          </cell>
          <cell r="L10">
            <v>36607</v>
          </cell>
          <cell r="M10">
            <v>36615</v>
          </cell>
        </row>
        <row r="11">
          <cell r="C11">
            <v>36602</v>
          </cell>
          <cell r="F11">
            <v>0</v>
          </cell>
          <cell r="G11">
            <v>0</v>
          </cell>
          <cell r="H11" t="str">
            <v>platts not full</v>
          </cell>
          <cell r="I11">
            <v>36605</v>
          </cell>
          <cell r="J11">
            <v>36606</v>
          </cell>
          <cell r="K11">
            <v>36607</v>
          </cell>
          <cell r="L11">
            <v>36615</v>
          </cell>
          <cell r="M11">
            <v>36616</v>
          </cell>
        </row>
        <row r="12">
          <cell r="C12">
            <v>36605</v>
          </cell>
          <cell r="F12">
            <v>0</v>
          </cell>
          <cell r="G12">
            <v>0</v>
          </cell>
          <cell r="H12" t="str">
            <v>platts not full</v>
          </cell>
          <cell r="I12">
            <v>36606</v>
          </cell>
          <cell r="J12">
            <v>36607</v>
          </cell>
          <cell r="K12">
            <v>36615</v>
          </cell>
          <cell r="L12">
            <v>36616</v>
          </cell>
          <cell r="M12">
            <v>36619</v>
          </cell>
        </row>
        <row r="13">
          <cell r="C13">
            <v>36606</v>
          </cell>
          <cell r="F13">
            <v>0</v>
          </cell>
          <cell r="G13">
            <v>0</v>
          </cell>
          <cell r="H13" t="str">
            <v>platts not full</v>
          </cell>
          <cell r="I13">
            <v>36607</v>
          </cell>
          <cell r="J13">
            <v>36615</v>
          </cell>
          <cell r="K13">
            <v>36616</v>
          </cell>
          <cell r="L13">
            <v>36619</v>
          </cell>
          <cell r="M13">
            <v>36620</v>
          </cell>
        </row>
        <row r="14">
          <cell r="C14">
            <v>36607</v>
          </cell>
          <cell r="F14">
            <v>0</v>
          </cell>
          <cell r="G14">
            <v>0</v>
          </cell>
          <cell r="H14" t="str">
            <v>platts not full</v>
          </cell>
          <cell r="I14">
            <v>36615</v>
          </cell>
          <cell r="J14">
            <v>36616</v>
          </cell>
          <cell r="K14">
            <v>36619</v>
          </cell>
          <cell r="L14">
            <v>36620</v>
          </cell>
          <cell r="M14">
            <v>36621</v>
          </cell>
        </row>
        <row r="15">
          <cell r="C15">
            <v>36615</v>
          </cell>
          <cell r="F15">
            <v>0</v>
          </cell>
          <cell r="G15">
            <v>0</v>
          </cell>
          <cell r="H15" t="str">
            <v>platts not full</v>
          </cell>
          <cell r="I15">
            <v>36616</v>
          </cell>
          <cell r="J15">
            <v>36619</v>
          </cell>
          <cell r="K15">
            <v>36620</v>
          </cell>
          <cell r="L15">
            <v>36621</v>
          </cell>
          <cell r="M15">
            <v>36622</v>
          </cell>
        </row>
        <row r="16">
          <cell r="C16">
            <v>36616</v>
          </cell>
          <cell r="F16">
            <v>0</v>
          </cell>
          <cell r="G16">
            <v>0</v>
          </cell>
          <cell r="H16" t="str">
            <v>platts not full</v>
          </cell>
          <cell r="I16">
            <v>36619</v>
          </cell>
          <cell r="J16">
            <v>36620</v>
          </cell>
          <cell r="K16">
            <v>36621</v>
          </cell>
          <cell r="L16">
            <v>36622</v>
          </cell>
          <cell r="M16">
            <v>36623</v>
          </cell>
        </row>
        <row r="17">
          <cell r="C17">
            <v>36619</v>
          </cell>
          <cell r="F17">
            <v>0</v>
          </cell>
          <cell r="G17">
            <v>0</v>
          </cell>
          <cell r="H17" t="str">
            <v>platts not full</v>
          </cell>
          <cell r="I17">
            <v>36620</v>
          </cell>
          <cell r="J17">
            <v>36621</v>
          </cell>
          <cell r="K17">
            <v>36622</v>
          </cell>
          <cell r="L17">
            <v>36623</v>
          </cell>
          <cell r="M17">
            <v>36626</v>
          </cell>
        </row>
        <row r="18">
          <cell r="C18">
            <v>36620</v>
          </cell>
          <cell r="F18">
            <v>0</v>
          </cell>
          <cell r="G18">
            <v>0</v>
          </cell>
          <cell r="H18" t="str">
            <v>platts not full</v>
          </cell>
          <cell r="I18">
            <v>36621</v>
          </cell>
          <cell r="J18">
            <v>36622</v>
          </cell>
          <cell r="K18">
            <v>36623</v>
          </cell>
          <cell r="L18">
            <v>36626</v>
          </cell>
          <cell r="M18">
            <v>36627</v>
          </cell>
        </row>
        <row r="19">
          <cell r="C19">
            <v>36621</v>
          </cell>
          <cell r="F19">
            <v>0</v>
          </cell>
          <cell r="G19">
            <v>0</v>
          </cell>
          <cell r="H19" t="str">
            <v>platts not full</v>
          </cell>
          <cell r="I19">
            <v>36622</v>
          </cell>
          <cell r="J19">
            <v>36623</v>
          </cell>
          <cell r="K19">
            <v>36626</v>
          </cell>
          <cell r="L19">
            <v>36627</v>
          </cell>
          <cell r="M19">
            <v>36628</v>
          </cell>
        </row>
        <row r="20">
          <cell r="C20">
            <v>36622</v>
          </cell>
          <cell r="F20">
            <v>0</v>
          </cell>
          <cell r="G20">
            <v>0</v>
          </cell>
          <cell r="H20" t="str">
            <v>platts not full</v>
          </cell>
          <cell r="I20">
            <v>36623</v>
          </cell>
          <cell r="J20">
            <v>36626</v>
          </cell>
          <cell r="K20">
            <v>36627</v>
          </cell>
          <cell r="L20">
            <v>36628</v>
          </cell>
          <cell r="M20">
            <v>36636</v>
          </cell>
        </row>
        <row r="21">
          <cell r="C21">
            <v>36623</v>
          </cell>
          <cell r="F21">
            <v>0</v>
          </cell>
          <cell r="G21">
            <v>0</v>
          </cell>
          <cell r="H21" t="str">
            <v>platts not full</v>
          </cell>
          <cell r="I21">
            <v>36626</v>
          </cell>
          <cell r="J21">
            <v>36627</v>
          </cell>
          <cell r="K21">
            <v>36628</v>
          </cell>
          <cell r="L21">
            <v>36636</v>
          </cell>
          <cell r="M21">
            <v>36640</v>
          </cell>
        </row>
        <row r="22">
          <cell r="C22">
            <v>36626</v>
          </cell>
          <cell r="F22">
            <v>0</v>
          </cell>
          <cell r="G22">
            <v>0</v>
          </cell>
          <cell r="H22" t="str">
            <v>platts not full</v>
          </cell>
          <cell r="I22">
            <v>36627</v>
          </cell>
          <cell r="J22">
            <v>36628</v>
          </cell>
          <cell r="K22">
            <v>36636</v>
          </cell>
          <cell r="L22">
            <v>36640</v>
          </cell>
          <cell r="M22">
            <v>36641</v>
          </cell>
        </row>
        <row r="23">
          <cell r="C23">
            <v>36627</v>
          </cell>
          <cell r="F23">
            <v>0</v>
          </cell>
          <cell r="G23">
            <v>0</v>
          </cell>
          <cell r="H23" t="str">
            <v>platts not full</v>
          </cell>
          <cell r="I23">
            <v>36628</v>
          </cell>
          <cell r="J23">
            <v>36636</v>
          </cell>
          <cell r="K23">
            <v>36640</v>
          </cell>
          <cell r="L23">
            <v>36641</v>
          </cell>
          <cell r="M23">
            <v>36642</v>
          </cell>
        </row>
        <row r="24">
          <cell r="C24">
            <v>36628</v>
          </cell>
          <cell r="F24">
            <v>0</v>
          </cell>
          <cell r="G24">
            <v>0</v>
          </cell>
          <cell r="H24" t="str">
            <v>platts not full</v>
          </cell>
          <cell r="I24">
            <v>36636</v>
          </cell>
          <cell r="J24">
            <v>36640</v>
          </cell>
          <cell r="K24">
            <v>36641</v>
          </cell>
          <cell r="L24">
            <v>36642</v>
          </cell>
          <cell r="M24">
            <v>36643</v>
          </cell>
        </row>
        <row r="25">
          <cell r="C25">
            <v>36636</v>
          </cell>
          <cell r="F25">
            <v>0</v>
          </cell>
          <cell r="G25">
            <v>0</v>
          </cell>
          <cell r="H25" t="str">
            <v>platts not full</v>
          </cell>
          <cell r="I25">
            <v>36640</v>
          </cell>
          <cell r="J25">
            <v>36641</v>
          </cell>
          <cell r="K25">
            <v>36642</v>
          </cell>
          <cell r="L25">
            <v>36643</v>
          </cell>
          <cell r="M25">
            <v>36644</v>
          </cell>
        </row>
        <row r="26">
          <cell r="C26">
            <v>36640</v>
          </cell>
          <cell r="F26">
            <v>0</v>
          </cell>
          <cell r="G26">
            <v>0</v>
          </cell>
          <cell r="H26" t="str">
            <v>platts not full</v>
          </cell>
          <cell r="I26">
            <v>36641</v>
          </cell>
          <cell r="J26">
            <v>36642</v>
          </cell>
          <cell r="K26">
            <v>36643</v>
          </cell>
          <cell r="L26">
            <v>36644</v>
          </cell>
          <cell r="M26">
            <v>36647</v>
          </cell>
        </row>
        <row r="27">
          <cell r="C27">
            <v>36641</v>
          </cell>
          <cell r="F27">
            <v>0</v>
          </cell>
          <cell r="G27">
            <v>0</v>
          </cell>
          <cell r="H27" t="str">
            <v>platts not full</v>
          </cell>
          <cell r="I27">
            <v>36642</v>
          </cell>
          <cell r="J27">
            <v>36643</v>
          </cell>
          <cell r="K27">
            <v>36644</v>
          </cell>
          <cell r="L27">
            <v>36647</v>
          </cell>
          <cell r="M27">
            <v>36648</v>
          </cell>
        </row>
        <row r="28">
          <cell r="C28">
            <v>36642</v>
          </cell>
          <cell r="F28">
            <v>0</v>
          </cell>
          <cell r="G28">
            <v>0</v>
          </cell>
          <cell r="H28" t="str">
            <v>platts not full</v>
          </cell>
          <cell r="I28">
            <v>36643</v>
          </cell>
          <cell r="J28">
            <v>36644</v>
          </cell>
          <cell r="K28">
            <v>36647</v>
          </cell>
          <cell r="L28">
            <v>36648</v>
          </cell>
          <cell r="M28">
            <v>36649</v>
          </cell>
        </row>
        <row r="29">
          <cell r="C29">
            <v>36643</v>
          </cell>
          <cell r="F29">
            <v>0</v>
          </cell>
          <cell r="G29">
            <v>0</v>
          </cell>
          <cell r="H29" t="str">
            <v>platts not full</v>
          </cell>
          <cell r="I29">
            <v>36644</v>
          </cell>
          <cell r="J29">
            <v>36647</v>
          </cell>
          <cell r="K29">
            <v>36648</v>
          </cell>
          <cell r="L29">
            <v>36649</v>
          </cell>
          <cell r="M29">
            <v>36650</v>
          </cell>
        </row>
        <row r="30">
          <cell r="C30">
            <v>36644</v>
          </cell>
          <cell r="F30">
            <v>0</v>
          </cell>
          <cell r="G30">
            <v>0</v>
          </cell>
          <cell r="H30" t="str">
            <v>platts not full</v>
          </cell>
          <cell r="I30">
            <v>36647</v>
          </cell>
          <cell r="J30">
            <v>36648</v>
          </cell>
          <cell r="K30">
            <v>36649</v>
          </cell>
          <cell r="L30">
            <v>36650</v>
          </cell>
          <cell r="M30">
            <v>36651</v>
          </cell>
        </row>
        <row r="31">
          <cell r="C31">
            <v>36647</v>
          </cell>
          <cell r="F31">
            <v>0</v>
          </cell>
          <cell r="G31">
            <v>0</v>
          </cell>
          <cell r="H31" t="str">
            <v>platts not full</v>
          </cell>
          <cell r="I31">
            <v>36648</v>
          </cell>
          <cell r="J31">
            <v>36649</v>
          </cell>
          <cell r="K31">
            <v>36650</v>
          </cell>
          <cell r="L31">
            <v>36651</v>
          </cell>
          <cell r="M31">
            <v>36654</v>
          </cell>
        </row>
        <row r="32">
          <cell r="C32">
            <v>36648</v>
          </cell>
          <cell r="F32">
            <v>0</v>
          </cell>
          <cell r="G32">
            <v>0</v>
          </cell>
          <cell r="H32" t="str">
            <v>platts not full</v>
          </cell>
          <cell r="I32">
            <v>36649</v>
          </cell>
          <cell r="J32">
            <v>36650</v>
          </cell>
          <cell r="K32">
            <v>36651</v>
          </cell>
          <cell r="L32">
            <v>36654</v>
          </cell>
          <cell r="M32">
            <v>36655</v>
          </cell>
        </row>
        <row r="33">
          <cell r="C33">
            <v>36649</v>
          </cell>
          <cell r="F33">
            <v>0</v>
          </cell>
          <cell r="G33">
            <v>0</v>
          </cell>
          <cell r="H33" t="str">
            <v>platts not full</v>
          </cell>
          <cell r="I33">
            <v>36650</v>
          </cell>
          <cell r="J33">
            <v>36651</v>
          </cell>
          <cell r="K33">
            <v>36654</v>
          </cell>
          <cell r="L33">
            <v>36655</v>
          </cell>
          <cell r="M33">
            <v>36662</v>
          </cell>
        </row>
        <row r="34">
          <cell r="C34">
            <v>36650</v>
          </cell>
          <cell r="F34">
            <v>0</v>
          </cell>
          <cell r="G34">
            <v>0</v>
          </cell>
          <cell r="H34" t="str">
            <v>platts not full</v>
          </cell>
          <cell r="I34">
            <v>36651</v>
          </cell>
          <cell r="J34">
            <v>36654</v>
          </cell>
          <cell r="K34">
            <v>36655</v>
          </cell>
          <cell r="L34">
            <v>36662</v>
          </cell>
          <cell r="M34">
            <v>36663</v>
          </cell>
        </row>
        <row r="35">
          <cell r="C35">
            <v>36651</v>
          </cell>
          <cell r="F35">
            <v>0</v>
          </cell>
          <cell r="G35">
            <v>0</v>
          </cell>
          <cell r="H35" t="str">
            <v>platts not full</v>
          </cell>
          <cell r="I35">
            <v>36654</v>
          </cell>
          <cell r="J35">
            <v>36655</v>
          </cell>
          <cell r="K35">
            <v>36662</v>
          </cell>
          <cell r="L35">
            <v>36663</v>
          </cell>
          <cell r="M35">
            <v>36664</v>
          </cell>
        </row>
        <row r="36">
          <cell r="C36">
            <v>36654</v>
          </cell>
          <cell r="F36">
            <v>0</v>
          </cell>
          <cell r="G36">
            <v>0</v>
          </cell>
          <cell r="H36" t="str">
            <v>platts not full</v>
          </cell>
          <cell r="I36">
            <v>36655</v>
          </cell>
          <cell r="J36">
            <v>36662</v>
          </cell>
          <cell r="K36">
            <v>36663</v>
          </cell>
          <cell r="L36">
            <v>36664</v>
          </cell>
          <cell r="M36">
            <v>36665</v>
          </cell>
        </row>
        <row r="37">
          <cell r="C37">
            <v>36655</v>
          </cell>
          <cell r="F37">
            <v>0</v>
          </cell>
          <cell r="G37">
            <v>0</v>
          </cell>
          <cell r="H37" t="str">
            <v>platts not full</v>
          </cell>
          <cell r="I37">
            <v>36662</v>
          </cell>
          <cell r="J37">
            <v>36663</v>
          </cell>
          <cell r="K37">
            <v>36664</v>
          </cell>
          <cell r="L37">
            <v>36665</v>
          </cell>
          <cell r="M37">
            <v>36668</v>
          </cell>
        </row>
        <row r="38">
          <cell r="C38">
            <v>36662</v>
          </cell>
          <cell r="F38">
            <v>0</v>
          </cell>
          <cell r="G38">
            <v>0</v>
          </cell>
          <cell r="H38" t="str">
            <v>platts not full</v>
          </cell>
          <cell r="I38">
            <v>36663</v>
          </cell>
          <cell r="J38">
            <v>36664</v>
          </cell>
          <cell r="K38">
            <v>36665</v>
          </cell>
          <cell r="L38">
            <v>36668</v>
          </cell>
          <cell r="M38">
            <v>36669</v>
          </cell>
        </row>
        <row r="39">
          <cell r="C39">
            <v>36663</v>
          </cell>
          <cell r="F39">
            <v>0</v>
          </cell>
          <cell r="G39">
            <v>0</v>
          </cell>
          <cell r="H39" t="str">
            <v>platts not full</v>
          </cell>
          <cell r="I39">
            <v>36664</v>
          </cell>
          <cell r="J39">
            <v>36665</v>
          </cell>
          <cell r="K39">
            <v>36668</v>
          </cell>
          <cell r="L39">
            <v>36669</v>
          </cell>
          <cell r="M39">
            <v>36670</v>
          </cell>
        </row>
        <row r="40">
          <cell r="C40">
            <v>36664</v>
          </cell>
          <cell r="F40">
            <v>0</v>
          </cell>
          <cell r="G40">
            <v>0</v>
          </cell>
          <cell r="H40" t="str">
            <v>platts not full</v>
          </cell>
          <cell r="I40">
            <v>36665</v>
          </cell>
          <cell r="J40">
            <v>36668</v>
          </cell>
          <cell r="K40">
            <v>36669</v>
          </cell>
          <cell r="L40">
            <v>36670</v>
          </cell>
          <cell r="M40">
            <v>36671</v>
          </cell>
        </row>
        <row r="41">
          <cell r="C41">
            <v>36665</v>
          </cell>
          <cell r="F41">
            <v>0</v>
          </cell>
          <cell r="G41">
            <v>0</v>
          </cell>
          <cell r="H41" t="str">
            <v>platts not full</v>
          </cell>
          <cell r="I41">
            <v>36668</v>
          </cell>
          <cell r="J41">
            <v>36669</v>
          </cell>
          <cell r="K41">
            <v>36670</v>
          </cell>
          <cell r="L41">
            <v>36671</v>
          </cell>
          <cell r="M41">
            <v>36672</v>
          </cell>
        </row>
        <row r="42">
          <cell r="C42">
            <v>36668</v>
          </cell>
          <cell r="F42">
            <v>0</v>
          </cell>
          <cell r="G42">
            <v>0</v>
          </cell>
          <cell r="H42" t="str">
            <v>platts not full</v>
          </cell>
          <cell r="I42">
            <v>36669</v>
          </cell>
          <cell r="J42">
            <v>36670</v>
          </cell>
          <cell r="K42">
            <v>36671</v>
          </cell>
          <cell r="L42">
            <v>36672</v>
          </cell>
          <cell r="M42">
            <v>36676</v>
          </cell>
        </row>
        <row r="43">
          <cell r="C43">
            <v>36669</v>
          </cell>
          <cell r="F43">
            <v>0</v>
          </cell>
          <cell r="G43">
            <v>0</v>
          </cell>
          <cell r="H43" t="str">
            <v>platts not full</v>
          </cell>
          <cell r="I43">
            <v>36670</v>
          </cell>
          <cell r="J43">
            <v>36671</v>
          </cell>
          <cell r="K43">
            <v>36672</v>
          </cell>
          <cell r="L43">
            <v>36676</v>
          </cell>
          <cell r="M43">
            <v>36677</v>
          </cell>
        </row>
        <row r="44">
          <cell r="C44">
            <v>36670</v>
          </cell>
          <cell r="F44">
            <v>0</v>
          </cell>
          <cell r="G44">
            <v>0</v>
          </cell>
          <cell r="H44" t="str">
            <v>platts not full</v>
          </cell>
          <cell r="I44">
            <v>36671</v>
          </cell>
          <cell r="J44">
            <v>36672</v>
          </cell>
          <cell r="K44">
            <v>36676</v>
          </cell>
          <cell r="L44">
            <v>36677</v>
          </cell>
          <cell r="M44">
            <v>36678</v>
          </cell>
        </row>
        <row r="45">
          <cell r="C45">
            <v>36671</v>
          </cell>
          <cell r="F45">
            <v>0</v>
          </cell>
          <cell r="G45">
            <v>0</v>
          </cell>
          <cell r="H45" t="str">
            <v>platts not full</v>
          </cell>
          <cell r="I45">
            <v>36672</v>
          </cell>
          <cell r="J45">
            <v>36676</v>
          </cell>
          <cell r="K45">
            <v>36677</v>
          </cell>
          <cell r="L45">
            <v>36678</v>
          </cell>
          <cell r="M45">
            <v>36679</v>
          </cell>
        </row>
        <row r="46">
          <cell r="C46">
            <v>36672</v>
          </cell>
          <cell r="F46">
            <v>0</v>
          </cell>
          <cell r="G46">
            <v>0</v>
          </cell>
          <cell r="H46" t="str">
            <v>platts not full</v>
          </cell>
          <cell r="I46">
            <v>36676</v>
          </cell>
          <cell r="J46">
            <v>36677</v>
          </cell>
          <cell r="K46">
            <v>36678</v>
          </cell>
          <cell r="L46">
            <v>36679</v>
          </cell>
          <cell r="M46">
            <v>36682</v>
          </cell>
        </row>
        <row r="47">
          <cell r="C47">
            <v>36676</v>
          </cell>
          <cell r="F47">
            <v>0</v>
          </cell>
          <cell r="G47">
            <v>0</v>
          </cell>
          <cell r="H47" t="str">
            <v>platts not full</v>
          </cell>
          <cell r="I47">
            <v>36677</v>
          </cell>
          <cell r="J47">
            <v>36678</v>
          </cell>
          <cell r="K47">
            <v>36679</v>
          </cell>
          <cell r="L47">
            <v>36682</v>
          </cell>
          <cell r="M47">
            <v>36683</v>
          </cell>
        </row>
        <row r="48">
          <cell r="C48">
            <v>36677</v>
          </cell>
          <cell r="F48">
            <v>0</v>
          </cell>
          <cell r="G48">
            <v>0</v>
          </cell>
          <cell r="H48" t="str">
            <v>platts not full</v>
          </cell>
          <cell r="I48">
            <v>36678</v>
          </cell>
          <cell r="J48">
            <v>36679</v>
          </cell>
          <cell r="K48">
            <v>36682</v>
          </cell>
          <cell r="L48">
            <v>36683</v>
          </cell>
          <cell r="M48">
            <v>36684</v>
          </cell>
        </row>
        <row r="49">
          <cell r="C49">
            <v>36678</v>
          </cell>
          <cell r="F49">
            <v>0</v>
          </cell>
          <cell r="G49">
            <v>0</v>
          </cell>
          <cell r="H49" t="str">
            <v>platts not full</v>
          </cell>
          <cell r="I49">
            <v>36679</v>
          </cell>
          <cell r="J49">
            <v>36682</v>
          </cell>
          <cell r="K49">
            <v>36683</v>
          </cell>
          <cell r="L49">
            <v>36684</v>
          </cell>
          <cell r="M49">
            <v>36685</v>
          </cell>
        </row>
        <row r="50">
          <cell r="C50">
            <v>36679</v>
          </cell>
          <cell r="F50">
            <v>0</v>
          </cell>
          <cell r="G50">
            <v>0</v>
          </cell>
          <cell r="H50" t="str">
            <v>platts not full</v>
          </cell>
          <cell r="I50">
            <v>36682</v>
          </cell>
          <cell r="J50">
            <v>36683</v>
          </cell>
          <cell r="K50">
            <v>36684</v>
          </cell>
          <cell r="L50">
            <v>36685</v>
          </cell>
          <cell r="M50">
            <v>36686</v>
          </cell>
        </row>
        <row r="51">
          <cell r="C51">
            <v>36682</v>
          </cell>
          <cell r="F51">
            <v>0</v>
          </cell>
          <cell r="G51">
            <v>0</v>
          </cell>
          <cell r="H51" t="str">
            <v>platts not full</v>
          </cell>
          <cell r="I51">
            <v>36683</v>
          </cell>
          <cell r="J51">
            <v>36684</v>
          </cell>
          <cell r="K51">
            <v>36685</v>
          </cell>
          <cell r="L51">
            <v>36686</v>
          </cell>
          <cell r="M51">
            <v>36689</v>
          </cell>
        </row>
        <row r="52">
          <cell r="C52">
            <v>36683</v>
          </cell>
          <cell r="F52">
            <v>0</v>
          </cell>
          <cell r="G52">
            <v>0</v>
          </cell>
          <cell r="H52" t="str">
            <v>platts not full</v>
          </cell>
          <cell r="I52">
            <v>36684</v>
          </cell>
          <cell r="J52">
            <v>36685</v>
          </cell>
          <cell r="K52">
            <v>36686</v>
          </cell>
          <cell r="L52">
            <v>36689</v>
          </cell>
          <cell r="M52">
            <v>36690</v>
          </cell>
        </row>
        <row r="53">
          <cell r="C53">
            <v>36684</v>
          </cell>
          <cell r="F53">
            <v>0</v>
          </cell>
          <cell r="G53">
            <v>0</v>
          </cell>
          <cell r="H53" t="str">
            <v>platts not full</v>
          </cell>
          <cell r="I53">
            <v>36685</v>
          </cell>
          <cell r="J53">
            <v>36686</v>
          </cell>
          <cell r="K53">
            <v>36689</v>
          </cell>
          <cell r="L53">
            <v>36690</v>
          </cell>
          <cell r="M53">
            <v>36691</v>
          </cell>
        </row>
        <row r="54">
          <cell r="C54">
            <v>36685</v>
          </cell>
          <cell r="F54">
            <v>0</v>
          </cell>
          <cell r="G54">
            <v>0</v>
          </cell>
          <cell r="H54" t="str">
            <v>platts not full</v>
          </cell>
          <cell r="I54">
            <v>36686</v>
          </cell>
          <cell r="J54">
            <v>36689</v>
          </cell>
          <cell r="K54">
            <v>36690</v>
          </cell>
          <cell r="L54">
            <v>36691</v>
          </cell>
          <cell r="M54">
            <v>36692</v>
          </cell>
        </row>
        <row r="55">
          <cell r="C55">
            <v>36686</v>
          </cell>
          <cell r="F55">
            <v>0</v>
          </cell>
          <cell r="G55">
            <v>0</v>
          </cell>
          <cell r="H55" t="str">
            <v>platts not full</v>
          </cell>
          <cell r="I55">
            <v>36689</v>
          </cell>
          <cell r="J55">
            <v>36690</v>
          </cell>
          <cell r="K55">
            <v>36691</v>
          </cell>
          <cell r="L55">
            <v>36692</v>
          </cell>
          <cell r="M55">
            <v>36693</v>
          </cell>
        </row>
        <row r="56">
          <cell r="C56">
            <v>36689</v>
          </cell>
          <cell r="F56">
            <v>0</v>
          </cell>
          <cell r="G56">
            <v>0</v>
          </cell>
          <cell r="H56" t="str">
            <v>platts not full</v>
          </cell>
          <cell r="I56">
            <v>36690</v>
          </cell>
          <cell r="J56">
            <v>36691</v>
          </cell>
          <cell r="K56">
            <v>36692</v>
          </cell>
          <cell r="L56">
            <v>36693</v>
          </cell>
          <cell r="M56">
            <v>36696</v>
          </cell>
        </row>
        <row r="57">
          <cell r="C57">
            <v>36690</v>
          </cell>
          <cell r="F57">
            <v>0</v>
          </cell>
          <cell r="G57">
            <v>0</v>
          </cell>
          <cell r="H57" t="str">
            <v>platts not full</v>
          </cell>
          <cell r="I57">
            <v>36691</v>
          </cell>
          <cell r="J57">
            <v>36692</v>
          </cell>
          <cell r="K57">
            <v>36693</v>
          </cell>
          <cell r="L57">
            <v>36696</v>
          </cell>
          <cell r="M57">
            <v>36697</v>
          </cell>
        </row>
        <row r="58">
          <cell r="C58">
            <v>36691</v>
          </cell>
          <cell r="F58">
            <v>0</v>
          </cell>
          <cell r="G58">
            <v>0</v>
          </cell>
          <cell r="H58" t="str">
            <v>platts not full</v>
          </cell>
          <cell r="I58">
            <v>36692</v>
          </cell>
          <cell r="J58">
            <v>36693</v>
          </cell>
          <cell r="K58">
            <v>36696</v>
          </cell>
          <cell r="L58">
            <v>36697</v>
          </cell>
          <cell r="M58">
            <v>36698</v>
          </cell>
        </row>
        <row r="59">
          <cell r="C59">
            <v>36692</v>
          </cell>
          <cell r="F59">
            <v>0</v>
          </cell>
          <cell r="G59">
            <v>0</v>
          </cell>
          <cell r="H59" t="str">
            <v>platts not full</v>
          </cell>
          <cell r="I59">
            <v>36693</v>
          </cell>
          <cell r="J59">
            <v>36696</v>
          </cell>
          <cell r="K59">
            <v>36697</v>
          </cell>
          <cell r="L59">
            <v>36698</v>
          </cell>
          <cell r="M59">
            <v>36699</v>
          </cell>
        </row>
        <row r="60">
          <cell r="C60">
            <v>36693</v>
          </cell>
          <cell r="F60">
            <v>0</v>
          </cell>
          <cell r="G60">
            <v>0</v>
          </cell>
          <cell r="H60" t="str">
            <v>platts not full</v>
          </cell>
          <cell r="I60">
            <v>36696</v>
          </cell>
          <cell r="J60">
            <v>36697</v>
          </cell>
          <cell r="K60">
            <v>36698</v>
          </cell>
          <cell r="L60">
            <v>36699</v>
          </cell>
          <cell r="M60">
            <v>36700</v>
          </cell>
        </row>
        <row r="61">
          <cell r="C61">
            <v>36696</v>
          </cell>
          <cell r="F61">
            <v>0</v>
          </cell>
          <cell r="G61">
            <v>0</v>
          </cell>
          <cell r="H61" t="str">
            <v>platts not full</v>
          </cell>
          <cell r="I61">
            <v>36697</v>
          </cell>
          <cell r="J61">
            <v>36698</v>
          </cell>
          <cell r="K61">
            <v>36699</v>
          </cell>
          <cell r="L61">
            <v>36700</v>
          </cell>
          <cell r="M61">
            <v>36703</v>
          </cell>
        </row>
        <row r="62">
          <cell r="C62">
            <v>36697</v>
          </cell>
          <cell r="F62">
            <v>0</v>
          </cell>
          <cell r="G62">
            <v>0</v>
          </cell>
          <cell r="H62" t="str">
            <v>platts not full</v>
          </cell>
          <cell r="I62">
            <v>36698</v>
          </cell>
          <cell r="J62">
            <v>36699</v>
          </cell>
          <cell r="K62">
            <v>36700</v>
          </cell>
          <cell r="L62">
            <v>36703</v>
          </cell>
          <cell r="M62">
            <v>36704</v>
          </cell>
        </row>
        <row r="63">
          <cell r="C63">
            <v>36698</v>
          </cell>
          <cell r="F63">
            <v>0</v>
          </cell>
          <cell r="G63">
            <v>0</v>
          </cell>
          <cell r="H63" t="str">
            <v>platts not full</v>
          </cell>
          <cell r="I63">
            <v>36699</v>
          </cell>
          <cell r="J63">
            <v>36700</v>
          </cell>
          <cell r="K63">
            <v>36703</v>
          </cell>
          <cell r="L63">
            <v>36704</v>
          </cell>
          <cell r="M63">
            <v>36705</v>
          </cell>
        </row>
        <row r="64">
          <cell r="C64">
            <v>36699</v>
          </cell>
          <cell r="F64">
            <v>0</v>
          </cell>
          <cell r="G64">
            <v>0</v>
          </cell>
          <cell r="H64" t="str">
            <v>platts not full</v>
          </cell>
          <cell r="I64">
            <v>36700</v>
          </cell>
          <cell r="J64">
            <v>36703</v>
          </cell>
          <cell r="K64">
            <v>36704</v>
          </cell>
          <cell r="L64">
            <v>36705</v>
          </cell>
          <cell r="M64">
            <v>36706</v>
          </cell>
        </row>
        <row r="65">
          <cell r="C65">
            <v>36700</v>
          </cell>
          <cell r="F65">
            <v>0</v>
          </cell>
          <cell r="G65">
            <v>0</v>
          </cell>
          <cell r="H65" t="str">
            <v>platts not full</v>
          </cell>
          <cell r="I65">
            <v>36703</v>
          </cell>
          <cell r="J65">
            <v>36704</v>
          </cell>
          <cell r="K65">
            <v>36705</v>
          </cell>
          <cell r="L65">
            <v>36706</v>
          </cell>
          <cell r="M65">
            <v>36707</v>
          </cell>
        </row>
        <row r="66">
          <cell r="C66">
            <v>36703</v>
          </cell>
          <cell r="F66">
            <v>0</v>
          </cell>
          <cell r="G66">
            <v>0</v>
          </cell>
          <cell r="H66" t="str">
            <v>platts not full</v>
          </cell>
          <cell r="I66">
            <v>36704</v>
          </cell>
          <cell r="J66">
            <v>36705</v>
          </cell>
          <cell r="K66">
            <v>36706</v>
          </cell>
          <cell r="L66">
            <v>36707</v>
          </cell>
          <cell r="M66">
            <v>36712</v>
          </cell>
        </row>
        <row r="67">
          <cell r="C67">
            <v>36704</v>
          </cell>
          <cell r="F67">
            <v>0</v>
          </cell>
          <cell r="G67">
            <v>0</v>
          </cell>
          <cell r="H67" t="str">
            <v>platts not full</v>
          </cell>
          <cell r="I67">
            <v>36705</v>
          </cell>
          <cell r="J67">
            <v>36706</v>
          </cell>
          <cell r="K67">
            <v>36707</v>
          </cell>
          <cell r="L67">
            <v>36712</v>
          </cell>
          <cell r="M67">
            <v>36713</v>
          </cell>
        </row>
        <row r="68">
          <cell r="C68">
            <v>36705</v>
          </cell>
          <cell r="F68">
            <v>0</v>
          </cell>
          <cell r="G68">
            <v>0</v>
          </cell>
          <cell r="H68" t="str">
            <v>platts not full</v>
          </cell>
          <cell r="I68">
            <v>36706</v>
          </cell>
          <cell r="J68">
            <v>36707</v>
          </cell>
          <cell r="K68">
            <v>36712</v>
          </cell>
          <cell r="L68">
            <v>36713</v>
          </cell>
          <cell r="M68">
            <v>36714</v>
          </cell>
        </row>
        <row r="69">
          <cell r="C69">
            <v>36706</v>
          </cell>
          <cell r="F69">
            <v>0</v>
          </cell>
          <cell r="G69">
            <v>0</v>
          </cell>
          <cell r="H69" t="str">
            <v>platts not full</v>
          </cell>
          <cell r="I69">
            <v>36707</v>
          </cell>
          <cell r="J69">
            <v>36712</v>
          </cell>
          <cell r="K69">
            <v>36713</v>
          </cell>
          <cell r="L69">
            <v>36714</v>
          </cell>
          <cell r="M69">
            <v>36717</v>
          </cell>
        </row>
        <row r="70">
          <cell r="C70">
            <v>36707</v>
          </cell>
          <cell r="F70">
            <v>0</v>
          </cell>
          <cell r="G70">
            <v>0</v>
          </cell>
          <cell r="H70" t="str">
            <v>platts not full</v>
          </cell>
          <cell r="I70">
            <v>36712</v>
          </cell>
          <cell r="J70">
            <v>36713</v>
          </cell>
          <cell r="K70">
            <v>36714</v>
          </cell>
          <cell r="L70">
            <v>36717</v>
          </cell>
          <cell r="M70">
            <v>36718</v>
          </cell>
        </row>
        <row r="71">
          <cell r="C71">
            <v>36712</v>
          </cell>
          <cell r="F71">
            <v>0</v>
          </cell>
          <cell r="G71">
            <v>0</v>
          </cell>
          <cell r="H71" t="str">
            <v>platts not full</v>
          </cell>
          <cell r="I71">
            <v>36713</v>
          </cell>
          <cell r="J71">
            <v>36714</v>
          </cell>
          <cell r="K71">
            <v>36717</v>
          </cell>
          <cell r="L71">
            <v>36718</v>
          </cell>
          <cell r="M71">
            <v>36719</v>
          </cell>
        </row>
        <row r="72">
          <cell r="C72">
            <v>36713</v>
          </cell>
          <cell r="F72">
            <v>0</v>
          </cell>
          <cell r="G72">
            <v>0</v>
          </cell>
          <cell r="H72" t="str">
            <v>platts not full</v>
          </cell>
          <cell r="I72">
            <v>36714</v>
          </cell>
          <cell r="J72">
            <v>36717</v>
          </cell>
          <cell r="K72">
            <v>36718</v>
          </cell>
          <cell r="L72">
            <v>36719</v>
          </cell>
          <cell r="M72">
            <v>36720</v>
          </cell>
        </row>
        <row r="73">
          <cell r="C73">
            <v>36714</v>
          </cell>
          <cell r="F73">
            <v>0</v>
          </cell>
          <cell r="G73">
            <v>0</v>
          </cell>
          <cell r="H73" t="str">
            <v>platts not full</v>
          </cell>
          <cell r="I73">
            <v>36717</v>
          </cell>
          <cell r="J73">
            <v>36718</v>
          </cell>
          <cell r="K73">
            <v>36719</v>
          </cell>
          <cell r="L73">
            <v>36720</v>
          </cell>
          <cell r="M73">
            <v>36721</v>
          </cell>
        </row>
        <row r="74">
          <cell r="C74">
            <v>36717</v>
          </cell>
          <cell r="F74">
            <v>0</v>
          </cell>
          <cell r="G74">
            <v>0</v>
          </cell>
          <cell r="H74" t="str">
            <v>platts not full</v>
          </cell>
          <cell r="I74">
            <v>36718</v>
          </cell>
          <cell r="J74">
            <v>36719</v>
          </cell>
          <cell r="K74">
            <v>36720</v>
          </cell>
          <cell r="L74">
            <v>36721</v>
          </cell>
          <cell r="M74">
            <v>36724</v>
          </cell>
        </row>
        <row r="75">
          <cell r="C75">
            <v>36718</v>
          </cell>
          <cell r="F75">
            <v>0</v>
          </cell>
          <cell r="G75">
            <v>0</v>
          </cell>
          <cell r="H75" t="str">
            <v>platts not full</v>
          </cell>
          <cell r="I75">
            <v>36719</v>
          </cell>
          <cell r="J75">
            <v>36720</v>
          </cell>
          <cell r="K75">
            <v>36721</v>
          </cell>
          <cell r="L75">
            <v>36724</v>
          </cell>
          <cell r="M75">
            <v>36725</v>
          </cell>
        </row>
        <row r="76">
          <cell r="C76">
            <v>36719</v>
          </cell>
          <cell r="F76">
            <v>0</v>
          </cell>
          <cell r="G76">
            <v>0</v>
          </cell>
          <cell r="H76" t="str">
            <v>platts not full</v>
          </cell>
          <cell r="I76">
            <v>36720</v>
          </cell>
          <cell r="J76">
            <v>36721</v>
          </cell>
          <cell r="K76">
            <v>36724</v>
          </cell>
          <cell r="L76">
            <v>36725</v>
          </cell>
          <cell r="M76">
            <v>36726</v>
          </cell>
        </row>
        <row r="77">
          <cell r="C77">
            <v>36720</v>
          </cell>
          <cell r="F77">
            <v>0</v>
          </cell>
          <cell r="G77">
            <v>0</v>
          </cell>
          <cell r="H77" t="str">
            <v>platts not full</v>
          </cell>
          <cell r="I77">
            <v>36721</v>
          </cell>
          <cell r="J77">
            <v>36724</v>
          </cell>
          <cell r="K77">
            <v>36725</v>
          </cell>
          <cell r="L77">
            <v>36726</v>
          </cell>
          <cell r="M77">
            <v>36727</v>
          </cell>
        </row>
        <row r="78">
          <cell r="C78">
            <v>36721</v>
          </cell>
          <cell r="F78">
            <v>0</v>
          </cell>
          <cell r="G78">
            <v>0</v>
          </cell>
          <cell r="H78" t="str">
            <v>platts not full</v>
          </cell>
          <cell r="I78">
            <v>36724</v>
          </cell>
          <cell r="J78">
            <v>36725</v>
          </cell>
          <cell r="K78">
            <v>36726</v>
          </cell>
          <cell r="L78">
            <v>36727</v>
          </cell>
          <cell r="M78">
            <v>36728</v>
          </cell>
        </row>
        <row r="79">
          <cell r="C79">
            <v>36724</v>
          </cell>
          <cell r="F79">
            <v>0</v>
          </cell>
          <cell r="G79">
            <v>0</v>
          </cell>
          <cell r="H79" t="str">
            <v>platts not full</v>
          </cell>
          <cell r="I79">
            <v>36725</v>
          </cell>
          <cell r="J79">
            <v>36726</v>
          </cell>
          <cell r="K79">
            <v>36727</v>
          </cell>
          <cell r="L79">
            <v>36728</v>
          </cell>
          <cell r="M79">
            <v>36731</v>
          </cell>
        </row>
        <row r="80">
          <cell r="C80">
            <v>36725</v>
          </cell>
          <cell r="F80">
            <v>0</v>
          </cell>
          <cell r="G80">
            <v>0</v>
          </cell>
          <cell r="H80" t="str">
            <v>platts not full</v>
          </cell>
          <cell r="I80">
            <v>36726</v>
          </cell>
          <cell r="J80">
            <v>36727</v>
          </cell>
          <cell r="K80">
            <v>36728</v>
          </cell>
          <cell r="L80">
            <v>36731</v>
          </cell>
          <cell r="M80">
            <v>36732</v>
          </cell>
        </row>
        <row r="81">
          <cell r="C81">
            <v>36726</v>
          </cell>
          <cell r="F81">
            <v>0</v>
          </cell>
          <cell r="G81">
            <v>0</v>
          </cell>
          <cell r="H81" t="str">
            <v>platts not full</v>
          </cell>
          <cell r="I81">
            <v>36727</v>
          </cell>
          <cell r="J81">
            <v>36728</v>
          </cell>
          <cell r="K81">
            <v>36731</v>
          </cell>
          <cell r="L81">
            <v>36732</v>
          </cell>
          <cell r="M81">
            <v>36733</v>
          </cell>
        </row>
        <row r="82">
          <cell r="C82">
            <v>36727</v>
          </cell>
          <cell r="F82">
            <v>0</v>
          </cell>
          <cell r="G82">
            <v>0</v>
          </cell>
          <cell r="H82" t="str">
            <v>platts not full</v>
          </cell>
          <cell r="I82">
            <v>36728</v>
          </cell>
          <cell r="J82">
            <v>36731</v>
          </cell>
          <cell r="K82">
            <v>36732</v>
          </cell>
          <cell r="L82">
            <v>36733</v>
          </cell>
          <cell r="M82">
            <v>36734</v>
          </cell>
        </row>
        <row r="83">
          <cell r="C83">
            <v>36728</v>
          </cell>
          <cell r="F83">
            <v>0</v>
          </cell>
          <cell r="G83">
            <v>0</v>
          </cell>
          <cell r="H83" t="str">
            <v>platts not full</v>
          </cell>
          <cell r="I83">
            <v>36731</v>
          </cell>
          <cell r="J83">
            <v>36732</v>
          </cell>
          <cell r="K83">
            <v>36733</v>
          </cell>
          <cell r="L83">
            <v>36734</v>
          </cell>
          <cell r="M83">
            <v>36735</v>
          </cell>
        </row>
        <row r="84">
          <cell r="C84">
            <v>36731</v>
          </cell>
          <cell r="F84">
            <v>0</v>
          </cell>
          <cell r="G84">
            <v>0</v>
          </cell>
          <cell r="H84" t="str">
            <v>platts not full</v>
          </cell>
          <cell r="I84">
            <v>36732</v>
          </cell>
          <cell r="J84">
            <v>36733</v>
          </cell>
          <cell r="K84">
            <v>36734</v>
          </cell>
          <cell r="L84">
            <v>36735</v>
          </cell>
          <cell r="M84">
            <v>36738</v>
          </cell>
        </row>
        <row r="85">
          <cell r="C85">
            <v>36732</v>
          </cell>
          <cell r="F85">
            <v>0</v>
          </cell>
          <cell r="G85">
            <v>0</v>
          </cell>
          <cell r="H85" t="str">
            <v>platts not full</v>
          </cell>
          <cell r="I85">
            <v>36733</v>
          </cell>
          <cell r="J85">
            <v>36734</v>
          </cell>
          <cell r="K85">
            <v>36735</v>
          </cell>
          <cell r="L85">
            <v>36738</v>
          </cell>
          <cell r="M85">
            <v>36739</v>
          </cell>
        </row>
        <row r="86">
          <cell r="C86">
            <v>36733</v>
          </cell>
          <cell r="F86">
            <v>0</v>
          </cell>
          <cell r="G86">
            <v>0</v>
          </cell>
          <cell r="H86" t="str">
            <v>platts not full</v>
          </cell>
          <cell r="I86">
            <v>36734</v>
          </cell>
          <cell r="J86">
            <v>36735</v>
          </cell>
          <cell r="K86">
            <v>36738</v>
          </cell>
          <cell r="L86">
            <v>36739</v>
          </cell>
          <cell r="M86">
            <v>36740</v>
          </cell>
        </row>
        <row r="87">
          <cell r="C87">
            <v>36734</v>
          </cell>
          <cell r="F87">
            <v>0</v>
          </cell>
          <cell r="G87">
            <v>0</v>
          </cell>
          <cell r="H87" t="str">
            <v>platts not full</v>
          </cell>
          <cell r="I87">
            <v>36735</v>
          </cell>
          <cell r="J87">
            <v>36738</v>
          </cell>
          <cell r="K87">
            <v>36739</v>
          </cell>
          <cell r="L87">
            <v>36740</v>
          </cell>
          <cell r="M87">
            <v>36741</v>
          </cell>
        </row>
        <row r="88">
          <cell r="C88">
            <v>36735</v>
          </cell>
          <cell r="F88">
            <v>0</v>
          </cell>
          <cell r="G88">
            <v>0</v>
          </cell>
          <cell r="H88" t="str">
            <v>platts not full</v>
          </cell>
          <cell r="I88">
            <v>36738</v>
          </cell>
          <cell r="J88">
            <v>36739</v>
          </cell>
          <cell r="K88">
            <v>36740</v>
          </cell>
          <cell r="L88">
            <v>36741</v>
          </cell>
          <cell r="M88">
            <v>36742</v>
          </cell>
        </row>
        <row r="89">
          <cell r="C89">
            <v>36738</v>
          </cell>
          <cell r="F89">
            <v>0</v>
          </cell>
          <cell r="G89">
            <v>0</v>
          </cell>
          <cell r="H89" t="str">
            <v>platts not full</v>
          </cell>
          <cell r="I89">
            <v>36739</v>
          </cell>
          <cell r="J89">
            <v>36740</v>
          </cell>
          <cell r="K89">
            <v>36741</v>
          </cell>
          <cell r="L89">
            <v>36742</v>
          </cell>
          <cell r="M89">
            <v>36745</v>
          </cell>
        </row>
        <row r="90">
          <cell r="C90">
            <v>36739</v>
          </cell>
          <cell r="F90">
            <v>0</v>
          </cell>
          <cell r="G90">
            <v>0</v>
          </cell>
          <cell r="H90" t="str">
            <v>platts not full</v>
          </cell>
          <cell r="I90">
            <v>36740</v>
          </cell>
          <cell r="J90">
            <v>36741</v>
          </cell>
          <cell r="K90">
            <v>36742</v>
          </cell>
          <cell r="L90">
            <v>36745</v>
          </cell>
          <cell r="M90">
            <v>36746</v>
          </cell>
        </row>
        <row r="91">
          <cell r="C91">
            <v>36740</v>
          </cell>
          <cell r="F91">
            <v>0</v>
          </cell>
          <cell r="G91">
            <v>0</v>
          </cell>
          <cell r="H91" t="str">
            <v>platts not full</v>
          </cell>
          <cell r="I91">
            <v>36741</v>
          </cell>
          <cell r="J91">
            <v>36742</v>
          </cell>
          <cell r="K91">
            <v>36745</v>
          </cell>
          <cell r="L91">
            <v>36746</v>
          </cell>
          <cell r="M91">
            <v>36747</v>
          </cell>
        </row>
        <row r="92">
          <cell r="C92">
            <v>36741</v>
          </cell>
          <cell r="F92">
            <v>0</v>
          </cell>
          <cell r="G92">
            <v>0</v>
          </cell>
          <cell r="H92" t="str">
            <v>platts not full</v>
          </cell>
          <cell r="I92">
            <v>36742</v>
          </cell>
          <cell r="J92">
            <v>36745</v>
          </cell>
          <cell r="K92">
            <v>36746</v>
          </cell>
          <cell r="L92">
            <v>36747</v>
          </cell>
          <cell r="M92">
            <v>36748</v>
          </cell>
        </row>
        <row r="93">
          <cell r="C93">
            <v>36742</v>
          </cell>
          <cell r="F93">
            <v>0</v>
          </cell>
          <cell r="G93">
            <v>0</v>
          </cell>
          <cell r="H93" t="str">
            <v>platts not full</v>
          </cell>
          <cell r="I93">
            <v>36745</v>
          </cell>
          <cell r="J93">
            <v>36746</v>
          </cell>
          <cell r="K93">
            <v>36747</v>
          </cell>
          <cell r="L93">
            <v>36748</v>
          </cell>
          <cell r="M93">
            <v>36749</v>
          </cell>
        </row>
        <row r="94">
          <cell r="C94">
            <v>36745</v>
          </cell>
          <cell r="F94">
            <v>0</v>
          </cell>
          <cell r="G94">
            <v>0</v>
          </cell>
          <cell r="H94" t="str">
            <v>platts not full</v>
          </cell>
          <cell r="I94">
            <v>36746</v>
          </cell>
          <cell r="J94">
            <v>36747</v>
          </cell>
          <cell r="K94">
            <v>36748</v>
          </cell>
          <cell r="L94">
            <v>36749</v>
          </cell>
          <cell r="M94">
            <v>36752</v>
          </cell>
        </row>
        <row r="95">
          <cell r="C95">
            <v>36746</v>
          </cell>
          <cell r="F95">
            <v>0</v>
          </cell>
          <cell r="G95">
            <v>0</v>
          </cell>
          <cell r="H95" t="str">
            <v>platts not full</v>
          </cell>
          <cell r="I95">
            <v>36747</v>
          </cell>
          <cell r="J95">
            <v>36748</v>
          </cell>
          <cell r="K95">
            <v>36749</v>
          </cell>
          <cell r="L95">
            <v>36752</v>
          </cell>
          <cell r="M95">
            <v>36753</v>
          </cell>
        </row>
        <row r="96">
          <cell r="C96">
            <v>36747</v>
          </cell>
          <cell r="F96">
            <v>0</v>
          </cell>
          <cell r="G96">
            <v>0</v>
          </cell>
          <cell r="H96" t="str">
            <v>platts not full</v>
          </cell>
          <cell r="I96">
            <v>36748</v>
          </cell>
          <cell r="J96">
            <v>36749</v>
          </cell>
          <cell r="K96">
            <v>36752</v>
          </cell>
          <cell r="L96">
            <v>36753</v>
          </cell>
          <cell r="M96">
            <v>36754</v>
          </cell>
        </row>
        <row r="97">
          <cell r="C97">
            <v>36748</v>
          </cell>
          <cell r="F97">
            <v>0</v>
          </cell>
          <cell r="G97">
            <v>0</v>
          </cell>
          <cell r="H97" t="str">
            <v>platts not full</v>
          </cell>
          <cell r="I97">
            <v>36749</v>
          </cell>
          <cell r="J97">
            <v>36752</v>
          </cell>
          <cell r="K97">
            <v>36753</v>
          </cell>
          <cell r="L97">
            <v>36754</v>
          </cell>
          <cell r="M97">
            <v>36755</v>
          </cell>
        </row>
        <row r="98">
          <cell r="C98">
            <v>36749</v>
          </cell>
          <cell r="F98">
            <v>0</v>
          </cell>
          <cell r="G98">
            <v>0</v>
          </cell>
          <cell r="H98" t="str">
            <v>platts not full</v>
          </cell>
          <cell r="I98">
            <v>36752</v>
          </cell>
          <cell r="J98">
            <v>36753</v>
          </cell>
          <cell r="K98">
            <v>36754</v>
          </cell>
          <cell r="L98">
            <v>36755</v>
          </cell>
          <cell r="M98">
            <v>36756</v>
          </cell>
        </row>
        <row r="99">
          <cell r="C99">
            <v>36752</v>
          </cell>
          <cell r="F99">
            <v>0</v>
          </cell>
          <cell r="G99">
            <v>0</v>
          </cell>
          <cell r="H99" t="str">
            <v>platts not full</v>
          </cell>
          <cell r="I99">
            <v>36753</v>
          </cell>
          <cell r="J99">
            <v>36754</v>
          </cell>
          <cell r="K99">
            <v>36755</v>
          </cell>
          <cell r="L99">
            <v>36756</v>
          </cell>
          <cell r="M99">
            <v>36759</v>
          </cell>
        </row>
        <row r="100">
          <cell r="C100">
            <v>36753</v>
          </cell>
          <cell r="F100">
            <v>0</v>
          </cell>
          <cell r="G100">
            <v>0</v>
          </cell>
          <cell r="H100" t="str">
            <v>platts not full</v>
          </cell>
          <cell r="I100">
            <v>36754</v>
          </cell>
          <cell r="J100">
            <v>36755</v>
          </cell>
          <cell r="K100">
            <v>36756</v>
          </cell>
          <cell r="L100">
            <v>36759</v>
          </cell>
          <cell r="M100">
            <v>36760</v>
          </cell>
        </row>
        <row r="101">
          <cell r="C101">
            <v>36754</v>
          </cell>
          <cell r="F101">
            <v>0</v>
          </cell>
          <cell r="G101">
            <v>0</v>
          </cell>
          <cell r="H101" t="str">
            <v>platts not full</v>
          </cell>
          <cell r="I101">
            <v>36755</v>
          </cell>
          <cell r="J101">
            <v>36756</v>
          </cell>
          <cell r="K101">
            <v>36759</v>
          </cell>
          <cell r="L101">
            <v>36760</v>
          </cell>
          <cell r="M101">
            <v>36761</v>
          </cell>
        </row>
        <row r="102">
          <cell r="C102">
            <v>36755</v>
          </cell>
          <cell r="F102">
            <v>0</v>
          </cell>
          <cell r="G102">
            <v>0</v>
          </cell>
          <cell r="H102" t="str">
            <v>platts not full</v>
          </cell>
          <cell r="I102">
            <v>36756</v>
          </cell>
          <cell r="J102">
            <v>36759</v>
          </cell>
          <cell r="K102">
            <v>36760</v>
          </cell>
          <cell r="L102">
            <v>36761</v>
          </cell>
          <cell r="M102">
            <v>36762</v>
          </cell>
        </row>
        <row r="103">
          <cell r="C103">
            <v>36756</v>
          </cell>
          <cell r="F103">
            <v>0</v>
          </cell>
          <cell r="G103">
            <v>0</v>
          </cell>
          <cell r="H103" t="str">
            <v>platts not full</v>
          </cell>
          <cell r="I103">
            <v>36759</v>
          </cell>
          <cell r="J103">
            <v>36760</v>
          </cell>
          <cell r="K103">
            <v>36761</v>
          </cell>
          <cell r="L103">
            <v>36762</v>
          </cell>
          <cell r="M103">
            <v>36763</v>
          </cell>
        </row>
        <row r="104">
          <cell r="C104">
            <v>36759</v>
          </cell>
          <cell r="F104">
            <v>0</v>
          </cell>
          <cell r="G104">
            <v>0</v>
          </cell>
          <cell r="H104" t="str">
            <v>platts not full</v>
          </cell>
          <cell r="I104">
            <v>36760</v>
          </cell>
          <cell r="J104">
            <v>36761</v>
          </cell>
          <cell r="K104">
            <v>36762</v>
          </cell>
          <cell r="L104">
            <v>36763</v>
          </cell>
          <cell r="M104">
            <v>36766</v>
          </cell>
        </row>
        <row r="105">
          <cell r="C105">
            <v>36760</v>
          </cell>
          <cell r="F105">
            <v>0</v>
          </cell>
          <cell r="G105">
            <v>0</v>
          </cell>
          <cell r="H105" t="str">
            <v>platts not full</v>
          </cell>
          <cell r="I105">
            <v>36761</v>
          </cell>
          <cell r="J105">
            <v>36762</v>
          </cell>
          <cell r="K105">
            <v>36763</v>
          </cell>
          <cell r="L105">
            <v>36766</v>
          </cell>
          <cell r="M105">
            <v>36767</v>
          </cell>
        </row>
        <row r="106">
          <cell r="C106">
            <v>36761</v>
          </cell>
          <cell r="F106">
            <v>0</v>
          </cell>
          <cell r="G106">
            <v>0</v>
          </cell>
          <cell r="H106" t="str">
            <v>platts not full</v>
          </cell>
          <cell r="I106">
            <v>36762</v>
          </cell>
          <cell r="J106">
            <v>36763</v>
          </cell>
          <cell r="K106">
            <v>36766</v>
          </cell>
          <cell r="L106">
            <v>36767</v>
          </cell>
          <cell r="M106">
            <v>36768</v>
          </cell>
        </row>
        <row r="107">
          <cell r="C107">
            <v>36762</v>
          </cell>
          <cell r="F107">
            <v>0</v>
          </cell>
          <cell r="G107">
            <v>0</v>
          </cell>
          <cell r="H107" t="str">
            <v>platts not full</v>
          </cell>
          <cell r="I107">
            <v>36763</v>
          </cell>
          <cell r="J107">
            <v>36766</v>
          </cell>
          <cell r="K107">
            <v>36767</v>
          </cell>
          <cell r="L107">
            <v>36768</v>
          </cell>
          <cell r="M107">
            <v>36769</v>
          </cell>
        </row>
        <row r="108">
          <cell r="C108">
            <v>36763</v>
          </cell>
          <cell r="F108">
            <v>0</v>
          </cell>
          <cell r="G108">
            <v>0</v>
          </cell>
          <cell r="H108" t="str">
            <v>platts not full</v>
          </cell>
          <cell r="I108">
            <v>36766</v>
          </cell>
          <cell r="J108">
            <v>36767</v>
          </cell>
          <cell r="K108">
            <v>36768</v>
          </cell>
          <cell r="L108">
            <v>36769</v>
          </cell>
          <cell r="M108">
            <v>36770</v>
          </cell>
        </row>
        <row r="109">
          <cell r="C109">
            <v>36766</v>
          </cell>
          <cell r="F109">
            <v>0</v>
          </cell>
          <cell r="G109">
            <v>0</v>
          </cell>
          <cell r="H109" t="str">
            <v>platts not full</v>
          </cell>
          <cell r="I109">
            <v>36767</v>
          </cell>
          <cell r="J109">
            <v>36768</v>
          </cell>
          <cell r="K109">
            <v>36769</v>
          </cell>
          <cell r="L109">
            <v>36770</v>
          </cell>
          <cell r="M109">
            <v>36774</v>
          </cell>
        </row>
        <row r="110">
          <cell r="C110">
            <v>36767</v>
          </cell>
          <cell r="F110">
            <v>0</v>
          </cell>
          <cell r="G110">
            <v>0</v>
          </cell>
          <cell r="H110" t="str">
            <v>platts not full</v>
          </cell>
          <cell r="I110">
            <v>36768</v>
          </cell>
          <cell r="J110">
            <v>36769</v>
          </cell>
          <cell r="K110">
            <v>36770</v>
          </cell>
          <cell r="L110">
            <v>36774</v>
          </cell>
          <cell r="M110">
            <v>36775</v>
          </cell>
        </row>
        <row r="111">
          <cell r="C111">
            <v>36768</v>
          </cell>
          <cell r="F111">
            <v>0</v>
          </cell>
          <cell r="G111">
            <v>0</v>
          </cell>
          <cell r="H111" t="str">
            <v>platts not full</v>
          </cell>
          <cell r="I111">
            <v>36769</v>
          </cell>
          <cell r="J111">
            <v>36770</v>
          </cell>
          <cell r="K111">
            <v>36774</v>
          </cell>
          <cell r="L111">
            <v>36775</v>
          </cell>
          <cell r="M111">
            <v>36776</v>
          </cell>
        </row>
        <row r="112">
          <cell r="C112">
            <v>36769</v>
          </cell>
          <cell r="F112">
            <v>0</v>
          </cell>
          <cell r="G112">
            <v>0</v>
          </cell>
          <cell r="H112" t="str">
            <v>platts not full</v>
          </cell>
          <cell r="I112">
            <v>36770</v>
          </cell>
          <cell r="J112">
            <v>36774</v>
          </cell>
          <cell r="K112">
            <v>36775</v>
          </cell>
          <cell r="L112">
            <v>36776</v>
          </cell>
          <cell r="M112">
            <v>36777</v>
          </cell>
        </row>
        <row r="113">
          <cell r="C113">
            <v>36770</v>
          </cell>
          <cell r="F113">
            <v>0</v>
          </cell>
          <cell r="G113">
            <v>0</v>
          </cell>
          <cell r="H113" t="str">
            <v>platts not full</v>
          </cell>
          <cell r="I113">
            <v>36774</v>
          </cell>
          <cell r="J113">
            <v>36775</v>
          </cell>
          <cell r="K113">
            <v>36776</v>
          </cell>
          <cell r="L113">
            <v>36777</v>
          </cell>
          <cell r="M113">
            <v>36780</v>
          </cell>
        </row>
        <row r="114">
          <cell r="C114">
            <v>36774</v>
          </cell>
          <cell r="F114">
            <v>0</v>
          </cell>
          <cell r="G114">
            <v>0</v>
          </cell>
          <cell r="H114" t="str">
            <v>platts not full</v>
          </cell>
          <cell r="I114">
            <v>36775</v>
          </cell>
          <cell r="J114">
            <v>36776</v>
          </cell>
          <cell r="K114">
            <v>36777</v>
          </cell>
          <cell r="L114">
            <v>36780</v>
          </cell>
          <cell r="M114">
            <v>36781</v>
          </cell>
        </row>
        <row r="115">
          <cell r="C115">
            <v>36775</v>
          </cell>
          <cell r="F115">
            <v>0</v>
          </cell>
          <cell r="G115">
            <v>0</v>
          </cell>
          <cell r="H115" t="str">
            <v>platts not full</v>
          </cell>
          <cell r="I115">
            <v>36776</v>
          </cell>
          <cell r="J115">
            <v>36777</v>
          </cell>
          <cell r="K115">
            <v>36780</v>
          </cell>
          <cell r="L115">
            <v>36781</v>
          </cell>
          <cell r="M115">
            <v>36782</v>
          </cell>
        </row>
        <row r="116">
          <cell r="C116">
            <v>36776</v>
          </cell>
          <cell r="F116">
            <v>0</v>
          </cell>
          <cell r="G116">
            <v>0</v>
          </cell>
          <cell r="H116" t="str">
            <v>platts not full</v>
          </cell>
          <cell r="I116">
            <v>36777</v>
          </cell>
          <cell r="J116">
            <v>36780</v>
          </cell>
          <cell r="K116">
            <v>36781</v>
          </cell>
          <cell r="L116">
            <v>36782</v>
          </cell>
          <cell r="M116">
            <v>36783</v>
          </cell>
        </row>
        <row r="117">
          <cell r="C117">
            <v>36777</v>
          </cell>
          <cell r="F117">
            <v>0</v>
          </cell>
          <cell r="G117">
            <v>0</v>
          </cell>
          <cell r="H117" t="str">
            <v>platts not full</v>
          </cell>
          <cell r="I117">
            <v>36780</v>
          </cell>
          <cell r="J117">
            <v>36781</v>
          </cell>
          <cell r="K117">
            <v>36782</v>
          </cell>
          <cell r="L117">
            <v>36783</v>
          </cell>
          <cell r="M117">
            <v>36784</v>
          </cell>
        </row>
        <row r="118">
          <cell r="C118">
            <v>36780</v>
          </cell>
          <cell r="F118">
            <v>0</v>
          </cell>
          <cell r="G118">
            <v>0</v>
          </cell>
          <cell r="H118" t="str">
            <v>platts not full</v>
          </cell>
          <cell r="I118">
            <v>36781</v>
          </cell>
          <cell r="J118">
            <v>36782</v>
          </cell>
          <cell r="K118">
            <v>36783</v>
          </cell>
          <cell r="L118">
            <v>36784</v>
          </cell>
          <cell r="M118">
            <v>36787</v>
          </cell>
        </row>
        <row r="119">
          <cell r="C119">
            <v>36781</v>
          </cell>
          <cell r="F119">
            <v>0</v>
          </cell>
          <cell r="G119">
            <v>0</v>
          </cell>
          <cell r="H119" t="str">
            <v>platts not full</v>
          </cell>
          <cell r="I119">
            <v>36782</v>
          </cell>
          <cell r="J119">
            <v>36783</v>
          </cell>
          <cell r="K119">
            <v>36784</v>
          </cell>
          <cell r="L119">
            <v>36787</v>
          </cell>
          <cell r="M119">
            <v>36788</v>
          </cell>
        </row>
        <row r="120">
          <cell r="C120">
            <v>36782</v>
          </cell>
          <cell r="F120">
            <v>0</v>
          </cell>
          <cell r="G120">
            <v>0</v>
          </cell>
          <cell r="H120" t="str">
            <v>platts not full</v>
          </cell>
          <cell r="I120">
            <v>36783</v>
          </cell>
          <cell r="J120">
            <v>36784</v>
          </cell>
          <cell r="K120">
            <v>36787</v>
          </cell>
          <cell r="L120">
            <v>36788</v>
          </cell>
          <cell r="M120">
            <v>36789</v>
          </cell>
        </row>
        <row r="121">
          <cell r="C121">
            <v>36783</v>
          </cell>
          <cell r="F121">
            <v>0</v>
          </cell>
          <cell r="G121">
            <v>0</v>
          </cell>
          <cell r="H121" t="str">
            <v>platts not full</v>
          </cell>
          <cell r="I121">
            <v>36784</v>
          </cell>
          <cell r="J121">
            <v>36787</v>
          </cell>
          <cell r="K121">
            <v>36788</v>
          </cell>
          <cell r="L121">
            <v>36789</v>
          </cell>
          <cell r="M121">
            <v>36790</v>
          </cell>
        </row>
        <row r="122">
          <cell r="C122">
            <v>36784</v>
          </cell>
          <cell r="F122">
            <v>0</v>
          </cell>
          <cell r="G122">
            <v>0</v>
          </cell>
          <cell r="H122" t="str">
            <v>platts not full</v>
          </cell>
          <cell r="I122">
            <v>36787</v>
          </cell>
          <cell r="J122">
            <v>36788</v>
          </cell>
          <cell r="K122">
            <v>36789</v>
          </cell>
          <cell r="L122">
            <v>36790</v>
          </cell>
          <cell r="M122">
            <v>36791</v>
          </cell>
        </row>
        <row r="123">
          <cell r="C123">
            <v>36787</v>
          </cell>
          <cell r="F123">
            <v>0</v>
          </cell>
          <cell r="G123">
            <v>0</v>
          </cell>
          <cell r="H123" t="str">
            <v>platts not full</v>
          </cell>
          <cell r="I123">
            <v>36788</v>
          </cell>
          <cell r="J123">
            <v>36789</v>
          </cell>
          <cell r="K123">
            <v>36790</v>
          </cell>
          <cell r="L123">
            <v>36791</v>
          </cell>
          <cell r="M123">
            <v>36794</v>
          </cell>
        </row>
        <row r="124">
          <cell r="C124">
            <v>36788</v>
          </cell>
          <cell r="F124">
            <v>0</v>
          </cell>
          <cell r="G124">
            <v>0</v>
          </cell>
          <cell r="H124" t="str">
            <v>platts not full</v>
          </cell>
          <cell r="I124">
            <v>36789</v>
          </cell>
          <cell r="J124">
            <v>36790</v>
          </cell>
          <cell r="K124">
            <v>36791</v>
          </cell>
          <cell r="L124">
            <v>36794</v>
          </cell>
          <cell r="M124">
            <v>36795</v>
          </cell>
        </row>
        <row r="125">
          <cell r="C125">
            <v>36789</v>
          </cell>
          <cell r="F125">
            <v>0</v>
          </cell>
          <cell r="G125">
            <v>0</v>
          </cell>
          <cell r="H125" t="str">
            <v>platts not full</v>
          </cell>
          <cell r="I125">
            <v>36790</v>
          </cell>
          <cell r="J125">
            <v>36791</v>
          </cell>
          <cell r="K125">
            <v>36794</v>
          </cell>
          <cell r="L125">
            <v>36795</v>
          </cell>
          <cell r="M125">
            <v>36796</v>
          </cell>
        </row>
        <row r="126">
          <cell r="C126">
            <v>36790</v>
          </cell>
          <cell r="F126">
            <v>0</v>
          </cell>
          <cell r="G126">
            <v>0</v>
          </cell>
          <cell r="H126" t="str">
            <v>platts not full</v>
          </cell>
          <cell r="I126">
            <v>36791</v>
          </cell>
          <cell r="J126">
            <v>36794</v>
          </cell>
          <cell r="K126">
            <v>36795</v>
          </cell>
          <cell r="L126">
            <v>36796</v>
          </cell>
          <cell r="M126">
            <v>36797</v>
          </cell>
        </row>
        <row r="127">
          <cell r="C127">
            <v>36791</v>
          </cell>
          <cell r="F127">
            <v>0</v>
          </cell>
          <cell r="G127">
            <v>0</v>
          </cell>
          <cell r="H127" t="str">
            <v>platts not full</v>
          </cell>
          <cell r="I127">
            <v>36794</v>
          </cell>
          <cell r="J127">
            <v>36795</v>
          </cell>
          <cell r="K127">
            <v>36796</v>
          </cell>
          <cell r="L127">
            <v>36797</v>
          </cell>
          <cell r="M127">
            <v>36798</v>
          </cell>
        </row>
        <row r="128">
          <cell r="C128">
            <v>36794</v>
          </cell>
          <cell r="F128">
            <v>0</v>
          </cell>
          <cell r="G128">
            <v>0</v>
          </cell>
          <cell r="H128" t="str">
            <v>platts not full</v>
          </cell>
          <cell r="I128">
            <v>36795</v>
          </cell>
          <cell r="J128">
            <v>36796</v>
          </cell>
          <cell r="K128">
            <v>36797</v>
          </cell>
          <cell r="L128">
            <v>36798</v>
          </cell>
          <cell r="M128">
            <v>36801</v>
          </cell>
        </row>
        <row r="129">
          <cell r="C129">
            <v>36795</v>
          </cell>
          <cell r="F129">
            <v>0</v>
          </cell>
          <cell r="G129">
            <v>0</v>
          </cell>
          <cell r="H129" t="str">
            <v>platts not full</v>
          </cell>
          <cell r="I129">
            <v>36796</v>
          </cell>
          <cell r="J129">
            <v>36797</v>
          </cell>
          <cell r="K129">
            <v>36798</v>
          </cell>
          <cell r="L129">
            <v>36801</v>
          </cell>
          <cell r="M129">
            <v>36802</v>
          </cell>
        </row>
        <row r="130">
          <cell r="C130">
            <v>36796</v>
          </cell>
          <cell r="F130">
            <v>0</v>
          </cell>
          <cell r="G130">
            <v>0</v>
          </cell>
          <cell r="H130" t="str">
            <v>platts not full</v>
          </cell>
          <cell r="I130">
            <v>36797</v>
          </cell>
          <cell r="J130">
            <v>36798</v>
          </cell>
          <cell r="K130">
            <v>36801</v>
          </cell>
          <cell r="L130">
            <v>36802</v>
          </cell>
          <cell r="M130">
            <v>36803</v>
          </cell>
        </row>
        <row r="131">
          <cell r="C131">
            <v>36797</v>
          </cell>
          <cell r="F131">
            <v>0</v>
          </cell>
          <cell r="G131">
            <v>0</v>
          </cell>
          <cell r="H131" t="str">
            <v>platts not full</v>
          </cell>
          <cell r="I131">
            <v>36798</v>
          </cell>
          <cell r="J131">
            <v>36801</v>
          </cell>
          <cell r="K131">
            <v>36802</v>
          </cell>
          <cell r="L131">
            <v>36803</v>
          </cell>
          <cell r="M131">
            <v>36804</v>
          </cell>
        </row>
        <row r="132">
          <cell r="C132">
            <v>36798</v>
          </cell>
          <cell r="F132">
            <v>0</v>
          </cell>
          <cell r="G132">
            <v>0</v>
          </cell>
          <cell r="H132" t="str">
            <v>platts not full</v>
          </cell>
          <cell r="I132">
            <v>36801</v>
          </cell>
          <cell r="J132">
            <v>36802</v>
          </cell>
          <cell r="K132">
            <v>36803</v>
          </cell>
          <cell r="L132">
            <v>36804</v>
          </cell>
          <cell r="M132">
            <v>36805</v>
          </cell>
        </row>
        <row r="133">
          <cell r="C133">
            <v>36801</v>
          </cell>
          <cell r="F133">
            <v>0</v>
          </cell>
          <cell r="G133">
            <v>0</v>
          </cell>
          <cell r="H133" t="str">
            <v>platts not full</v>
          </cell>
          <cell r="I133">
            <v>36802</v>
          </cell>
          <cell r="J133">
            <v>36803</v>
          </cell>
          <cell r="K133">
            <v>36804</v>
          </cell>
          <cell r="L133">
            <v>36805</v>
          </cell>
          <cell r="M133">
            <v>36808</v>
          </cell>
        </row>
        <row r="134">
          <cell r="C134">
            <v>36802</v>
          </cell>
          <cell r="F134">
            <v>0</v>
          </cell>
          <cell r="G134">
            <v>0</v>
          </cell>
          <cell r="H134" t="str">
            <v>platts not full</v>
          </cell>
          <cell r="I134">
            <v>36803</v>
          </cell>
          <cell r="J134">
            <v>36804</v>
          </cell>
          <cell r="K134">
            <v>36805</v>
          </cell>
          <cell r="L134">
            <v>36808</v>
          </cell>
          <cell r="M134">
            <v>36809</v>
          </cell>
        </row>
        <row r="135">
          <cell r="C135">
            <v>36803</v>
          </cell>
          <cell r="F135">
            <v>0</v>
          </cell>
          <cell r="G135">
            <v>0</v>
          </cell>
          <cell r="H135" t="str">
            <v>platts not full</v>
          </cell>
          <cell r="I135">
            <v>36804</v>
          </cell>
          <cell r="J135">
            <v>36805</v>
          </cell>
          <cell r="K135">
            <v>36808</v>
          </cell>
          <cell r="L135">
            <v>36809</v>
          </cell>
          <cell r="M135">
            <v>36810</v>
          </cell>
        </row>
        <row r="136">
          <cell r="C136">
            <v>36804</v>
          </cell>
          <cell r="F136">
            <v>0</v>
          </cell>
          <cell r="G136">
            <v>0</v>
          </cell>
          <cell r="H136" t="str">
            <v>platts not full</v>
          </cell>
          <cell r="I136">
            <v>36805</v>
          </cell>
          <cell r="J136">
            <v>36808</v>
          </cell>
          <cell r="K136">
            <v>36809</v>
          </cell>
          <cell r="L136">
            <v>36810</v>
          </cell>
          <cell r="M136">
            <v>36811</v>
          </cell>
        </row>
        <row r="137">
          <cell r="C137">
            <v>36805</v>
          </cell>
          <cell r="F137">
            <v>0</v>
          </cell>
          <cell r="G137">
            <v>0</v>
          </cell>
          <cell r="H137" t="str">
            <v>platts not full</v>
          </cell>
          <cell r="I137">
            <v>36808</v>
          </cell>
          <cell r="J137">
            <v>36809</v>
          </cell>
          <cell r="K137">
            <v>36810</v>
          </cell>
          <cell r="L137">
            <v>36811</v>
          </cell>
          <cell r="M137">
            <v>36812</v>
          </cell>
        </row>
        <row r="138">
          <cell r="C138">
            <v>36808</v>
          </cell>
          <cell r="F138">
            <v>0</v>
          </cell>
          <cell r="G138">
            <v>0</v>
          </cell>
          <cell r="H138" t="str">
            <v>platts not full</v>
          </cell>
          <cell r="I138">
            <v>36809</v>
          </cell>
          <cell r="J138">
            <v>36810</v>
          </cell>
          <cell r="K138">
            <v>36811</v>
          </cell>
          <cell r="L138">
            <v>36812</v>
          </cell>
          <cell r="M138">
            <v>36815</v>
          </cell>
        </row>
        <row r="139">
          <cell r="C139">
            <v>36809</v>
          </cell>
          <cell r="F139">
            <v>0</v>
          </cell>
          <cell r="G139">
            <v>0</v>
          </cell>
          <cell r="H139" t="str">
            <v>platts not full</v>
          </cell>
          <cell r="I139">
            <v>36810</v>
          </cell>
          <cell r="J139">
            <v>36811</v>
          </cell>
          <cell r="K139">
            <v>36812</v>
          </cell>
          <cell r="L139">
            <v>36815</v>
          </cell>
          <cell r="M139">
            <v>36816</v>
          </cell>
        </row>
        <row r="140">
          <cell r="C140">
            <v>36810</v>
          </cell>
          <cell r="F140">
            <v>0</v>
          </cell>
          <cell r="G140">
            <v>0</v>
          </cell>
          <cell r="H140" t="str">
            <v>platts not full</v>
          </cell>
          <cell r="I140">
            <v>36811</v>
          </cell>
          <cell r="J140">
            <v>36812</v>
          </cell>
          <cell r="K140">
            <v>36815</v>
          </cell>
          <cell r="L140">
            <v>36816</v>
          </cell>
          <cell r="M140">
            <v>36817</v>
          </cell>
        </row>
        <row r="141">
          <cell r="C141">
            <v>36811</v>
          </cell>
          <cell r="F141">
            <v>0</v>
          </cell>
          <cell r="G141">
            <v>0</v>
          </cell>
          <cell r="H141" t="str">
            <v>platts not full</v>
          </cell>
          <cell r="I141">
            <v>36812</v>
          </cell>
          <cell r="J141">
            <v>36815</v>
          </cell>
          <cell r="K141">
            <v>36816</v>
          </cell>
          <cell r="L141">
            <v>36817</v>
          </cell>
          <cell r="M141">
            <v>36818</v>
          </cell>
        </row>
        <row r="142">
          <cell r="C142">
            <v>36812</v>
          </cell>
          <cell r="F142">
            <v>0</v>
          </cell>
          <cell r="G142">
            <v>0</v>
          </cell>
          <cell r="H142" t="str">
            <v>platts not full</v>
          </cell>
          <cell r="I142">
            <v>36815</v>
          </cell>
          <cell r="J142">
            <v>36816</v>
          </cell>
          <cell r="K142">
            <v>36817</v>
          </cell>
          <cell r="L142">
            <v>36818</v>
          </cell>
          <cell r="M142">
            <v>36819</v>
          </cell>
        </row>
        <row r="143">
          <cell r="C143">
            <v>36815</v>
          </cell>
          <cell r="F143">
            <v>0</v>
          </cell>
          <cell r="G143">
            <v>0</v>
          </cell>
          <cell r="H143" t="str">
            <v>platts not full</v>
          </cell>
          <cell r="I143">
            <v>36816</v>
          </cell>
          <cell r="J143">
            <v>36817</v>
          </cell>
          <cell r="K143">
            <v>36818</v>
          </cell>
          <cell r="L143">
            <v>36819</v>
          </cell>
          <cell r="M143">
            <v>36822</v>
          </cell>
        </row>
        <row r="144">
          <cell r="C144">
            <v>36816</v>
          </cell>
          <cell r="F144">
            <v>0</v>
          </cell>
          <cell r="G144">
            <v>0</v>
          </cell>
          <cell r="H144" t="str">
            <v>platts not full</v>
          </cell>
          <cell r="I144">
            <v>36817</v>
          </cell>
          <cell r="J144">
            <v>36818</v>
          </cell>
          <cell r="K144">
            <v>36819</v>
          </cell>
          <cell r="L144">
            <v>36822</v>
          </cell>
          <cell r="M144">
            <v>36823</v>
          </cell>
        </row>
        <row r="145">
          <cell r="C145">
            <v>36817</v>
          </cell>
          <cell r="F145">
            <v>0</v>
          </cell>
          <cell r="G145">
            <v>0</v>
          </cell>
          <cell r="H145" t="str">
            <v>platts not full</v>
          </cell>
          <cell r="I145">
            <v>36818</v>
          </cell>
          <cell r="J145">
            <v>36819</v>
          </cell>
          <cell r="K145">
            <v>36822</v>
          </cell>
          <cell r="L145">
            <v>36823</v>
          </cell>
          <cell r="M145">
            <v>36824</v>
          </cell>
        </row>
        <row r="146">
          <cell r="C146">
            <v>36818</v>
          </cell>
          <cell r="F146">
            <v>0</v>
          </cell>
          <cell r="G146">
            <v>0</v>
          </cell>
          <cell r="H146" t="str">
            <v>platts not full</v>
          </cell>
          <cell r="I146">
            <v>36819</v>
          </cell>
          <cell r="J146">
            <v>36822</v>
          </cell>
          <cell r="K146">
            <v>36823</v>
          </cell>
          <cell r="L146">
            <v>36824</v>
          </cell>
          <cell r="M146">
            <v>36825</v>
          </cell>
        </row>
        <row r="147">
          <cell r="C147">
            <v>36819</v>
          </cell>
          <cell r="F147">
            <v>0</v>
          </cell>
          <cell r="G147">
            <v>0</v>
          </cell>
          <cell r="H147" t="str">
            <v>platts not full</v>
          </cell>
          <cell r="I147">
            <v>36822</v>
          </cell>
          <cell r="J147">
            <v>36823</v>
          </cell>
          <cell r="K147">
            <v>36824</v>
          </cell>
          <cell r="L147">
            <v>36825</v>
          </cell>
          <cell r="M147">
            <v>36826</v>
          </cell>
        </row>
        <row r="148">
          <cell r="C148">
            <v>36822</v>
          </cell>
          <cell r="F148">
            <v>0</v>
          </cell>
          <cell r="G148">
            <v>0</v>
          </cell>
          <cell r="H148" t="str">
            <v>platts not full</v>
          </cell>
          <cell r="I148">
            <v>36823</v>
          </cell>
          <cell r="J148">
            <v>36824</v>
          </cell>
          <cell r="K148">
            <v>36825</v>
          </cell>
          <cell r="L148">
            <v>36826</v>
          </cell>
          <cell r="M148">
            <v>36829</v>
          </cell>
        </row>
        <row r="149">
          <cell r="C149">
            <v>36823</v>
          </cell>
          <cell r="F149">
            <v>0</v>
          </cell>
          <cell r="G149">
            <v>0</v>
          </cell>
          <cell r="H149" t="str">
            <v>platts not full</v>
          </cell>
          <cell r="I149">
            <v>36824</v>
          </cell>
          <cell r="J149">
            <v>36825</v>
          </cell>
          <cell r="K149">
            <v>36826</v>
          </cell>
          <cell r="L149">
            <v>36829</v>
          </cell>
          <cell r="M149">
            <v>36830</v>
          </cell>
        </row>
        <row r="150">
          <cell r="C150">
            <v>36824</v>
          </cell>
          <cell r="F150">
            <v>0</v>
          </cell>
          <cell r="G150">
            <v>0</v>
          </cell>
          <cell r="H150" t="str">
            <v>platts not full</v>
          </cell>
          <cell r="I150">
            <v>36825</v>
          </cell>
          <cell r="J150">
            <v>36826</v>
          </cell>
          <cell r="K150">
            <v>36829</v>
          </cell>
          <cell r="L150">
            <v>36830</v>
          </cell>
          <cell r="M150">
            <v>36831</v>
          </cell>
        </row>
        <row r="151">
          <cell r="C151">
            <v>36825</v>
          </cell>
          <cell r="F151">
            <v>0</v>
          </cell>
          <cell r="G151">
            <v>0</v>
          </cell>
          <cell r="H151" t="str">
            <v>platts not full</v>
          </cell>
          <cell r="I151">
            <v>36826</v>
          </cell>
          <cell r="J151">
            <v>36829</v>
          </cell>
          <cell r="K151">
            <v>36830</v>
          </cell>
          <cell r="L151">
            <v>36831</v>
          </cell>
          <cell r="M151">
            <v>36832</v>
          </cell>
        </row>
        <row r="152">
          <cell r="C152">
            <v>36826</v>
          </cell>
          <cell r="F152">
            <v>0</v>
          </cell>
          <cell r="G152">
            <v>0</v>
          </cell>
          <cell r="H152" t="str">
            <v>platts not full</v>
          </cell>
          <cell r="I152">
            <v>36829</v>
          </cell>
          <cell r="J152">
            <v>36830</v>
          </cell>
          <cell r="K152">
            <v>36831</v>
          </cell>
          <cell r="L152">
            <v>36832</v>
          </cell>
          <cell r="M152">
            <v>36833</v>
          </cell>
        </row>
        <row r="153">
          <cell r="C153">
            <v>36829</v>
          </cell>
          <cell r="F153">
            <v>0</v>
          </cell>
          <cell r="G153">
            <v>0</v>
          </cell>
          <cell r="H153" t="str">
            <v>platts not full</v>
          </cell>
          <cell r="I153">
            <v>36830</v>
          </cell>
          <cell r="J153">
            <v>36831</v>
          </cell>
          <cell r="K153">
            <v>36832</v>
          </cell>
          <cell r="L153">
            <v>36833</v>
          </cell>
          <cell r="M153">
            <v>36836</v>
          </cell>
        </row>
        <row r="154">
          <cell r="C154">
            <v>36830</v>
          </cell>
          <cell r="F154">
            <v>0</v>
          </cell>
          <cell r="G154">
            <v>0</v>
          </cell>
          <cell r="H154" t="str">
            <v>platts not full</v>
          </cell>
          <cell r="I154">
            <v>36831</v>
          </cell>
          <cell r="J154">
            <v>36832</v>
          </cell>
          <cell r="K154">
            <v>36833</v>
          </cell>
          <cell r="L154">
            <v>36836</v>
          </cell>
          <cell r="M154">
            <v>36837</v>
          </cell>
        </row>
        <row r="155">
          <cell r="C155">
            <v>36831</v>
          </cell>
          <cell r="F155">
            <v>0</v>
          </cell>
          <cell r="G155">
            <v>0</v>
          </cell>
          <cell r="H155" t="str">
            <v>platts not full</v>
          </cell>
          <cell r="I155">
            <v>36832</v>
          </cell>
          <cell r="J155">
            <v>36833</v>
          </cell>
          <cell r="K155">
            <v>36836</v>
          </cell>
          <cell r="L155">
            <v>36837</v>
          </cell>
          <cell r="M155">
            <v>36838</v>
          </cell>
        </row>
        <row r="156">
          <cell r="C156">
            <v>36832</v>
          </cell>
          <cell r="F156">
            <v>0</v>
          </cell>
          <cell r="G156">
            <v>0</v>
          </cell>
          <cell r="H156" t="str">
            <v>platts not full</v>
          </cell>
          <cell r="I156">
            <v>36833</v>
          </cell>
          <cell r="J156">
            <v>36836</v>
          </cell>
          <cell r="K156">
            <v>36837</v>
          </cell>
          <cell r="L156">
            <v>36838</v>
          </cell>
          <cell r="M156">
            <v>36839</v>
          </cell>
        </row>
        <row r="157">
          <cell r="C157">
            <v>36833</v>
          </cell>
          <cell r="F157">
            <v>0</v>
          </cell>
          <cell r="G157">
            <v>0</v>
          </cell>
          <cell r="H157" t="str">
            <v>platts not full</v>
          </cell>
          <cell r="I157">
            <v>36836</v>
          </cell>
          <cell r="J157">
            <v>36837</v>
          </cell>
          <cell r="K157">
            <v>36838</v>
          </cell>
          <cell r="L157">
            <v>36839</v>
          </cell>
          <cell r="M157">
            <v>36840</v>
          </cell>
        </row>
        <row r="158">
          <cell r="C158">
            <v>36836</v>
          </cell>
          <cell r="F158">
            <v>0</v>
          </cell>
          <cell r="G158">
            <v>0</v>
          </cell>
          <cell r="H158" t="str">
            <v>platts not full</v>
          </cell>
          <cell r="I158">
            <v>36837</v>
          </cell>
          <cell r="J158">
            <v>36838</v>
          </cell>
          <cell r="K158">
            <v>36839</v>
          </cell>
          <cell r="L158">
            <v>36840</v>
          </cell>
          <cell r="M158">
            <v>36843</v>
          </cell>
        </row>
        <row r="159">
          <cell r="C159">
            <v>36837</v>
          </cell>
          <cell r="F159">
            <v>0</v>
          </cell>
          <cell r="G159">
            <v>0</v>
          </cell>
          <cell r="H159" t="str">
            <v>platts not full</v>
          </cell>
          <cell r="I159">
            <v>36838</v>
          </cell>
          <cell r="J159">
            <v>36839</v>
          </cell>
          <cell r="K159">
            <v>36840</v>
          </cell>
          <cell r="L159">
            <v>36843</v>
          </cell>
          <cell r="M159">
            <v>36844</v>
          </cell>
        </row>
        <row r="160">
          <cell r="C160">
            <v>36838</v>
          </cell>
          <cell r="F160">
            <v>0</v>
          </cell>
          <cell r="G160">
            <v>0</v>
          </cell>
          <cell r="H160" t="str">
            <v>platts not full</v>
          </cell>
          <cell r="I160">
            <v>36839</v>
          </cell>
          <cell r="J160">
            <v>36840</v>
          </cell>
          <cell r="K160">
            <v>36843</v>
          </cell>
          <cell r="L160">
            <v>36844</v>
          </cell>
          <cell r="M160">
            <v>36845</v>
          </cell>
        </row>
        <row r="161">
          <cell r="C161">
            <v>36839</v>
          </cell>
          <cell r="F161">
            <v>0</v>
          </cell>
          <cell r="G161">
            <v>0</v>
          </cell>
          <cell r="H161" t="str">
            <v>platts not full</v>
          </cell>
          <cell r="I161">
            <v>36840</v>
          </cell>
          <cell r="J161">
            <v>36843</v>
          </cell>
          <cell r="K161">
            <v>36844</v>
          </cell>
          <cell r="L161">
            <v>36845</v>
          </cell>
          <cell r="M161">
            <v>36846</v>
          </cell>
        </row>
        <row r="162">
          <cell r="C162">
            <v>36840</v>
          </cell>
          <cell r="F162">
            <v>0</v>
          </cell>
          <cell r="G162">
            <v>0</v>
          </cell>
          <cell r="H162" t="str">
            <v>platts not full</v>
          </cell>
          <cell r="I162">
            <v>36843</v>
          </cell>
          <cell r="J162">
            <v>36844</v>
          </cell>
          <cell r="K162">
            <v>36845</v>
          </cell>
          <cell r="L162">
            <v>36846</v>
          </cell>
          <cell r="M162">
            <v>36847</v>
          </cell>
        </row>
        <row r="163">
          <cell r="C163">
            <v>36843</v>
          </cell>
          <cell r="F163">
            <v>0</v>
          </cell>
          <cell r="G163">
            <v>0</v>
          </cell>
          <cell r="H163" t="str">
            <v>platts not full</v>
          </cell>
          <cell r="I163">
            <v>36844</v>
          </cell>
          <cell r="J163">
            <v>36845</v>
          </cell>
          <cell r="K163">
            <v>36846</v>
          </cell>
          <cell r="L163">
            <v>36847</v>
          </cell>
          <cell r="M163">
            <v>36850</v>
          </cell>
        </row>
        <row r="164">
          <cell r="C164">
            <v>36844</v>
          </cell>
          <cell r="F164">
            <v>0</v>
          </cell>
          <cell r="G164">
            <v>0</v>
          </cell>
          <cell r="H164" t="str">
            <v>platts not full</v>
          </cell>
          <cell r="I164">
            <v>36845</v>
          </cell>
          <cell r="J164">
            <v>36846</v>
          </cell>
          <cell r="K164">
            <v>36847</v>
          </cell>
          <cell r="L164">
            <v>36850</v>
          </cell>
          <cell r="M164">
            <v>36851</v>
          </cell>
        </row>
        <row r="165">
          <cell r="C165">
            <v>36845</v>
          </cell>
          <cell r="F165">
            <v>0</v>
          </cell>
          <cell r="G165">
            <v>0</v>
          </cell>
          <cell r="H165" t="str">
            <v>platts not full</v>
          </cell>
          <cell r="I165">
            <v>36846</v>
          </cell>
          <cell r="J165">
            <v>36847</v>
          </cell>
          <cell r="K165">
            <v>36850</v>
          </cell>
          <cell r="L165">
            <v>36851</v>
          </cell>
          <cell r="M165">
            <v>36852</v>
          </cell>
        </row>
        <row r="166">
          <cell r="C166">
            <v>36846</v>
          </cell>
          <cell r="F166">
            <v>0</v>
          </cell>
          <cell r="G166">
            <v>0</v>
          </cell>
          <cell r="H166" t="str">
            <v>platts not full</v>
          </cell>
          <cell r="I166">
            <v>36847</v>
          </cell>
          <cell r="J166">
            <v>36850</v>
          </cell>
          <cell r="K166">
            <v>36851</v>
          </cell>
          <cell r="L166">
            <v>36852</v>
          </cell>
          <cell r="M166">
            <v>36857</v>
          </cell>
        </row>
        <row r="167">
          <cell r="C167">
            <v>36847</v>
          </cell>
          <cell r="F167">
            <v>0</v>
          </cell>
          <cell r="G167">
            <v>0</v>
          </cell>
          <cell r="H167" t="str">
            <v>platts not full</v>
          </cell>
          <cell r="I167">
            <v>36850</v>
          </cell>
          <cell r="J167">
            <v>36851</v>
          </cell>
          <cell r="K167">
            <v>36852</v>
          </cell>
          <cell r="L167">
            <v>36857</v>
          </cell>
          <cell r="M167">
            <v>36858</v>
          </cell>
        </row>
        <row r="168">
          <cell r="C168">
            <v>36850</v>
          </cell>
          <cell r="F168">
            <v>0</v>
          </cell>
          <cell r="G168">
            <v>0</v>
          </cell>
          <cell r="H168" t="str">
            <v>platts not full</v>
          </cell>
          <cell r="I168">
            <v>36851</v>
          </cell>
          <cell r="J168">
            <v>36852</v>
          </cell>
          <cell r="K168">
            <v>36857</v>
          </cell>
          <cell r="L168">
            <v>36858</v>
          </cell>
          <cell r="M168">
            <v>36859</v>
          </cell>
        </row>
        <row r="169">
          <cell r="C169">
            <v>36851</v>
          </cell>
          <cell r="F169">
            <v>0</v>
          </cell>
          <cell r="G169">
            <v>0</v>
          </cell>
          <cell r="H169" t="str">
            <v>platts not full</v>
          </cell>
          <cell r="I169">
            <v>36852</v>
          </cell>
          <cell r="J169">
            <v>36857</v>
          </cell>
          <cell r="K169">
            <v>36858</v>
          </cell>
          <cell r="L169">
            <v>36859</v>
          </cell>
          <cell r="M169">
            <v>36860</v>
          </cell>
        </row>
        <row r="170">
          <cell r="C170">
            <v>36852</v>
          </cell>
          <cell r="F170">
            <v>0</v>
          </cell>
          <cell r="G170">
            <v>0</v>
          </cell>
          <cell r="H170" t="str">
            <v>platts not full</v>
          </cell>
          <cell r="I170">
            <v>36857</v>
          </cell>
          <cell r="J170">
            <v>36858</v>
          </cell>
          <cell r="K170">
            <v>36859</v>
          </cell>
          <cell r="L170">
            <v>36860</v>
          </cell>
          <cell r="M170">
            <v>36861</v>
          </cell>
        </row>
        <row r="171">
          <cell r="C171">
            <v>36857</v>
          </cell>
          <cell r="F171">
            <v>0</v>
          </cell>
          <cell r="G171">
            <v>0</v>
          </cell>
          <cell r="H171" t="str">
            <v>platts not full</v>
          </cell>
          <cell r="I171">
            <v>36858</v>
          </cell>
          <cell r="J171">
            <v>36859</v>
          </cell>
          <cell r="K171">
            <v>36860</v>
          </cell>
          <cell r="L171">
            <v>36861</v>
          </cell>
          <cell r="M171">
            <v>36864</v>
          </cell>
        </row>
        <row r="172">
          <cell r="C172">
            <v>36858</v>
          </cell>
          <cell r="F172">
            <v>0</v>
          </cell>
          <cell r="G172">
            <v>0</v>
          </cell>
          <cell r="H172" t="str">
            <v>platts not full</v>
          </cell>
          <cell r="I172">
            <v>36859</v>
          </cell>
          <cell r="J172">
            <v>36860</v>
          </cell>
          <cell r="K172">
            <v>36861</v>
          </cell>
          <cell r="L172">
            <v>36864</v>
          </cell>
          <cell r="M172">
            <v>36865</v>
          </cell>
        </row>
        <row r="173">
          <cell r="C173">
            <v>36859</v>
          </cell>
          <cell r="F173">
            <v>0</v>
          </cell>
          <cell r="G173">
            <v>0</v>
          </cell>
          <cell r="H173" t="str">
            <v>platts not full</v>
          </cell>
          <cell r="I173">
            <v>36860</v>
          </cell>
          <cell r="J173">
            <v>36861</v>
          </cell>
          <cell r="K173">
            <v>36864</v>
          </cell>
          <cell r="L173">
            <v>36865</v>
          </cell>
          <cell r="M173">
            <v>36866</v>
          </cell>
        </row>
        <row r="174">
          <cell r="C174">
            <v>36860</v>
          </cell>
          <cell r="F174">
            <v>0</v>
          </cell>
          <cell r="G174">
            <v>0</v>
          </cell>
          <cell r="H174" t="str">
            <v>platts not full</v>
          </cell>
          <cell r="I174">
            <v>36861</v>
          </cell>
          <cell r="J174">
            <v>36864</v>
          </cell>
          <cell r="K174">
            <v>36865</v>
          </cell>
          <cell r="L174">
            <v>36866</v>
          </cell>
          <cell r="M174">
            <v>36867</v>
          </cell>
        </row>
        <row r="175">
          <cell r="C175">
            <v>36861</v>
          </cell>
          <cell r="F175">
            <v>0</v>
          </cell>
          <cell r="G175">
            <v>0</v>
          </cell>
          <cell r="H175" t="str">
            <v>platts not full</v>
          </cell>
          <cell r="I175">
            <v>36864</v>
          </cell>
          <cell r="J175">
            <v>36865</v>
          </cell>
          <cell r="K175">
            <v>36866</v>
          </cell>
          <cell r="L175">
            <v>36867</v>
          </cell>
          <cell r="M175">
            <v>36868</v>
          </cell>
        </row>
        <row r="176">
          <cell r="C176">
            <v>36864</v>
          </cell>
          <cell r="F176">
            <v>0</v>
          </cell>
          <cell r="G176">
            <v>0</v>
          </cell>
          <cell r="H176" t="str">
            <v>platts not full</v>
          </cell>
          <cell r="I176">
            <v>36865</v>
          </cell>
          <cell r="J176">
            <v>36866</v>
          </cell>
          <cell r="K176">
            <v>36867</v>
          </cell>
          <cell r="L176">
            <v>36868</v>
          </cell>
          <cell r="M176">
            <v>36871</v>
          </cell>
        </row>
        <row r="177">
          <cell r="C177">
            <v>36865</v>
          </cell>
          <cell r="F177">
            <v>0</v>
          </cell>
          <cell r="G177">
            <v>0</v>
          </cell>
          <cell r="H177" t="str">
            <v>platts not full</v>
          </cell>
          <cell r="I177">
            <v>36866</v>
          </cell>
          <cell r="J177">
            <v>36867</v>
          </cell>
          <cell r="K177">
            <v>36868</v>
          </cell>
          <cell r="L177">
            <v>36871</v>
          </cell>
          <cell r="M177">
            <v>36872</v>
          </cell>
        </row>
        <row r="178">
          <cell r="C178">
            <v>36866</v>
          </cell>
          <cell r="F178">
            <v>0</v>
          </cell>
          <cell r="G178">
            <v>0</v>
          </cell>
          <cell r="H178" t="str">
            <v>platts not full</v>
          </cell>
          <cell r="I178">
            <v>36867</v>
          </cell>
          <cell r="J178">
            <v>36868</v>
          </cell>
          <cell r="K178">
            <v>36871</v>
          </cell>
          <cell r="L178">
            <v>36872</v>
          </cell>
          <cell r="M178">
            <v>36873</v>
          </cell>
        </row>
        <row r="179">
          <cell r="C179">
            <v>36867</v>
          </cell>
          <cell r="F179">
            <v>0</v>
          </cell>
          <cell r="G179">
            <v>0</v>
          </cell>
          <cell r="H179" t="str">
            <v>platts not full</v>
          </cell>
          <cell r="I179">
            <v>36868</v>
          </cell>
          <cell r="J179">
            <v>36871</v>
          </cell>
          <cell r="K179">
            <v>36872</v>
          </cell>
          <cell r="L179">
            <v>36873</v>
          </cell>
          <cell r="M179">
            <v>36874</v>
          </cell>
        </row>
        <row r="180">
          <cell r="C180">
            <v>36868</v>
          </cell>
          <cell r="F180">
            <v>0</v>
          </cell>
          <cell r="G180">
            <v>0</v>
          </cell>
          <cell r="H180" t="str">
            <v>platts not full</v>
          </cell>
          <cell r="I180">
            <v>36871</v>
          </cell>
          <cell r="J180">
            <v>36872</v>
          </cell>
          <cell r="K180">
            <v>36873</v>
          </cell>
          <cell r="L180">
            <v>36874</v>
          </cell>
          <cell r="M180">
            <v>36875</v>
          </cell>
        </row>
        <row r="181">
          <cell r="C181">
            <v>36871</v>
          </cell>
          <cell r="F181">
            <v>0</v>
          </cell>
          <cell r="G181">
            <v>0</v>
          </cell>
          <cell r="H181" t="str">
            <v>platts not full</v>
          </cell>
          <cell r="I181">
            <v>36872</v>
          </cell>
          <cell r="J181">
            <v>36873</v>
          </cell>
          <cell r="K181">
            <v>36874</v>
          </cell>
          <cell r="L181">
            <v>36875</v>
          </cell>
          <cell r="M181">
            <v>36878</v>
          </cell>
        </row>
        <row r="182">
          <cell r="C182">
            <v>36872</v>
          </cell>
          <cell r="F182">
            <v>0</v>
          </cell>
          <cell r="G182">
            <v>0</v>
          </cell>
          <cell r="H182" t="str">
            <v>platts not full</v>
          </cell>
          <cell r="I182">
            <v>36873</v>
          </cell>
          <cell r="J182">
            <v>36874</v>
          </cell>
          <cell r="K182">
            <v>36875</v>
          </cell>
          <cell r="L182">
            <v>36878</v>
          </cell>
          <cell r="M182">
            <v>36879</v>
          </cell>
        </row>
        <row r="183">
          <cell r="C183">
            <v>36873</v>
          </cell>
          <cell r="F183">
            <v>0</v>
          </cell>
          <cell r="G183">
            <v>0</v>
          </cell>
          <cell r="H183" t="str">
            <v>platts not full</v>
          </cell>
          <cell r="I183">
            <v>36874</v>
          </cell>
          <cell r="J183">
            <v>36875</v>
          </cell>
          <cell r="K183">
            <v>36878</v>
          </cell>
          <cell r="L183">
            <v>36879</v>
          </cell>
          <cell r="M183">
            <v>36880</v>
          </cell>
        </row>
        <row r="184">
          <cell r="C184">
            <v>36874</v>
          </cell>
          <cell r="F184">
            <v>0</v>
          </cell>
          <cell r="G184">
            <v>0</v>
          </cell>
          <cell r="H184" t="str">
            <v>platts not full</v>
          </cell>
          <cell r="I184">
            <v>36875</v>
          </cell>
          <cell r="J184">
            <v>36878</v>
          </cell>
          <cell r="K184">
            <v>36879</v>
          </cell>
          <cell r="L184">
            <v>36880</v>
          </cell>
          <cell r="M184">
            <v>36881</v>
          </cell>
        </row>
        <row r="185">
          <cell r="C185">
            <v>36875</v>
          </cell>
          <cell r="F185">
            <v>0</v>
          </cell>
          <cell r="G185">
            <v>0</v>
          </cell>
          <cell r="H185" t="str">
            <v>platts not full</v>
          </cell>
          <cell r="I185">
            <v>36878</v>
          </cell>
          <cell r="J185">
            <v>36879</v>
          </cell>
          <cell r="K185">
            <v>36880</v>
          </cell>
          <cell r="L185">
            <v>36881</v>
          </cell>
          <cell r="M185">
            <v>36882</v>
          </cell>
        </row>
        <row r="186">
          <cell r="C186">
            <v>36878</v>
          </cell>
          <cell r="F186">
            <v>0</v>
          </cell>
          <cell r="G186">
            <v>0</v>
          </cell>
          <cell r="H186" t="str">
            <v>platts not full</v>
          </cell>
          <cell r="I186">
            <v>36879</v>
          </cell>
          <cell r="J186">
            <v>36880</v>
          </cell>
          <cell r="K186">
            <v>36881</v>
          </cell>
          <cell r="L186">
            <v>36882</v>
          </cell>
          <cell r="M186">
            <v>36886</v>
          </cell>
        </row>
        <row r="187">
          <cell r="C187">
            <v>36879</v>
          </cell>
          <cell r="F187">
            <v>0</v>
          </cell>
          <cell r="G187">
            <v>0</v>
          </cell>
          <cell r="H187" t="str">
            <v>platts not full</v>
          </cell>
          <cell r="I187">
            <v>36880</v>
          </cell>
          <cell r="J187">
            <v>36881</v>
          </cell>
          <cell r="K187">
            <v>36882</v>
          </cell>
          <cell r="L187">
            <v>36886</v>
          </cell>
          <cell r="M187">
            <v>36887</v>
          </cell>
        </row>
        <row r="188">
          <cell r="C188">
            <v>36880</v>
          </cell>
          <cell r="F188">
            <v>0</v>
          </cell>
          <cell r="G188">
            <v>0</v>
          </cell>
          <cell r="H188" t="str">
            <v>platts not full</v>
          </cell>
          <cell r="I188">
            <v>36881</v>
          </cell>
          <cell r="J188">
            <v>36882</v>
          </cell>
          <cell r="K188">
            <v>36886</v>
          </cell>
          <cell r="L188">
            <v>36887</v>
          </cell>
          <cell r="M188">
            <v>36888</v>
          </cell>
        </row>
        <row r="189">
          <cell r="C189">
            <v>36881</v>
          </cell>
          <cell r="F189">
            <v>0</v>
          </cell>
          <cell r="G189">
            <v>0</v>
          </cell>
          <cell r="H189" t="str">
            <v>platts not full</v>
          </cell>
          <cell r="I189">
            <v>36882</v>
          </cell>
          <cell r="J189">
            <v>36886</v>
          </cell>
          <cell r="K189">
            <v>36887</v>
          </cell>
          <cell r="L189">
            <v>36888</v>
          </cell>
          <cell r="M189">
            <v>36889</v>
          </cell>
        </row>
        <row r="190">
          <cell r="C190">
            <v>36882</v>
          </cell>
          <cell r="F190">
            <v>0</v>
          </cell>
          <cell r="G190">
            <v>0</v>
          </cell>
          <cell r="H190" t="str">
            <v>platts not full</v>
          </cell>
          <cell r="I190">
            <v>36886</v>
          </cell>
          <cell r="J190">
            <v>36887</v>
          </cell>
          <cell r="K190">
            <v>36888</v>
          </cell>
          <cell r="L190">
            <v>36889</v>
          </cell>
          <cell r="M190">
            <v>36893</v>
          </cell>
        </row>
        <row r="191">
          <cell r="C191">
            <v>36886</v>
          </cell>
          <cell r="F191">
            <v>0</v>
          </cell>
          <cell r="G191">
            <v>0</v>
          </cell>
          <cell r="H191" t="str">
            <v>platts not full</v>
          </cell>
          <cell r="I191">
            <v>36887</v>
          </cell>
          <cell r="J191">
            <v>36888</v>
          </cell>
          <cell r="K191">
            <v>36889</v>
          </cell>
          <cell r="L191">
            <v>36893</v>
          </cell>
          <cell r="M191">
            <v>36894</v>
          </cell>
        </row>
        <row r="192">
          <cell r="C192">
            <v>36887</v>
          </cell>
          <cell r="F192">
            <v>0</v>
          </cell>
          <cell r="G192">
            <v>0</v>
          </cell>
          <cell r="H192" t="str">
            <v>platts not full</v>
          </cell>
          <cell r="I192">
            <v>36888</v>
          </cell>
          <cell r="J192">
            <v>36889</v>
          </cell>
          <cell r="K192">
            <v>36893</v>
          </cell>
          <cell r="L192">
            <v>36894</v>
          </cell>
          <cell r="M192">
            <v>36895</v>
          </cell>
        </row>
        <row r="193">
          <cell r="C193">
            <v>36888</v>
          </cell>
          <cell r="F193">
            <v>0</v>
          </cell>
          <cell r="G193">
            <v>0</v>
          </cell>
          <cell r="H193" t="str">
            <v>platts not full</v>
          </cell>
          <cell r="I193">
            <v>36889</v>
          </cell>
          <cell r="J193">
            <v>36893</v>
          </cell>
          <cell r="K193">
            <v>36894</v>
          </cell>
          <cell r="L193">
            <v>36895</v>
          </cell>
          <cell r="M193">
            <v>36896</v>
          </cell>
        </row>
        <row r="194">
          <cell r="C194">
            <v>36889</v>
          </cell>
          <cell r="F194">
            <v>0</v>
          </cell>
          <cell r="G194">
            <v>0</v>
          </cell>
          <cell r="H194" t="str">
            <v>platts not full</v>
          </cell>
          <cell r="I194">
            <v>36893</v>
          </cell>
          <cell r="J194">
            <v>36894</v>
          </cell>
          <cell r="K194">
            <v>36895</v>
          </cell>
          <cell r="L194">
            <v>36896</v>
          </cell>
          <cell r="M194">
            <v>36899</v>
          </cell>
        </row>
        <row r="195">
          <cell r="C195">
            <v>36893</v>
          </cell>
          <cell r="F195">
            <v>0</v>
          </cell>
          <cell r="G195">
            <v>0</v>
          </cell>
          <cell r="H195" t="str">
            <v>platts not full</v>
          </cell>
          <cell r="I195">
            <v>36894</v>
          </cell>
          <cell r="J195">
            <v>36895</v>
          </cell>
          <cell r="K195">
            <v>36896</v>
          </cell>
          <cell r="L195">
            <v>36899</v>
          </cell>
          <cell r="M195">
            <v>36900</v>
          </cell>
        </row>
        <row r="196">
          <cell r="C196">
            <v>36894</v>
          </cell>
          <cell r="F196">
            <v>0</v>
          </cell>
          <cell r="G196">
            <v>0</v>
          </cell>
          <cell r="H196" t="str">
            <v>platts not full</v>
          </cell>
          <cell r="I196">
            <v>36895</v>
          </cell>
          <cell r="J196">
            <v>36896</v>
          </cell>
          <cell r="K196">
            <v>36899</v>
          </cell>
          <cell r="L196">
            <v>36900</v>
          </cell>
          <cell r="M196">
            <v>36901</v>
          </cell>
        </row>
        <row r="197">
          <cell r="C197">
            <v>36895</v>
          </cell>
          <cell r="F197">
            <v>0</v>
          </cell>
          <cell r="G197">
            <v>0</v>
          </cell>
          <cell r="H197" t="str">
            <v>platts not full</v>
          </cell>
          <cell r="I197">
            <v>36896</v>
          </cell>
          <cell r="J197">
            <v>36899</v>
          </cell>
          <cell r="K197">
            <v>36900</v>
          </cell>
          <cell r="L197">
            <v>36901</v>
          </cell>
          <cell r="M197">
            <v>36902</v>
          </cell>
        </row>
        <row r="198">
          <cell r="C198">
            <v>36896</v>
          </cell>
          <cell r="F198">
            <v>0</v>
          </cell>
          <cell r="G198">
            <v>0</v>
          </cell>
          <cell r="H198" t="str">
            <v>platts not full</v>
          </cell>
          <cell r="I198">
            <v>36899</v>
          </cell>
          <cell r="J198">
            <v>36900</v>
          </cell>
          <cell r="K198">
            <v>36901</v>
          </cell>
          <cell r="L198">
            <v>36902</v>
          </cell>
          <cell r="M198">
            <v>36903</v>
          </cell>
        </row>
        <row r="199">
          <cell r="C199">
            <v>36899</v>
          </cell>
          <cell r="F199">
            <v>0</v>
          </cell>
          <cell r="G199">
            <v>0</v>
          </cell>
          <cell r="H199" t="str">
            <v>platts not full</v>
          </cell>
          <cell r="I199">
            <v>36900</v>
          </cell>
          <cell r="J199">
            <v>36901</v>
          </cell>
          <cell r="K199">
            <v>36902</v>
          </cell>
          <cell r="L199">
            <v>36903</v>
          </cell>
          <cell r="M199">
            <v>36907</v>
          </cell>
        </row>
        <row r="200">
          <cell r="C200">
            <v>36900</v>
          </cell>
          <cell r="F200">
            <v>0</v>
          </cell>
          <cell r="G200">
            <v>0</v>
          </cell>
          <cell r="H200" t="str">
            <v>platts not full</v>
          </cell>
          <cell r="I200">
            <v>36901</v>
          </cell>
          <cell r="J200">
            <v>36902</v>
          </cell>
          <cell r="K200">
            <v>36903</v>
          </cell>
          <cell r="L200">
            <v>36907</v>
          </cell>
          <cell r="M200">
            <v>36908</v>
          </cell>
        </row>
        <row r="201">
          <cell r="C201">
            <v>36901</v>
          </cell>
          <cell r="F201">
            <v>0</v>
          </cell>
          <cell r="G201">
            <v>0</v>
          </cell>
          <cell r="H201" t="str">
            <v>platts not full</v>
          </cell>
          <cell r="I201">
            <v>36902</v>
          </cell>
          <cell r="J201">
            <v>36903</v>
          </cell>
          <cell r="K201">
            <v>36907</v>
          </cell>
          <cell r="L201">
            <v>36908</v>
          </cell>
          <cell r="M201">
            <v>36909</v>
          </cell>
        </row>
        <row r="202">
          <cell r="C202">
            <v>36902</v>
          </cell>
          <cell r="F202">
            <v>0</v>
          </cell>
          <cell r="G202">
            <v>0</v>
          </cell>
          <cell r="H202" t="str">
            <v>platts not full</v>
          </cell>
          <cell r="I202">
            <v>36903</v>
          </cell>
          <cell r="J202">
            <v>36907</v>
          </cell>
          <cell r="K202">
            <v>36908</v>
          </cell>
          <cell r="L202">
            <v>36909</v>
          </cell>
          <cell r="M202">
            <v>36910</v>
          </cell>
        </row>
        <row r="203">
          <cell r="C203">
            <v>36903</v>
          </cell>
          <cell r="F203">
            <v>0</v>
          </cell>
          <cell r="G203">
            <v>0</v>
          </cell>
          <cell r="H203" t="str">
            <v>platts not full</v>
          </cell>
          <cell r="I203">
            <v>36907</v>
          </cell>
          <cell r="J203">
            <v>36908</v>
          </cell>
          <cell r="K203">
            <v>36909</v>
          </cell>
          <cell r="L203">
            <v>36910</v>
          </cell>
          <cell r="M203">
            <v>36913</v>
          </cell>
        </row>
        <row r="204">
          <cell r="C204">
            <v>36907</v>
          </cell>
          <cell r="F204">
            <v>0</v>
          </cell>
          <cell r="G204">
            <v>0</v>
          </cell>
          <cell r="H204" t="str">
            <v>platts not full</v>
          </cell>
          <cell r="I204">
            <v>36908</v>
          </cell>
          <cell r="J204">
            <v>36909</v>
          </cell>
          <cell r="K204">
            <v>36910</v>
          </cell>
          <cell r="L204">
            <v>36913</v>
          </cell>
          <cell r="M204">
            <v>36914</v>
          </cell>
        </row>
        <row r="205">
          <cell r="C205">
            <v>36908</v>
          </cell>
          <cell r="F205">
            <v>0</v>
          </cell>
          <cell r="G205">
            <v>0</v>
          </cell>
          <cell r="H205" t="str">
            <v>platts not full</v>
          </cell>
          <cell r="I205">
            <v>36909</v>
          </cell>
          <cell r="J205">
            <v>36910</v>
          </cell>
          <cell r="K205">
            <v>36913</v>
          </cell>
          <cell r="L205">
            <v>36914</v>
          </cell>
          <cell r="M205">
            <v>36915</v>
          </cell>
        </row>
        <row r="206">
          <cell r="C206">
            <v>36909</v>
          </cell>
          <cell r="F206">
            <v>0</v>
          </cell>
          <cell r="G206">
            <v>0</v>
          </cell>
          <cell r="H206" t="str">
            <v>platts not full</v>
          </cell>
          <cell r="I206">
            <v>36910</v>
          </cell>
          <cell r="J206">
            <v>36913</v>
          </cell>
          <cell r="K206">
            <v>36914</v>
          </cell>
          <cell r="L206">
            <v>36915</v>
          </cell>
          <cell r="M206">
            <v>36916</v>
          </cell>
        </row>
        <row r="207">
          <cell r="C207">
            <v>36910</v>
          </cell>
          <cell r="F207">
            <v>0</v>
          </cell>
          <cell r="G207">
            <v>0</v>
          </cell>
          <cell r="H207" t="str">
            <v>platts not full</v>
          </cell>
          <cell r="I207">
            <v>36913</v>
          </cell>
          <cell r="J207">
            <v>36914</v>
          </cell>
          <cell r="K207">
            <v>36915</v>
          </cell>
          <cell r="L207">
            <v>36916</v>
          </cell>
          <cell r="M207">
            <v>36917</v>
          </cell>
        </row>
        <row r="208">
          <cell r="C208">
            <v>36913</v>
          </cell>
          <cell r="F208">
            <v>0</v>
          </cell>
          <cell r="G208">
            <v>0</v>
          </cell>
          <cell r="H208" t="str">
            <v>platts not full</v>
          </cell>
          <cell r="I208">
            <v>36914</v>
          </cell>
          <cell r="J208">
            <v>36915</v>
          </cell>
          <cell r="K208">
            <v>36916</v>
          </cell>
          <cell r="L208">
            <v>36917</v>
          </cell>
          <cell r="M208">
            <v>36920</v>
          </cell>
        </row>
        <row r="209">
          <cell r="C209">
            <v>36914</v>
          </cell>
          <cell r="F209">
            <v>0</v>
          </cell>
          <cell r="G209">
            <v>0</v>
          </cell>
          <cell r="H209" t="str">
            <v>platts not full</v>
          </cell>
          <cell r="I209">
            <v>36915</v>
          </cell>
          <cell r="J209">
            <v>36916</v>
          </cell>
          <cell r="K209">
            <v>36917</v>
          </cell>
          <cell r="L209">
            <v>36920</v>
          </cell>
          <cell r="M209">
            <v>36921</v>
          </cell>
        </row>
        <row r="210">
          <cell r="C210">
            <v>36915</v>
          </cell>
          <cell r="F210">
            <v>0</v>
          </cell>
          <cell r="G210">
            <v>0</v>
          </cell>
          <cell r="H210" t="str">
            <v>platts not full</v>
          </cell>
          <cell r="I210">
            <v>36916</v>
          </cell>
          <cell r="J210">
            <v>36917</v>
          </cell>
          <cell r="K210">
            <v>36920</v>
          </cell>
          <cell r="L210">
            <v>36921</v>
          </cell>
          <cell r="M210">
            <v>36922</v>
          </cell>
        </row>
        <row r="211">
          <cell r="C211">
            <v>36916</v>
          </cell>
          <cell r="F211">
            <v>0</v>
          </cell>
          <cell r="G211">
            <v>0</v>
          </cell>
          <cell r="H211" t="str">
            <v>platts not full</v>
          </cell>
          <cell r="I211">
            <v>36917</v>
          </cell>
          <cell r="J211">
            <v>36920</v>
          </cell>
          <cell r="K211">
            <v>36921</v>
          </cell>
          <cell r="L211">
            <v>36922</v>
          </cell>
          <cell r="M211">
            <v>36923</v>
          </cell>
        </row>
        <row r="212">
          <cell r="C212">
            <v>36917</v>
          </cell>
          <cell r="F212">
            <v>0</v>
          </cell>
          <cell r="G212">
            <v>0</v>
          </cell>
          <cell r="H212" t="str">
            <v>platts not full</v>
          </cell>
          <cell r="I212">
            <v>36920</v>
          </cell>
          <cell r="J212">
            <v>36921</v>
          </cell>
          <cell r="K212">
            <v>36922</v>
          </cell>
          <cell r="L212">
            <v>36923</v>
          </cell>
          <cell r="M212">
            <v>36924</v>
          </cell>
        </row>
        <row r="213">
          <cell r="C213">
            <v>36920</v>
          </cell>
          <cell r="F213">
            <v>0</v>
          </cell>
          <cell r="G213">
            <v>0</v>
          </cell>
          <cell r="H213" t="str">
            <v>platts not full</v>
          </cell>
          <cell r="I213">
            <v>36921</v>
          </cell>
          <cell r="J213">
            <v>36922</v>
          </cell>
          <cell r="K213">
            <v>36923</v>
          </cell>
          <cell r="L213">
            <v>36924</v>
          </cell>
          <cell r="M213">
            <v>36927</v>
          </cell>
        </row>
        <row r="214">
          <cell r="C214">
            <v>36921</v>
          </cell>
          <cell r="F214">
            <v>0</v>
          </cell>
          <cell r="G214">
            <v>0</v>
          </cell>
          <cell r="H214" t="str">
            <v>platts not full</v>
          </cell>
          <cell r="I214">
            <v>36922</v>
          </cell>
          <cell r="J214">
            <v>36923</v>
          </cell>
          <cell r="K214">
            <v>36924</v>
          </cell>
          <cell r="L214">
            <v>36927</v>
          </cell>
          <cell r="M214">
            <v>36928</v>
          </cell>
        </row>
        <row r="215">
          <cell r="C215">
            <v>36922</v>
          </cell>
          <cell r="F215">
            <v>0</v>
          </cell>
          <cell r="G215">
            <v>0</v>
          </cell>
          <cell r="H215" t="str">
            <v>platts not full</v>
          </cell>
          <cell r="I215">
            <v>36923</v>
          </cell>
          <cell r="J215">
            <v>36924</v>
          </cell>
          <cell r="K215">
            <v>36927</v>
          </cell>
          <cell r="L215">
            <v>36928</v>
          </cell>
          <cell r="M215">
            <v>36929</v>
          </cell>
        </row>
        <row r="216">
          <cell r="C216">
            <v>36923</v>
          </cell>
          <cell r="F216">
            <v>0</v>
          </cell>
          <cell r="G216">
            <v>0</v>
          </cell>
          <cell r="H216" t="str">
            <v>platts not full</v>
          </cell>
          <cell r="I216">
            <v>36924</v>
          </cell>
          <cell r="J216">
            <v>36927</v>
          </cell>
          <cell r="K216">
            <v>36928</v>
          </cell>
          <cell r="L216">
            <v>36929</v>
          </cell>
          <cell r="M216">
            <v>36930</v>
          </cell>
        </row>
        <row r="217">
          <cell r="C217">
            <v>36924</v>
          </cell>
          <cell r="F217">
            <v>0</v>
          </cell>
          <cell r="G217">
            <v>0</v>
          </cell>
          <cell r="H217" t="str">
            <v>platts not full</v>
          </cell>
          <cell r="I217">
            <v>36927</v>
          </cell>
          <cell r="J217">
            <v>36928</v>
          </cell>
          <cell r="K217">
            <v>36929</v>
          </cell>
          <cell r="L217">
            <v>36930</v>
          </cell>
          <cell r="M217">
            <v>36931</v>
          </cell>
        </row>
        <row r="218">
          <cell r="C218">
            <v>36927</v>
          </cell>
          <cell r="F218">
            <v>0</v>
          </cell>
          <cell r="G218">
            <v>0</v>
          </cell>
          <cell r="H218" t="str">
            <v>platts not full</v>
          </cell>
          <cell r="I218">
            <v>36928</v>
          </cell>
          <cell r="J218">
            <v>36929</v>
          </cell>
          <cell r="K218">
            <v>36930</v>
          </cell>
          <cell r="L218">
            <v>36931</v>
          </cell>
          <cell r="M218">
            <v>36934</v>
          </cell>
        </row>
        <row r="219">
          <cell r="C219">
            <v>36928</v>
          </cell>
          <cell r="F219">
            <v>0</v>
          </cell>
          <cell r="G219">
            <v>0</v>
          </cell>
          <cell r="H219" t="str">
            <v>platts not full</v>
          </cell>
          <cell r="I219">
            <v>36929</v>
          </cell>
          <cell r="J219">
            <v>36930</v>
          </cell>
          <cell r="K219">
            <v>36931</v>
          </cell>
          <cell r="L219">
            <v>36934</v>
          </cell>
          <cell r="M219">
            <v>36935</v>
          </cell>
        </row>
        <row r="220">
          <cell r="C220">
            <v>36929</v>
          </cell>
          <cell r="F220">
            <v>0</v>
          </cell>
          <cell r="G220">
            <v>0</v>
          </cell>
          <cell r="H220" t="str">
            <v>platts not full</v>
          </cell>
          <cell r="I220">
            <v>36930</v>
          </cell>
          <cell r="J220">
            <v>36931</v>
          </cell>
          <cell r="K220">
            <v>36934</v>
          </cell>
          <cell r="L220">
            <v>36935</v>
          </cell>
          <cell r="M220">
            <v>36936</v>
          </cell>
        </row>
        <row r="221">
          <cell r="C221">
            <v>36930</v>
          </cell>
          <cell r="F221">
            <v>0</v>
          </cell>
          <cell r="G221">
            <v>0</v>
          </cell>
          <cell r="H221" t="str">
            <v>platts not full</v>
          </cell>
          <cell r="I221">
            <v>36931</v>
          </cell>
          <cell r="J221">
            <v>36934</v>
          </cell>
          <cell r="K221">
            <v>36935</v>
          </cell>
          <cell r="L221">
            <v>36936</v>
          </cell>
          <cell r="M221">
            <v>36937</v>
          </cell>
        </row>
        <row r="222">
          <cell r="C222">
            <v>36931</v>
          </cell>
          <cell r="F222">
            <v>0</v>
          </cell>
          <cell r="G222">
            <v>0</v>
          </cell>
          <cell r="H222" t="str">
            <v>platts not full</v>
          </cell>
          <cell r="I222">
            <v>36934</v>
          </cell>
          <cell r="J222">
            <v>36935</v>
          </cell>
          <cell r="K222">
            <v>36936</v>
          </cell>
          <cell r="L222">
            <v>36937</v>
          </cell>
          <cell r="M222">
            <v>36938</v>
          </cell>
        </row>
        <row r="223">
          <cell r="C223">
            <v>36934</v>
          </cell>
          <cell r="F223">
            <v>0</v>
          </cell>
          <cell r="G223">
            <v>0</v>
          </cell>
          <cell r="H223" t="str">
            <v>platts not full</v>
          </cell>
          <cell r="I223">
            <v>36935</v>
          </cell>
          <cell r="J223">
            <v>36936</v>
          </cell>
          <cell r="K223">
            <v>36937</v>
          </cell>
          <cell r="L223">
            <v>36938</v>
          </cell>
          <cell r="M223">
            <v>36941</v>
          </cell>
        </row>
        <row r="224">
          <cell r="C224">
            <v>36935</v>
          </cell>
          <cell r="F224">
            <v>0</v>
          </cell>
          <cell r="G224">
            <v>0</v>
          </cell>
          <cell r="H224" t="str">
            <v>platts not full</v>
          </cell>
          <cell r="I224">
            <v>36936</v>
          </cell>
          <cell r="J224">
            <v>36937</v>
          </cell>
          <cell r="K224">
            <v>36938</v>
          </cell>
          <cell r="L224">
            <v>36941</v>
          </cell>
          <cell r="M224">
            <v>36942</v>
          </cell>
        </row>
        <row r="225">
          <cell r="C225">
            <v>36936</v>
          </cell>
          <cell r="F225">
            <v>0</v>
          </cell>
          <cell r="G225">
            <v>0</v>
          </cell>
          <cell r="H225" t="str">
            <v>platts not full</v>
          </cell>
          <cell r="I225">
            <v>36937</v>
          </cell>
          <cell r="J225">
            <v>36938</v>
          </cell>
          <cell r="K225">
            <v>36941</v>
          </cell>
          <cell r="L225">
            <v>36942</v>
          </cell>
          <cell r="M225">
            <v>36943</v>
          </cell>
        </row>
        <row r="226">
          <cell r="C226">
            <v>36937</v>
          </cell>
          <cell r="F226">
            <v>0</v>
          </cell>
          <cell r="G226">
            <v>0</v>
          </cell>
          <cell r="H226" t="str">
            <v>platts not full</v>
          </cell>
          <cell r="I226">
            <v>36938</v>
          </cell>
          <cell r="J226">
            <v>36941</v>
          </cell>
          <cell r="K226">
            <v>36942</v>
          </cell>
          <cell r="L226">
            <v>36943</v>
          </cell>
          <cell r="M226">
            <v>36944</v>
          </cell>
        </row>
        <row r="227">
          <cell r="C227">
            <v>36938</v>
          </cell>
          <cell r="F227">
            <v>0</v>
          </cell>
          <cell r="G227">
            <v>0</v>
          </cell>
          <cell r="H227" t="str">
            <v>platts not full</v>
          </cell>
          <cell r="I227">
            <v>36941</v>
          </cell>
          <cell r="J227">
            <v>36942</v>
          </cell>
          <cell r="K227">
            <v>36943</v>
          </cell>
          <cell r="L227">
            <v>36944</v>
          </cell>
          <cell r="M227">
            <v>36945</v>
          </cell>
        </row>
        <row r="228">
          <cell r="C228">
            <v>36941</v>
          </cell>
          <cell r="F228">
            <v>0</v>
          </cell>
          <cell r="G228">
            <v>0</v>
          </cell>
          <cell r="H228" t="str">
            <v>platts not full</v>
          </cell>
          <cell r="I228">
            <v>36942</v>
          </cell>
          <cell r="J228">
            <v>36943</v>
          </cell>
          <cell r="K228">
            <v>36944</v>
          </cell>
          <cell r="L228">
            <v>36945</v>
          </cell>
          <cell r="M228">
            <v>36948</v>
          </cell>
        </row>
        <row r="229">
          <cell r="C229">
            <v>36942</v>
          </cell>
          <cell r="F229">
            <v>0</v>
          </cell>
          <cell r="G229">
            <v>0</v>
          </cell>
          <cell r="H229" t="str">
            <v>platts not full</v>
          </cell>
          <cell r="I229">
            <v>36943</v>
          </cell>
          <cell r="J229">
            <v>36944</v>
          </cell>
          <cell r="K229">
            <v>36945</v>
          </cell>
          <cell r="L229">
            <v>36948</v>
          </cell>
          <cell r="M229">
            <v>36949</v>
          </cell>
        </row>
        <row r="230">
          <cell r="C230">
            <v>36943</v>
          </cell>
          <cell r="F230">
            <v>0</v>
          </cell>
          <cell r="G230">
            <v>0</v>
          </cell>
          <cell r="H230" t="str">
            <v>platts not full</v>
          </cell>
          <cell r="I230">
            <v>36944</v>
          </cell>
          <cell r="J230">
            <v>36945</v>
          </cell>
          <cell r="K230">
            <v>36948</v>
          </cell>
          <cell r="L230">
            <v>36949</v>
          </cell>
          <cell r="M230">
            <v>36950</v>
          </cell>
        </row>
        <row r="231">
          <cell r="C231">
            <v>36944</v>
          </cell>
          <cell r="F231">
            <v>0</v>
          </cell>
          <cell r="G231">
            <v>0</v>
          </cell>
          <cell r="H231" t="str">
            <v>platts not full</v>
          </cell>
          <cell r="I231">
            <v>36945</v>
          </cell>
          <cell r="J231">
            <v>36948</v>
          </cell>
          <cell r="K231">
            <v>36949</v>
          </cell>
          <cell r="L231">
            <v>36950</v>
          </cell>
          <cell r="M231">
            <v>36951</v>
          </cell>
        </row>
        <row r="232">
          <cell r="C232">
            <v>36945</v>
          </cell>
          <cell r="F232">
            <v>0</v>
          </cell>
          <cell r="G232">
            <v>0</v>
          </cell>
          <cell r="H232" t="str">
            <v>platts not full</v>
          </cell>
          <cell r="I232">
            <v>36948</v>
          </cell>
          <cell r="J232">
            <v>36949</v>
          </cell>
          <cell r="K232">
            <v>36950</v>
          </cell>
          <cell r="L232">
            <v>36951</v>
          </cell>
          <cell r="M232">
            <v>36952</v>
          </cell>
        </row>
        <row r="233">
          <cell r="C233">
            <v>36948</v>
          </cell>
          <cell r="F233">
            <v>0</v>
          </cell>
          <cell r="G233">
            <v>0</v>
          </cell>
          <cell r="H233" t="str">
            <v>platts not full</v>
          </cell>
          <cell r="I233">
            <v>36949</v>
          </cell>
          <cell r="J233">
            <v>36950</v>
          </cell>
          <cell r="K233">
            <v>36951</v>
          </cell>
          <cell r="L233">
            <v>36952</v>
          </cell>
          <cell r="M233">
            <v>36955</v>
          </cell>
        </row>
        <row r="234">
          <cell r="C234">
            <v>36949</v>
          </cell>
          <cell r="F234">
            <v>0</v>
          </cell>
          <cell r="G234">
            <v>0</v>
          </cell>
          <cell r="H234" t="str">
            <v>platts not full</v>
          </cell>
          <cell r="I234">
            <v>36950</v>
          </cell>
          <cell r="J234">
            <v>36951</v>
          </cell>
          <cell r="K234">
            <v>36952</v>
          </cell>
          <cell r="L234">
            <v>36955</v>
          </cell>
          <cell r="M234">
            <v>36956</v>
          </cell>
        </row>
        <row r="235">
          <cell r="C235">
            <v>36950</v>
          </cell>
          <cell r="F235">
            <v>0</v>
          </cell>
          <cell r="G235">
            <v>0</v>
          </cell>
          <cell r="H235" t="str">
            <v>platts not full</v>
          </cell>
          <cell r="I235">
            <v>36951</v>
          </cell>
          <cell r="J235">
            <v>36952</v>
          </cell>
          <cell r="K235">
            <v>36955</v>
          </cell>
          <cell r="L235">
            <v>36956</v>
          </cell>
          <cell r="M235">
            <v>36957</v>
          </cell>
        </row>
        <row r="236">
          <cell r="C236">
            <v>36951</v>
          </cell>
          <cell r="F236">
            <v>0</v>
          </cell>
          <cell r="G236">
            <v>0</v>
          </cell>
          <cell r="H236" t="str">
            <v>platts not full</v>
          </cell>
          <cell r="I236">
            <v>36952</v>
          </cell>
          <cell r="J236">
            <v>36955</v>
          </cell>
          <cell r="K236">
            <v>36956</v>
          </cell>
          <cell r="L236">
            <v>36957</v>
          </cell>
          <cell r="M236">
            <v>36958</v>
          </cell>
        </row>
        <row r="237">
          <cell r="C237">
            <v>36952</v>
          </cell>
          <cell r="F237">
            <v>0</v>
          </cell>
          <cell r="G237">
            <v>0</v>
          </cell>
          <cell r="H237" t="str">
            <v>platts not full</v>
          </cell>
          <cell r="I237">
            <v>36955</v>
          </cell>
          <cell r="J237">
            <v>36956</v>
          </cell>
          <cell r="K237">
            <v>36957</v>
          </cell>
          <cell r="L237">
            <v>36958</v>
          </cell>
          <cell r="M237">
            <v>36959</v>
          </cell>
        </row>
        <row r="238">
          <cell r="C238">
            <v>36955</v>
          </cell>
          <cell r="F238">
            <v>0</v>
          </cell>
          <cell r="G238">
            <v>0</v>
          </cell>
          <cell r="H238" t="str">
            <v>platts not full</v>
          </cell>
          <cell r="I238">
            <v>36956</v>
          </cell>
          <cell r="J238">
            <v>36957</v>
          </cell>
          <cell r="K238">
            <v>36958</v>
          </cell>
          <cell r="L238">
            <v>36959</v>
          </cell>
          <cell r="M238">
            <v>36962</v>
          </cell>
        </row>
        <row r="239">
          <cell r="C239">
            <v>36956</v>
          </cell>
          <cell r="F239">
            <v>0</v>
          </cell>
          <cell r="G239">
            <v>0</v>
          </cell>
          <cell r="H239" t="str">
            <v>platts not full</v>
          </cell>
          <cell r="I239">
            <v>36957</v>
          </cell>
          <cell r="J239">
            <v>36958</v>
          </cell>
          <cell r="K239">
            <v>36959</v>
          </cell>
          <cell r="L239">
            <v>36962</v>
          </cell>
          <cell r="M239">
            <v>36963</v>
          </cell>
        </row>
        <row r="240">
          <cell r="C240">
            <v>36957</v>
          </cell>
          <cell r="F240">
            <v>0</v>
          </cell>
          <cell r="G240">
            <v>0</v>
          </cell>
          <cell r="H240" t="str">
            <v>platts not full</v>
          </cell>
          <cell r="I240">
            <v>36958</v>
          </cell>
          <cell r="J240">
            <v>36959</v>
          </cell>
          <cell r="K240">
            <v>36962</v>
          </cell>
          <cell r="L240">
            <v>36963</v>
          </cell>
          <cell r="M240">
            <v>36964</v>
          </cell>
        </row>
        <row r="241">
          <cell r="C241">
            <v>36958</v>
          </cell>
          <cell r="F241">
            <v>0</v>
          </cell>
          <cell r="G241">
            <v>0</v>
          </cell>
          <cell r="H241" t="str">
            <v>platts not full</v>
          </cell>
          <cell r="I241">
            <v>36959</v>
          </cell>
          <cell r="J241">
            <v>36962</v>
          </cell>
          <cell r="K241">
            <v>36963</v>
          </cell>
          <cell r="L241">
            <v>36964</v>
          </cell>
          <cell r="M241">
            <v>36965</v>
          </cell>
        </row>
        <row r="242">
          <cell r="C242">
            <v>36959</v>
          </cell>
          <cell r="F242">
            <v>0</v>
          </cell>
          <cell r="G242">
            <v>0</v>
          </cell>
          <cell r="H242" t="str">
            <v>platts not full</v>
          </cell>
          <cell r="I242">
            <v>36962</v>
          </cell>
          <cell r="J242">
            <v>36963</v>
          </cell>
          <cell r="K242">
            <v>36964</v>
          </cell>
          <cell r="L242">
            <v>36965</v>
          </cell>
          <cell r="M242">
            <v>36966</v>
          </cell>
        </row>
        <row r="243">
          <cell r="C243">
            <v>36962</v>
          </cell>
          <cell r="F243">
            <v>0</v>
          </cell>
          <cell r="G243" t="str">
            <v>platts not full</v>
          </cell>
          <cell r="H243" t="str">
            <v>platts not full</v>
          </cell>
          <cell r="I243">
            <v>36963</v>
          </cell>
          <cell r="J243">
            <v>36964</v>
          </cell>
          <cell r="K243">
            <v>36965</v>
          </cell>
          <cell r="L243">
            <v>36966</v>
          </cell>
          <cell r="M243">
            <v>36969</v>
          </cell>
        </row>
        <row r="244">
          <cell r="C244">
            <v>36963</v>
          </cell>
          <cell r="F244">
            <v>0</v>
          </cell>
          <cell r="G244" t="str">
            <v>platts not full</v>
          </cell>
          <cell r="H244" t="str">
            <v>platts not full</v>
          </cell>
          <cell r="I244">
            <v>36964</v>
          </cell>
          <cell r="J244">
            <v>36965</v>
          </cell>
          <cell r="K244">
            <v>36966</v>
          </cell>
          <cell r="L244">
            <v>36969</v>
          </cell>
          <cell r="M244">
            <v>36970</v>
          </cell>
        </row>
        <row r="245">
          <cell r="C245">
            <v>36964</v>
          </cell>
          <cell r="F245">
            <v>0</v>
          </cell>
          <cell r="G245" t="str">
            <v>platts not full</v>
          </cell>
          <cell r="H245" t="str">
            <v>platts not full</v>
          </cell>
          <cell r="I245">
            <v>36965</v>
          </cell>
          <cell r="J245">
            <v>36966</v>
          </cell>
          <cell r="K245">
            <v>36969</v>
          </cell>
          <cell r="L245">
            <v>36970</v>
          </cell>
          <cell r="M245">
            <v>36971</v>
          </cell>
        </row>
        <row r="246">
          <cell r="C246">
            <v>36965</v>
          </cell>
          <cell r="F246">
            <v>0</v>
          </cell>
          <cell r="G246" t="str">
            <v>platts not full</v>
          </cell>
          <cell r="H246" t="str">
            <v>platts not full</v>
          </cell>
          <cell r="I246">
            <v>36966</v>
          </cell>
          <cell r="J246">
            <v>36969</v>
          </cell>
          <cell r="K246">
            <v>36970</v>
          </cell>
          <cell r="L246">
            <v>36971</v>
          </cell>
          <cell r="M246">
            <v>36972</v>
          </cell>
        </row>
        <row r="247">
          <cell r="C247">
            <v>36966</v>
          </cell>
          <cell r="F247">
            <v>0</v>
          </cell>
          <cell r="G247" t="str">
            <v>platts not full</v>
          </cell>
          <cell r="H247" t="str">
            <v>platts not full</v>
          </cell>
          <cell r="I247">
            <v>36969</v>
          </cell>
          <cell r="J247">
            <v>36970</v>
          </cell>
          <cell r="K247">
            <v>36971</v>
          </cell>
          <cell r="L247">
            <v>36972</v>
          </cell>
          <cell r="M247">
            <v>36973</v>
          </cell>
        </row>
        <row r="248">
          <cell r="C248">
            <v>36969</v>
          </cell>
          <cell r="F248">
            <v>0</v>
          </cell>
          <cell r="G248" t="str">
            <v>platts not full</v>
          </cell>
          <cell r="H248" t="str">
            <v>platts not full</v>
          </cell>
          <cell r="I248">
            <v>36970</v>
          </cell>
          <cell r="J248">
            <v>36971</v>
          </cell>
          <cell r="K248">
            <v>36972</v>
          </cell>
          <cell r="L248">
            <v>36973</v>
          </cell>
          <cell r="M248">
            <v>36976</v>
          </cell>
        </row>
        <row r="249">
          <cell r="C249">
            <v>36970</v>
          </cell>
          <cell r="F249">
            <v>0</v>
          </cell>
          <cell r="G249" t="str">
            <v>platts not full</v>
          </cell>
          <cell r="H249" t="str">
            <v>platts not full</v>
          </cell>
          <cell r="I249">
            <v>36971</v>
          </cell>
          <cell r="J249">
            <v>36972</v>
          </cell>
          <cell r="K249">
            <v>36973</v>
          </cell>
          <cell r="L249">
            <v>36976</v>
          </cell>
          <cell r="M249">
            <v>36977</v>
          </cell>
        </row>
        <row r="250">
          <cell r="C250">
            <v>36971</v>
          </cell>
          <cell r="F250">
            <v>0</v>
          </cell>
          <cell r="G250" t="str">
            <v>platts not full</v>
          </cell>
          <cell r="H250" t="str">
            <v>platts not full</v>
          </cell>
          <cell r="I250">
            <v>36972</v>
          </cell>
          <cell r="J250">
            <v>36973</v>
          </cell>
          <cell r="K250">
            <v>36976</v>
          </cell>
          <cell r="L250">
            <v>36977</v>
          </cell>
          <cell r="M250">
            <v>36978</v>
          </cell>
        </row>
        <row r="251">
          <cell r="C251">
            <v>36972</v>
          </cell>
          <cell r="F251">
            <v>0</v>
          </cell>
          <cell r="G251" t="str">
            <v>platts not full</v>
          </cell>
          <cell r="H251" t="str">
            <v>platts not full</v>
          </cell>
          <cell r="I251">
            <v>36973</v>
          </cell>
          <cell r="J251">
            <v>36976</v>
          </cell>
          <cell r="K251">
            <v>36977</v>
          </cell>
          <cell r="L251">
            <v>36978</v>
          </cell>
          <cell r="M251">
            <v>36979</v>
          </cell>
        </row>
        <row r="252">
          <cell r="C252">
            <v>36973</v>
          </cell>
          <cell r="F252">
            <v>0</v>
          </cell>
          <cell r="G252" t="str">
            <v>platts not full</v>
          </cell>
          <cell r="H252" t="str">
            <v>platts not full</v>
          </cell>
          <cell r="I252">
            <v>36976</v>
          </cell>
          <cell r="J252">
            <v>36977</v>
          </cell>
          <cell r="K252">
            <v>36978</v>
          </cell>
          <cell r="L252">
            <v>36979</v>
          </cell>
          <cell r="M252">
            <v>36980</v>
          </cell>
        </row>
        <row r="253">
          <cell r="C253">
            <v>36976</v>
          </cell>
          <cell r="F253">
            <v>0</v>
          </cell>
          <cell r="G253" t="str">
            <v>platts not full</v>
          </cell>
          <cell r="H253" t="str">
            <v>platts not full</v>
          </cell>
          <cell r="I253">
            <v>36977</v>
          </cell>
          <cell r="J253">
            <v>36978</v>
          </cell>
          <cell r="K253">
            <v>36979</v>
          </cell>
          <cell r="L253">
            <v>36980</v>
          </cell>
          <cell r="M253">
            <v>36983</v>
          </cell>
        </row>
        <row r="254">
          <cell r="C254">
            <v>36977</v>
          </cell>
          <cell r="F254">
            <v>0</v>
          </cell>
          <cell r="G254" t="str">
            <v>platts not full</v>
          </cell>
          <cell r="H254" t="str">
            <v>platts not full</v>
          </cell>
          <cell r="I254">
            <v>36978</v>
          </cell>
          <cell r="J254">
            <v>36979</v>
          </cell>
          <cell r="K254">
            <v>36980</v>
          </cell>
          <cell r="L254">
            <v>36983</v>
          </cell>
          <cell r="M254">
            <v>36984</v>
          </cell>
        </row>
        <row r="255">
          <cell r="C255">
            <v>36978</v>
          </cell>
          <cell r="F255">
            <v>0</v>
          </cell>
          <cell r="G255" t="str">
            <v>platts not full</v>
          </cell>
          <cell r="H255" t="str">
            <v>platts not full</v>
          </cell>
          <cell r="I255">
            <v>36979</v>
          </cell>
          <cell r="J255">
            <v>36980</v>
          </cell>
          <cell r="K255">
            <v>36983</v>
          </cell>
          <cell r="L255">
            <v>36984</v>
          </cell>
          <cell r="M255">
            <v>36985</v>
          </cell>
        </row>
        <row r="256">
          <cell r="C256">
            <v>36979</v>
          </cell>
          <cell r="F256">
            <v>0</v>
          </cell>
          <cell r="G256" t="str">
            <v>platts not full</v>
          </cell>
          <cell r="H256" t="str">
            <v>platts not full</v>
          </cell>
          <cell r="I256">
            <v>36980</v>
          </cell>
          <cell r="J256">
            <v>36983</v>
          </cell>
          <cell r="K256">
            <v>36984</v>
          </cell>
          <cell r="L256">
            <v>36985</v>
          </cell>
          <cell r="M256">
            <v>36986</v>
          </cell>
        </row>
        <row r="257">
          <cell r="C257">
            <v>36980</v>
          </cell>
          <cell r="F257">
            <v>0</v>
          </cell>
          <cell r="G257">
            <v>21.493333333333336</v>
          </cell>
          <cell r="H257">
            <v>21.785000000000004</v>
          </cell>
          <cell r="I257">
            <v>36983</v>
          </cell>
          <cell r="J257">
            <v>36984</v>
          </cell>
          <cell r="K257">
            <v>36985</v>
          </cell>
          <cell r="L257">
            <v>36986</v>
          </cell>
          <cell r="M257">
            <v>36987</v>
          </cell>
        </row>
        <row r="258">
          <cell r="C258">
            <v>36983</v>
          </cell>
          <cell r="D258">
            <v>21</v>
          </cell>
          <cell r="E258">
            <v>20.95</v>
          </cell>
          <cell r="F258">
            <v>20.975000000000001</v>
          </cell>
          <cell r="G258">
            <v>21.931666666666661</v>
          </cell>
          <cell r="H258">
            <v>22.072999999999997</v>
          </cell>
          <cell r="I258">
            <v>36984</v>
          </cell>
          <cell r="J258">
            <v>36985</v>
          </cell>
          <cell r="K258">
            <v>36986</v>
          </cell>
          <cell r="L258">
            <v>36987</v>
          </cell>
          <cell r="M258">
            <v>36990</v>
          </cell>
        </row>
        <row r="259">
          <cell r="C259">
            <v>36984</v>
          </cell>
          <cell r="D259">
            <v>21.43</v>
          </cell>
          <cell r="E259">
            <v>21.36</v>
          </cell>
          <cell r="F259">
            <v>21.395</v>
          </cell>
          <cell r="G259">
            <v>22.185000000000002</v>
          </cell>
          <cell r="H259">
            <v>22.651</v>
          </cell>
          <cell r="I259">
            <v>36985</v>
          </cell>
          <cell r="J259">
            <v>36986</v>
          </cell>
          <cell r="K259">
            <v>36987</v>
          </cell>
          <cell r="L259">
            <v>36990</v>
          </cell>
          <cell r="M259">
            <v>36991</v>
          </cell>
        </row>
        <row r="260">
          <cell r="C260">
            <v>36985</v>
          </cell>
          <cell r="D260">
            <v>22.15</v>
          </cell>
          <cell r="E260">
            <v>22.07</v>
          </cell>
          <cell r="F260">
            <v>22.11</v>
          </cell>
          <cell r="G260">
            <v>22.286666666666665</v>
          </cell>
          <cell r="H260">
            <v>23.177999999999997</v>
          </cell>
          <cell r="I260">
            <v>36986</v>
          </cell>
          <cell r="J260">
            <v>36987</v>
          </cell>
          <cell r="K260">
            <v>36990</v>
          </cell>
          <cell r="L260">
            <v>36991</v>
          </cell>
          <cell r="M260">
            <v>36992</v>
          </cell>
        </row>
        <row r="261">
          <cell r="C261">
            <v>36986</v>
          </cell>
          <cell r="D261">
            <v>22.33</v>
          </cell>
          <cell r="E261">
            <v>22.25</v>
          </cell>
          <cell r="F261">
            <v>22.29</v>
          </cell>
          <cell r="G261">
            <v>22.951666666666664</v>
          </cell>
          <cell r="H261">
            <v>23.741999999999997</v>
          </cell>
          <cell r="I261">
            <v>36987</v>
          </cell>
          <cell r="J261">
            <v>36990</v>
          </cell>
          <cell r="K261">
            <v>36991</v>
          </cell>
          <cell r="L261">
            <v>36992</v>
          </cell>
          <cell r="M261">
            <v>36993</v>
          </cell>
        </row>
        <row r="262">
          <cell r="C262">
            <v>36987</v>
          </cell>
          <cell r="D262">
            <v>22.19</v>
          </cell>
          <cell r="E262">
            <v>22.12</v>
          </cell>
          <cell r="F262">
            <v>22.155000000000001</v>
          </cell>
          <cell r="G262">
            <v>23.814999999999998</v>
          </cell>
          <cell r="H262">
            <v>24.417999999999999</v>
          </cell>
          <cell r="I262">
            <v>36990</v>
          </cell>
          <cell r="J262">
            <v>36991</v>
          </cell>
          <cell r="K262">
            <v>36992</v>
          </cell>
          <cell r="L262">
            <v>36993</v>
          </cell>
          <cell r="M262">
            <v>36997</v>
          </cell>
        </row>
        <row r="263">
          <cell r="C263">
            <v>36990</v>
          </cell>
          <cell r="D263">
            <v>22.46</v>
          </cell>
          <cell r="E263">
            <v>22.37</v>
          </cell>
          <cell r="F263">
            <v>22.414999999999999</v>
          </cell>
          <cell r="G263">
            <v>24.713333333333328</v>
          </cell>
          <cell r="H263">
            <v>24.957999999999998</v>
          </cell>
          <cell r="I263">
            <v>36991</v>
          </cell>
          <cell r="J263">
            <v>36992</v>
          </cell>
          <cell r="K263">
            <v>36993</v>
          </cell>
          <cell r="L263">
            <v>36997</v>
          </cell>
          <cell r="M263">
            <v>36998</v>
          </cell>
        </row>
        <row r="264">
          <cell r="C264">
            <v>36991</v>
          </cell>
          <cell r="D264">
            <v>24.33</v>
          </cell>
          <cell r="E264">
            <v>24.24</v>
          </cell>
          <cell r="F264">
            <v>24.284999999999997</v>
          </cell>
          <cell r="G264">
            <v>25.129999999999995</v>
          </cell>
          <cell r="H264">
            <v>25.030999999999999</v>
          </cell>
          <cell r="I264">
            <v>36992</v>
          </cell>
          <cell r="J264">
            <v>36993</v>
          </cell>
          <cell r="K264">
            <v>36997</v>
          </cell>
          <cell r="L264">
            <v>36998</v>
          </cell>
          <cell r="M264">
            <v>36999</v>
          </cell>
        </row>
        <row r="265">
          <cell r="C265">
            <v>36992</v>
          </cell>
          <cell r="D265">
            <v>24.79</v>
          </cell>
          <cell r="E265">
            <v>24.7</v>
          </cell>
          <cell r="F265">
            <v>24.744999999999997</v>
          </cell>
          <cell r="G265">
            <v>25.25333333333333</v>
          </cell>
          <cell r="H265">
            <v>24.914999999999999</v>
          </cell>
          <cell r="I265">
            <v>36993</v>
          </cell>
          <cell r="J265">
            <v>36997</v>
          </cell>
          <cell r="K265">
            <v>36998</v>
          </cell>
          <cell r="L265">
            <v>36999</v>
          </cell>
          <cell r="M265">
            <v>37000</v>
          </cell>
        </row>
        <row r="266">
          <cell r="C266">
            <v>36993</v>
          </cell>
          <cell r="D266">
            <v>25.16</v>
          </cell>
          <cell r="E266">
            <v>25.06</v>
          </cell>
          <cell r="F266">
            <v>25.11</v>
          </cell>
          <cell r="G266">
            <v>25.099999999999998</v>
          </cell>
          <cell r="H266">
            <v>24.593</v>
          </cell>
          <cell r="I266">
            <v>36997</v>
          </cell>
          <cell r="J266">
            <v>36998</v>
          </cell>
          <cell r="K266">
            <v>36999</v>
          </cell>
          <cell r="L266">
            <v>37000</v>
          </cell>
          <cell r="M266">
            <v>37001</v>
          </cell>
        </row>
        <row r="267">
          <cell r="C267">
            <v>36997</v>
          </cell>
          <cell r="D267">
            <v>25.58</v>
          </cell>
          <cell r="E267">
            <v>25.49</v>
          </cell>
          <cell r="F267">
            <v>25.534999999999997</v>
          </cell>
          <cell r="G267">
            <v>24.643333333333334</v>
          </cell>
          <cell r="H267">
            <v>24.321000000000002</v>
          </cell>
          <cell r="I267">
            <v>36998</v>
          </cell>
          <cell r="J267">
            <v>36999</v>
          </cell>
          <cell r="K267">
            <v>37000</v>
          </cell>
          <cell r="L267">
            <v>37001</v>
          </cell>
          <cell r="M267">
            <v>37004</v>
          </cell>
        </row>
        <row r="268">
          <cell r="C268">
            <v>36998</v>
          </cell>
          <cell r="D268">
            <v>25.16</v>
          </cell>
          <cell r="E268">
            <v>25.07</v>
          </cell>
          <cell r="F268">
            <v>25.115000000000002</v>
          </cell>
          <cell r="G268">
            <v>24.105</v>
          </cell>
          <cell r="H268">
            <v>24.101999999999997</v>
          </cell>
          <cell r="I268">
            <v>36999</v>
          </cell>
          <cell r="J268">
            <v>37000</v>
          </cell>
          <cell r="K268">
            <v>37001</v>
          </cell>
          <cell r="L268">
            <v>37004</v>
          </cell>
          <cell r="M268">
            <v>37005</v>
          </cell>
        </row>
        <row r="269">
          <cell r="C269">
            <v>36999</v>
          </cell>
          <cell r="D269">
            <v>24.69</v>
          </cell>
          <cell r="E269">
            <v>24.61</v>
          </cell>
          <cell r="F269">
            <v>24.65</v>
          </cell>
          <cell r="G269">
            <v>23.946666666666669</v>
          </cell>
          <cell r="H269">
            <v>24.042999999999999</v>
          </cell>
          <cell r="I269">
            <v>37000</v>
          </cell>
          <cell r="J269">
            <v>37001</v>
          </cell>
          <cell r="K269">
            <v>37004</v>
          </cell>
          <cell r="L269">
            <v>37005</v>
          </cell>
          <cell r="M269">
            <v>37006</v>
          </cell>
        </row>
        <row r="270">
          <cell r="C270">
            <v>37000</v>
          </cell>
          <cell r="D270">
            <v>24.21</v>
          </cell>
          <cell r="E270">
            <v>24.12</v>
          </cell>
          <cell r="F270">
            <v>24.164999999999999</v>
          </cell>
          <cell r="G270">
            <v>23.89833333333333</v>
          </cell>
          <cell r="H270">
            <v>24.298999999999996</v>
          </cell>
          <cell r="I270">
            <v>37001</v>
          </cell>
          <cell r="J270">
            <v>37004</v>
          </cell>
          <cell r="K270">
            <v>37005</v>
          </cell>
          <cell r="L270">
            <v>37006</v>
          </cell>
          <cell r="M270">
            <v>37007</v>
          </cell>
        </row>
        <row r="271">
          <cell r="C271">
            <v>37001</v>
          </cell>
          <cell r="D271">
            <v>23.55</v>
          </cell>
          <cell r="E271">
            <v>23.45</v>
          </cell>
          <cell r="F271">
            <v>23.5</v>
          </cell>
          <cell r="G271">
            <v>24.183333333333326</v>
          </cell>
          <cell r="H271">
            <v>24.724999999999994</v>
          </cell>
          <cell r="I271">
            <v>37004</v>
          </cell>
          <cell r="J271">
            <v>37005</v>
          </cell>
          <cell r="K271">
            <v>37006</v>
          </cell>
          <cell r="L271">
            <v>37007</v>
          </cell>
          <cell r="M271">
            <v>37008</v>
          </cell>
        </row>
        <row r="272">
          <cell r="C272">
            <v>37004</v>
          </cell>
          <cell r="D272">
            <v>24.22</v>
          </cell>
          <cell r="E272">
            <v>24.13</v>
          </cell>
          <cell r="F272">
            <v>24.174999999999997</v>
          </cell>
          <cell r="G272">
            <v>24.606666666666666</v>
          </cell>
          <cell r="H272">
            <v>25.016999999999996</v>
          </cell>
          <cell r="I272">
            <v>37005</v>
          </cell>
          <cell r="J272">
            <v>37006</v>
          </cell>
          <cell r="K272">
            <v>37007</v>
          </cell>
          <cell r="L272">
            <v>37008</v>
          </cell>
          <cell r="M272">
            <v>37011</v>
          </cell>
        </row>
        <row r="273">
          <cell r="C273">
            <v>37005</v>
          </cell>
          <cell r="D273">
            <v>24.06</v>
          </cell>
          <cell r="E273">
            <v>23.98</v>
          </cell>
          <cell r="F273">
            <v>24.02</v>
          </cell>
          <cell r="G273">
            <v>25.143333333333334</v>
          </cell>
          <cell r="H273">
            <v>25.472999999999999</v>
          </cell>
          <cell r="I273">
            <v>37006</v>
          </cell>
          <cell r="J273">
            <v>37007</v>
          </cell>
          <cell r="K273">
            <v>37008</v>
          </cell>
          <cell r="L273">
            <v>37011</v>
          </cell>
          <cell r="M273">
            <v>37012</v>
          </cell>
        </row>
        <row r="274">
          <cell r="C274">
            <v>37006</v>
          </cell>
          <cell r="D274">
            <v>24.4</v>
          </cell>
          <cell r="E274">
            <v>24.31</v>
          </cell>
          <cell r="F274">
            <v>24.354999999999997</v>
          </cell>
          <cell r="G274">
            <v>25.570000000000004</v>
          </cell>
          <cell r="H274">
            <v>25.719000000000001</v>
          </cell>
          <cell r="I274">
            <v>37007</v>
          </cell>
          <cell r="J274">
            <v>37008</v>
          </cell>
          <cell r="K274">
            <v>37011</v>
          </cell>
          <cell r="L274">
            <v>37012</v>
          </cell>
          <cell r="M274">
            <v>37013</v>
          </cell>
        </row>
        <row r="275">
          <cell r="C275">
            <v>37007</v>
          </cell>
          <cell r="D275">
            <v>25.48</v>
          </cell>
          <cell r="E275">
            <v>25.41</v>
          </cell>
          <cell r="F275">
            <v>25.445</v>
          </cell>
          <cell r="G275">
            <v>25.855</v>
          </cell>
          <cell r="H275">
            <v>25.858000000000004</v>
          </cell>
          <cell r="I275">
            <v>37008</v>
          </cell>
          <cell r="J275">
            <v>37011</v>
          </cell>
          <cell r="K275">
            <v>37012</v>
          </cell>
          <cell r="L275">
            <v>37013</v>
          </cell>
          <cell r="M275">
            <v>37014</v>
          </cell>
        </row>
        <row r="276">
          <cell r="C276">
            <v>37008</v>
          </cell>
          <cell r="D276">
            <v>25.67</v>
          </cell>
          <cell r="E276">
            <v>25.59</v>
          </cell>
          <cell r="F276">
            <v>25.630000000000003</v>
          </cell>
          <cell r="G276">
            <v>25.840000000000003</v>
          </cell>
          <cell r="H276">
            <v>25.963000000000001</v>
          </cell>
          <cell r="I276">
            <v>37011</v>
          </cell>
          <cell r="J276">
            <v>37012</v>
          </cell>
          <cell r="K276">
            <v>37013</v>
          </cell>
          <cell r="L276">
            <v>37014</v>
          </cell>
          <cell r="M276">
            <v>37015</v>
          </cell>
        </row>
        <row r="277">
          <cell r="C277">
            <v>37011</v>
          </cell>
          <cell r="D277">
            <v>25.68</v>
          </cell>
          <cell r="E277">
            <v>25.59</v>
          </cell>
          <cell r="F277">
            <v>25.634999999999998</v>
          </cell>
          <cell r="G277">
            <v>26.008333333333336</v>
          </cell>
          <cell r="H277">
            <v>25.911000000000001</v>
          </cell>
          <cell r="I277">
            <v>37012</v>
          </cell>
          <cell r="J277">
            <v>37013</v>
          </cell>
          <cell r="K277">
            <v>37014</v>
          </cell>
          <cell r="L277">
            <v>37015</v>
          </cell>
          <cell r="M277">
            <v>37018</v>
          </cell>
        </row>
        <row r="278">
          <cell r="C278">
            <v>37012</v>
          </cell>
          <cell r="D278">
            <v>26.35</v>
          </cell>
          <cell r="E278">
            <v>26.25</v>
          </cell>
          <cell r="F278">
            <v>26.3</v>
          </cell>
          <cell r="G278">
            <v>25.959999999999997</v>
          </cell>
          <cell r="H278">
            <v>25.786000000000001</v>
          </cell>
          <cell r="I278">
            <v>37013</v>
          </cell>
          <cell r="J278">
            <v>37014</v>
          </cell>
          <cell r="K278">
            <v>37015</v>
          </cell>
          <cell r="L278">
            <v>37018</v>
          </cell>
          <cell r="M278">
            <v>37019</v>
          </cell>
        </row>
        <row r="279">
          <cell r="C279">
            <v>37013</v>
          </cell>
          <cell r="D279">
            <v>25.64</v>
          </cell>
          <cell r="E279">
            <v>25.53</v>
          </cell>
          <cell r="F279">
            <v>25.585000000000001</v>
          </cell>
          <cell r="G279">
            <v>25.89</v>
          </cell>
          <cell r="H279">
            <v>25.908999999999999</v>
          </cell>
          <cell r="I279">
            <v>37014</v>
          </cell>
          <cell r="J279">
            <v>37015</v>
          </cell>
          <cell r="K279">
            <v>37018</v>
          </cell>
          <cell r="L279">
            <v>37019</v>
          </cell>
          <cell r="M279">
            <v>37020</v>
          </cell>
        </row>
        <row r="280">
          <cell r="C280">
            <v>37014</v>
          </cell>
          <cell r="D280">
            <v>26.19</v>
          </cell>
          <cell r="E280">
            <v>26.09</v>
          </cell>
          <cell r="F280">
            <v>26.14</v>
          </cell>
          <cell r="G280">
            <v>25.734999999999999</v>
          </cell>
          <cell r="H280">
            <v>25.949000000000002</v>
          </cell>
          <cell r="I280">
            <v>37015</v>
          </cell>
          <cell r="J280">
            <v>37018</v>
          </cell>
          <cell r="K280">
            <v>37019</v>
          </cell>
          <cell r="L280">
            <v>37020</v>
          </cell>
          <cell r="M280">
            <v>37021</v>
          </cell>
        </row>
        <row r="281">
          <cell r="C281">
            <v>37015</v>
          </cell>
          <cell r="D281">
            <v>26.2</v>
          </cell>
          <cell r="E281">
            <v>26.11</v>
          </cell>
          <cell r="F281">
            <v>26.155000000000001</v>
          </cell>
          <cell r="G281">
            <v>25.75</v>
          </cell>
          <cell r="H281">
            <v>25.988</v>
          </cell>
          <cell r="I281">
            <v>37018</v>
          </cell>
          <cell r="J281">
            <v>37019</v>
          </cell>
          <cell r="K281">
            <v>37020</v>
          </cell>
          <cell r="L281">
            <v>37021</v>
          </cell>
          <cell r="M281">
            <v>37022</v>
          </cell>
        </row>
        <row r="282">
          <cell r="C282">
            <v>37018</v>
          </cell>
          <cell r="D282">
            <v>25.42</v>
          </cell>
          <cell r="E282">
            <v>25.33</v>
          </cell>
          <cell r="F282">
            <v>25.375</v>
          </cell>
          <cell r="G282">
            <v>26.071666666666669</v>
          </cell>
          <cell r="H282">
            <v>26.181000000000001</v>
          </cell>
          <cell r="I282">
            <v>37019</v>
          </cell>
          <cell r="J282">
            <v>37020</v>
          </cell>
          <cell r="K282">
            <v>37021</v>
          </cell>
          <cell r="L282">
            <v>37022</v>
          </cell>
          <cell r="M282">
            <v>37025</v>
          </cell>
        </row>
        <row r="283">
          <cell r="C283">
            <v>37019</v>
          </cell>
          <cell r="D283">
            <v>25.72</v>
          </cell>
          <cell r="E283">
            <v>25.63</v>
          </cell>
          <cell r="F283">
            <v>25.674999999999997</v>
          </cell>
          <cell r="G283">
            <v>26.296666666666667</v>
          </cell>
          <cell r="H283">
            <v>26.316000000000003</v>
          </cell>
          <cell r="I283">
            <v>37020</v>
          </cell>
          <cell r="J283">
            <v>37021</v>
          </cell>
          <cell r="K283">
            <v>37022</v>
          </cell>
          <cell r="L283">
            <v>37025</v>
          </cell>
          <cell r="M283">
            <v>37026</v>
          </cell>
        </row>
        <row r="284">
          <cell r="C284">
            <v>37020</v>
          </cell>
          <cell r="D284">
            <v>26.25</v>
          </cell>
          <cell r="E284">
            <v>26.15</v>
          </cell>
          <cell r="F284">
            <v>26.2</v>
          </cell>
          <cell r="G284">
            <v>26.343333333333334</v>
          </cell>
          <cell r="H284">
            <v>26.413999999999998</v>
          </cell>
          <cell r="I284">
            <v>37021</v>
          </cell>
          <cell r="J284">
            <v>37022</v>
          </cell>
          <cell r="K284">
            <v>37025</v>
          </cell>
          <cell r="L284">
            <v>37026</v>
          </cell>
          <cell r="M284">
            <v>37027</v>
          </cell>
        </row>
        <row r="285">
          <cell r="C285">
            <v>37021</v>
          </cell>
          <cell r="D285">
            <v>26.39</v>
          </cell>
          <cell r="E285">
            <v>26.29</v>
          </cell>
          <cell r="F285">
            <v>26.34</v>
          </cell>
          <cell r="G285">
            <v>26.346666666666664</v>
          </cell>
          <cell r="H285">
            <v>26.554999999999996</v>
          </cell>
          <cell r="I285">
            <v>37022</v>
          </cell>
          <cell r="J285">
            <v>37025</v>
          </cell>
          <cell r="K285">
            <v>37026</v>
          </cell>
          <cell r="L285">
            <v>37027</v>
          </cell>
          <cell r="M285">
            <v>37028</v>
          </cell>
        </row>
        <row r="286">
          <cell r="C286">
            <v>37022</v>
          </cell>
          <cell r="D286">
            <v>26.4</v>
          </cell>
          <cell r="E286">
            <v>26.3</v>
          </cell>
          <cell r="F286">
            <v>26.35</v>
          </cell>
          <cell r="G286">
            <v>26.459999999999997</v>
          </cell>
          <cell r="H286">
            <v>26.902999999999999</v>
          </cell>
          <cell r="I286">
            <v>37025</v>
          </cell>
          <cell r="J286">
            <v>37026</v>
          </cell>
          <cell r="K286">
            <v>37027</v>
          </cell>
          <cell r="L286">
            <v>37028</v>
          </cell>
          <cell r="M286">
            <v>37029</v>
          </cell>
        </row>
        <row r="287">
          <cell r="C287">
            <v>37025</v>
          </cell>
          <cell r="D287">
            <v>26.39</v>
          </cell>
          <cell r="E287">
            <v>26.29</v>
          </cell>
          <cell r="F287">
            <v>26.34</v>
          </cell>
          <cell r="G287">
            <v>26.695000000000004</v>
          </cell>
          <cell r="H287">
            <v>27.228000000000002</v>
          </cell>
          <cell r="I287">
            <v>37026</v>
          </cell>
          <cell r="J287">
            <v>37027</v>
          </cell>
          <cell r="K287">
            <v>37028</v>
          </cell>
          <cell r="L287">
            <v>37029</v>
          </cell>
          <cell r="M287">
            <v>37032</v>
          </cell>
        </row>
        <row r="288">
          <cell r="C288">
            <v>37026</v>
          </cell>
          <cell r="D288">
            <v>26.4</v>
          </cell>
          <cell r="E288">
            <v>26.3</v>
          </cell>
          <cell r="F288">
            <v>26.35</v>
          </cell>
          <cell r="G288">
            <v>27.275000000000002</v>
          </cell>
          <cell r="H288">
            <v>27.490000000000002</v>
          </cell>
          <cell r="I288">
            <v>37027</v>
          </cell>
          <cell r="J288">
            <v>37028</v>
          </cell>
          <cell r="K288">
            <v>37029</v>
          </cell>
          <cell r="L288">
            <v>37032</v>
          </cell>
          <cell r="M288">
            <v>37033</v>
          </cell>
        </row>
        <row r="289">
          <cell r="C289">
            <v>37027</v>
          </cell>
          <cell r="D289">
            <v>26.74</v>
          </cell>
          <cell r="E289">
            <v>26.64</v>
          </cell>
          <cell r="F289">
            <v>26.689999999999998</v>
          </cell>
          <cell r="G289">
            <v>27.700000000000003</v>
          </cell>
          <cell r="H289">
            <v>27.588999999999999</v>
          </cell>
          <cell r="I289">
            <v>37028</v>
          </cell>
          <cell r="J289">
            <v>37029</v>
          </cell>
          <cell r="K289">
            <v>37032</v>
          </cell>
          <cell r="L289">
            <v>37033</v>
          </cell>
          <cell r="M289">
            <v>37034</v>
          </cell>
        </row>
        <row r="290">
          <cell r="C290">
            <v>37028</v>
          </cell>
          <cell r="D290">
            <v>27.1</v>
          </cell>
          <cell r="E290">
            <v>26.99</v>
          </cell>
          <cell r="F290">
            <v>27.045000000000002</v>
          </cell>
          <cell r="G290">
            <v>27.905000000000001</v>
          </cell>
          <cell r="H290">
            <v>27.479000000000003</v>
          </cell>
          <cell r="I290">
            <v>37029</v>
          </cell>
          <cell r="J290">
            <v>37032</v>
          </cell>
          <cell r="K290">
            <v>37033</v>
          </cell>
          <cell r="L290">
            <v>37034</v>
          </cell>
          <cell r="M290">
            <v>37035</v>
          </cell>
        </row>
        <row r="291">
          <cell r="C291">
            <v>37029</v>
          </cell>
          <cell r="D291">
            <v>28.14</v>
          </cell>
          <cell r="E291">
            <v>28.04</v>
          </cell>
          <cell r="F291">
            <v>28.09</v>
          </cell>
          <cell r="G291">
            <v>27.603333333333335</v>
          </cell>
          <cell r="H291">
            <v>27.175000000000001</v>
          </cell>
          <cell r="I291">
            <v>37032</v>
          </cell>
          <cell r="J291">
            <v>37033</v>
          </cell>
          <cell r="K291">
            <v>37034</v>
          </cell>
          <cell r="L291">
            <v>37035</v>
          </cell>
          <cell r="M291">
            <v>37036</v>
          </cell>
        </row>
        <row r="292">
          <cell r="C292">
            <v>37032</v>
          </cell>
          <cell r="D292">
            <v>28.02</v>
          </cell>
          <cell r="E292">
            <v>27.91</v>
          </cell>
          <cell r="F292">
            <v>27.965</v>
          </cell>
          <cell r="G292">
            <v>27.113333333333333</v>
          </cell>
          <cell r="H292">
            <v>27.001999999999999</v>
          </cell>
          <cell r="I292">
            <v>37033</v>
          </cell>
          <cell r="J292">
            <v>37034</v>
          </cell>
          <cell r="K292">
            <v>37035</v>
          </cell>
          <cell r="L292">
            <v>37036</v>
          </cell>
          <cell r="M292">
            <v>37040</v>
          </cell>
        </row>
        <row r="293">
          <cell r="C293">
            <v>37033</v>
          </cell>
          <cell r="D293">
            <v>27.7</v>
          </cell>
          <cell r="E293">
            <v>27.62</v>
          </cell>
          <cell r="F293">
            <v>27.66</v>
          </cell>
          <cell r="G293">
            <v>26.75</v>
          </cell>
          <cell r="H293">
            <v>26.859999999999996</v>
          </cell>
          <cell r="I293">
            <v>37034</v>
          </cell>
          <cell r="J293">
            <v>37035</v>
          </cell>
          <cell r="K293">
            <v>37036</v>
          </cell>
          <cell r="L293">
            <v>37040</v>
          </cell>
          <cell r="M293">
            <v>37041</v>
          </cell>
        </row>
        <row r="294">
          <cell r="C294">
            <v>37034</v>
          </cell>
          <cell r="D294">
            <v>27.24</v>
          </cell>
          <cell r="E294">
            <v>27.13</v>
          </cell>
          <cell r="F294">
            <v>27.184999999999999</v>
          </cell>
          <cell r="G294">
            <v>26.721666666666664</v>
          </cell>
          <cell r="H294">
            <v>26.875999999999998</v>
          </cell>
          <cell r="I294">
            <v>37035</v>
          </cell>
          <cell r="J294">
            <v>37036</v>
          </cell>
          <cell r="K294">
            <v>37040</v>
          </cell>
          <cell r="L294">
            <v>37041</v>
          </cell>
          <cell r="M294">
            <v>37042</v>
          </cell>
        </row>
        <row r="295">
          <cell r="C295">
            <v>37035</v>
          </cell>
          <cell r="D295">
            <v>26.55</v>
          </cell>
          <cell r="E295">
            <v>26.44</v>
          </cell>
          <cell r="F295">
            <v>26.495000000000001</v>
          </cell>
          <cell r="G295">
            <v>26.873333333333335</v>
          </cell>
          <cell r="H295">
            <v>26.899000000000001</v>
          </cell>
          <cell r="I295">
            <v>37036</v>
          </cell>
          <cell r="J295">
            <v>37040</v>
          </cell>
          <cell r="K295">
            <v>37041</v>
          </cell>
          <cell r="L295">
            <v>37042</v>
          </cell>
          <cell r="M295">
            <v>37043</v>
          </cell>
        </row>
        <row r="296">
          <cell r="C296">
            <v>37036</v>
          </cell>
          <cell r="D296">
            <v>26.61</v>
          </cell>
          <cell r="E296">
            <v>26.53</v>
          </cell>
          <cell r="F296">
            <v>26.57</v>
          </cell>
          <cell r="G296">
            <v>27.105</v>
          </cell>
          <cell r="H296">
            <v>26.997000000000003</v>
          </cell>
          <cell r="I296">
            <v>37040</v>
          </cell>
          <cell r="J296">
            <v>37041</v>
          </cell>
          <cell r="K296">
            <v>37042</v>
          </cell>
          <cell r="L296">
            <v>37043</v>
          </cell>
          <cell r="M296">
            <v>37046</v>
          </cell>
        </row>
        <row r="297">
          <cell r="C297">
            <v>37040</v>
          </cell>
          <cell r="D297">
            <v>27.15</v>
          </cell>
          <cell r="E297">
            <v>27.05</v>
          </cell>
          <cell r="F297">
            <v>27.1</v>
          </cell>
          <cell r="G297">
            <v>26.941666666666666</v>
          </cell>
          <cell r="H297">
            <v>27.061</v>
          </cell>
          <cell r="I297">
            <v>37041</v>
          </cell>
          <cell r="J297">
            <v>37042</v>
          </cell>
          <cell r="K297">
            <v>37043</v>
          </cell>
          <cell r="L297">
            <v>37046</v>
          </cell>
          <cell r="M297">
            <v>37047</v>
          </cell>
        </row>
        <row r="298">
          <cell r="C298">
            <v>37041</v>
          </cell>
          <cell r="D298">
            <v>27</v>
          </cell>
          <cell r="E298">
            <v>26.9</v>
          </cell>
          <cell r="F298">
            <v>26.95</v>
          </cell>
          <cell r="G298">
            <v>26.978333333333335</v>
          </cell>
          <cell r="H298">
            <v>26.981999999999999</v>
          </cell>
          <cell r="I298">
            <v>37042</v>
          </cell>
          <cell r="J298">
            <v>37043</v>
          </cell>
          <cell r="K298">
            <v>37046</v>
          </cell>
          <cell r="L298">
            <v>37047</v>
          </cell>
          <cell r="M298">
            <v>37048</v>
          </cell>
        </row>
        <row r="299">
          <cell r="C299">
            <v>37042</v>
          </cell>
          <cell r="D299">
            <v>27.31</v>
          </cell>
          <cell r="E299">
            <v>27.22</v>
          </cell>
          <cell r="F299">
            <v>27.265000000000001</v>
          </cell>
          <cell r="G299">
            <v>27.03</v>
          </cell>
          <cell r="H299">
            <v>26.776</v>
          </cell>
          <cell r="I299">
            <v>37043</v>
          </cell>
          <cell r="J299">
            <v>37046</v>
          </cell>
          <cell r="K299">
            <v>37047</v>
          </cell>
          <cell r="L299">
            <v>37048</v>
          </cell>
          <cell r="M299">
            <v>37049</v>
          </cell>
        </row>
        <row r="300">
          <cell r="C300">
            <v>37043</v>
          </cell>
          <cell r="D300">
            <v>26.65</v>
          </cell>
          <cell r="E300">
            <v>26.57</v>
          </cell>
          <cell r="F300">
            <v>26.61</v>
          </cell>
          <cell r="G300">
            <v>27.011666666666667</v>
          </cell>
          <cell r="H300">
            <v>26.850999999999999</v>
          </cell>
          <cell r="I300">
            <v>37046</v>
          </cell>
          <cell r="J300">
            <v>37047</v>
          </cell>
          <cell r="K300">
            <v>37048</v>
          </cell>
          <cell r="L300">
            <v>37049</v>
          </cell>
          <cell r="M300">
            <v>37050</v>
          </cell>
        </row>
        <row r="301">
          <cell r="C301">
            <v>37046</v>
          </cell>
          <cell r="D301">
            <v>27.1</v>
          </cell>
          <cell r="E301">
            <v>27.02</v>
          </cell>
          <cell r="F301">
            <v>27.060000000000002</v>
          </cell>
          <cell r="G301">
            <v>26.736666666666668</v>
          </cell>
          <cell r="H301">
            <v>26.765000000000004</v>
          </cell>
          <cell r="I301">
            <v>37047</v>
          </cell>
          <cell r="J301">
            <v>37048</v>
          </cell>
          <cell r="K301">
            <v>37049</v>
          </cell>
          <cell r="L301">
            <v>37050</v>
          </cell>
          <cell r="M301">
            <v>37053</v>
          </cell>
        </row>
        <row r="302">
          <cell r="C302">
            <v>37047</v>
          </cell>
          <cell r="D302">
            <v>27.46</v>
          </cell>
          <cell r="E302">
            <v>27.38</v>
          </cell>
          <cell r="F302">
            <v>27.42</v>
          </cell>
          <cell r="G302">
            <v>26.591666666666669</v>
          </cell>
          <cell r="H302">
            <v>26.513999999999999</v>
          </cell>
          <cell r="I302">
            <v>37048</v>
          </cell>
          <cell r="J302">
            <v>37049</v>
          </cell>
          <cell r="K302">
            <v>37050</v>
          </cell>
          <cell r="L302">
            <v>37053</v>
          </cell>
          <cell r="M302">
            <v>37054</v>
          </cell>
        </row>
        <row r="303">
          <cell r="C303">
            <v>37048</v>
          </cell>
          <cell r="D303">
            <v>26.6</v>
          </cell>
          <cell r="E303">
            <v>26.51</v>
          </cell>
          <cell r="F303">
            <v>26.555</v>
          </cell>
          <cell r="G303">
            <v>26.616666666666664</v>
          </cell>
          <cell r="H303">
            <v>26.332999999999998</v>
          </cell>
          <cell r="I303">
            <v>37049</v>
          </cell>
          <cell r="J303">
            <v>37050</v>
          </cell>
          <cell r="K303">
            <v>37053</v>
          </cell>
          <cell r="L303">
            <v>37054</v>
          </cell>
          <cell r="M303">
            <v>37055</v>
          </cell>
        </row>
        <row r="304">
          <cell r="C304">
            <v>37049</v>
          </cell>
          <cell r="D304">
            <v>26.28</v>
          </cell>
          <cell r="E304">
            <v>26.19</v>
          </cell>
          <cell r="F304">
            <v>26.234999999999999</v>
          </cell>
          <cell r="G304">
            <v>26.593333333333334</v>
          </cell>
          <cell r="H304">
            <v>26.296000000000003</v>
          </cell>
          <cell r="I304">
            <v>37050</v>
          </cell>
          <cell r="J304">
            <v>37053</v>
          </cell>
          <cell r="K304">
            <v>37054</v>
          </cell>
          <cell r="L304">
            <v>37055</v>
          </cell>
          <cell r="M304">
            <v>37056</v>
          </cell>
        </row>
        <row r="305">
          <cell r="C305">
            <v>37050</v>
          </cell>
          <cell r="D305">
            <v>27.04</v>
          </cell>
          <cell r="E305">
            <v>26.93</v>
          </cell>
          <cell r="F305">
            <v>26.984999999999999</v>
          </cell>
          <cell r="G305">
            <v>26.14833333333333</v>
          </cell>
          <cell r="H305">
            <v>26.046999999999997</v>
          </cell>
          <cell r="I305">
            <v>37053</v>
          </cell>
          <cell r="J305">
            <v>37054</v>
          </cell>
          <cell r="K305">
            <v>37055</v>
          </cell>
          <cell r="L305">
            <v>37056</v>
          </cell>
          <cell r="M305">
            <v>37057</v>
          </cell>
        </row>
        <row r="306">
          <cell r="C306">
            <v>37053</v>
          </cell>
          <cell r="D306">
            <v>26.68</v>
          </cell>
          <cell r="E306">
            <v>26.58</v>
          </cell>
          <cell r="F306">
            <v>26.63</v>
          </cell>
          <cell r="G306">
            <v>25.954999999999998</v>
          </cell>
          <cell r="H306">
            <v>25.608999999999998</v>
          </cell>
          <cell r="I306">
            <v>37054</v>
          </cell>
          <cell r="J306">
            <v>37055</v>
          </cell>
          <cell r="K306">
            <v>37056</v>
          </cell>
          <cell r="L306">
            <v>37057</v>
          </cell>
          <cell r="M306">
            <v>37060</v>
          </cell>
        </row>
        <row r="307">
          <cell r="C307">
            <v>37054</v>
          </cell>
          <cell r="D307">
            <v>26.21</v>
          </cell>
          <cell r="E307">
            <v>26.12</v>
          </cell>
          <cell r="F307">
            <v>26.164999999999999</v>
          </cell>
          <cell r="G307">
            <v>25.813333333333333</v>
          </cell>
          <cell r="H307">
            <v>25.231999999999999</v>
          </cell>
          <cell r="I307">
            <v>37055</v>
          </cell>
          <cell r="J307">
            <v>37056</v>
          </cell>
          <cell r="K307">
            <v>37057</v>
          </cell>
          <cell r="L307">
            <v>37060</v>
          </cell>
          <cell r="M307">
            <v>37061</v>
          </cell>
        </row>
        <row r="308">
          <cell r="C308">
            <v>37055</v>
          </cell>
          <cell r="D308">
            <v>25.7</v>
          </cell>
          <cell r="E308">
            <v>25.6</v>
          </cell>
          <cell r="F308">
            <v>25.65</v>
          </cell>
          <cell r="G308">
            <v>25.41</v>
          </cell>
          <cell r="H308">
            <v>24.853000000000002</v>
          </cell>
          <cell r="I308">
            <v>37056</v>
          </cell>
          <cell r="J308">
            <v>37057</v>
          </cell>
          <cell r="K308">
            <v>37060</v>
          </cell>
          <cell r="L308">
            <v>37061</v>
          </cell>
          <cell r="M308">
            <v>37062</v>
          </cell>
        </row>
        <row r="309">
          <cell r="C309">
            <v>37056</v>
          </cell>
          <cell r="D309">
            <v>26.1</v>
          </cell>
          <cell r="E309">
            <v>26</v>
          </cell>
          <cell r="F309">
            <v>26.05</v>
          </cell>
          <cell r="G309">
            <v>24.820000000000004</v>
          </cell>
          <cell r="H309">
            <v>24.489000000000001</v>
          </cell>
          <cell r="I309">
            <v>37057</v>
          </cell>
          <cell r="J309">
            <v>37060</v>
          </cell>
          <cell r="K309">
            <v>37061</v>
          </cell>
          <cell r="L309">
            <v>37062</v>
          </cell>
          <cell r="M309">
            <v>37063</v>
          </cell>
        </row>
        <row r="310">
          <cell r="C310">
            <v>37057</v>
          </cell>
          <cell r="D310">
            <v>25.79</v>
          </cell>
          <cell r="E310">
            <v>25.69</v>
          </cell>
          <cell r="F310">
            <v>25.740000000000002</v>
          </cell>
          <cell r="G310">
            <v>24.158333333333331</v>
          </cell>
          <cell r="H310">
            <v>24.305</v>
          </cell>
          <cell r="I310">
            <v>37060</v>
          </cell>
          <cell r="J310">
            <v>37061</v>
          </cell>
          <cell r="K310">
            <v>37062</v>
          </cell>
          <cell r="L310">
            <v>37063</v>
          </cell>
          <cell r="M310">
            <v>37064</v>
          </cell>
        </row>
        <row r="311">
          <cell r="C311">
            <v>37060</v>
          </cell>
          <cell r="D311">
            <v>24.49</v>
          </cell>
          <cell r="E311">
            <v>24.39</v>
          </cell>
          <cell r="F311">
            <v>24.439999999999998</v>
          </cell>
          <cell r="G311">
            <v>24.088333333333335</v>
          </cell>
          <cell r="H311">
            <v>24.492000000000001</v>
          </cell>
          <cell r="I311">
            <v>37061</v>
          </cell>
          <cell r="J311">
            <v>37062</v>
          </cell>
          <cell r="K311">
            <v>37063</v>
          </cell>
          <cell r="L311">
            <v>37064</v>
          </cell>
          <cell r="M311">
            <v>37067</v>
          </cell>
        </row>
        <row r="312">
          <cell r="C312">
            <v>37061</v>
          </cell>
          <cell r="D312">
            <v>24.33</v>
          </cell>
          <cell r="E312">
            <v>24.23</v>
          </cell>
          <cell r="F312">
            <v>24.28</v>
          </cell>
          <cell r="G312">
            <v>24.268333333333334</v>
          </cell>
          <cell r="H312">
            <v>24.681000000000001</v>
          </cell>
          <cell r="I312">
            <v>37062</v>
          </cell>
          <cell r="J312">
            <v>37063</v>
          </cell>
          <cell r="K312">
            <v>37064</v>
          </cell>
          <cell r="L312">
            <v>37067</v>
          </cell>
          <cell r="M312">
            <v>37068</v>
          </cell>
        </row>
        <row r="313">
          <cell r="C313">
            <v>37062</v>
          </cell>
          <cell r="D313">
            <v>23.8</v>
          </cell>
          <cell r="E313">
            <v>23.71</v>
          </cell>
          <cell r="F313">
            <v>23.755000000000003</v>
          </cell>
          <cell r="G313">
            <v>24.808333333333334</v>
          </cell>
          <cell r="H313">
            <v>24.728000000000002</v>
          </cell>
          <cell r="I313">
            <v>37063</v>
          </cell>
          <cell r="J313">
            <v>37064</v>
          </cell>
          <cell r="K313">
            <v>37067</v>
          </cell>
          <cell r="L313">
            <v>37068</v>
          </cell>
          <cell r="M313">
            <v>37069</v>
          </cell>
        </row>
        <row r="314">
          <cell r="C314">
            <v>37063</v>
          </cell>
          <cell r="D314">
            <v>24.27</v>
          </cell>
          <cell r="E314">
            <v>24.19</v>
          </cell>
          <cell r="F314">
            <v>24.23</v>
          </cell>
          <cell r="G314">
            <v>25.14</v>
          </cell>
          <cell r="H314">
            <v>24.601999999999997</v>
          </cell>
          <cell r="I314">
            <v>37064</v>
          </cell>
          <cell r="J314">
            <v>37067</v>
          </cell>
          <cell r="K314">
            <v>37068</v>
          </cell>
          <cell r="L314">
            <v>37069</v>
          </cell>
          <cell r="M314">
            <v>37070</v>
          </cell>
        </row>
        <row r="315">
          <cell r="C315">
            <v>37064</v>
          </cell>
          <cell r="D315">
            <v>24.86</v>
          </cell>
          <cell r="E315">
            <v>24.78</v>
          </cell>
          <cell r="F315">
            <v>24.82</v>
          </cell>
          <cell r="G315">
            <v>24.863333333333333</v>
          </cell>
          <cell r="H315">
            <v>24.594999999999999</v>
          </cell>
          <cell r="I315">
            <v>37067</v>
          </cell>
          <cell r="J315">
            <v>37068</v>
          </cell>
          <cell r="K315">
            <v>37069</v>
          </cell>
          <cell r="L315">
            <v>37070</v>
          </cell>
          <cell r="M315">
            <v>37071</v>
          </cell>
        </row>
        <row r="316">
          <cell r="C316">
            <v>37067</v>
          </cell>
          <cell r="D316">
            <v>25.42</v>
          </cell>
          <cell r="E316">
            <v>25.33</v>
          </cell>
          <cell r="F316">
            <v>25.375</v>
          </cell>
          <cell r="G316">
            <v>24.271666666666665</v>
          </cell>
          <cell r="H316">
            <v>24.294999999999998</v>
          </cell>
          <cell r="I316">
            <v>37068</v>
          </cell>
          <cell r="J316">
            <v>37069</v>
          </cell>
          <cell r="K316">
            <v>37070</v>
          </cell>
          <cell r="L316">
            <v>37071</v>
          </cell>
          <cell r="M316">
            <v>37074</v>
          </cell>
        </row>
        <row r="317">
          <cell r="C317">
            <v>37068</v>
          </cell>
          <cell r="D317">
            <v>25.27</v>
          </cell>
          <cell r="E317">
            <v>25.18</v>
          </cell>
          <cell r="F317">
            <v>25.225000000000001</v>
          </cell>
          <cell r="G317">
            <v>24.125</v>
          </cell>
          <cell r="H317">
            <v>23.970999999999997</v>
          </cell>
          <cell r="I317">
            <v>37069</v>
          </cell>
          <cell r="J317">
            <v>37070</v>
          </cell>
          <cell r="K317">
            <v>37071</v>
          </cell>
          <cell r="L317">
            <v>37074</v>
          </cell>
          <cell r="M317">
            <v>37075</v>
          </cell>
        </row>
        <row r="318">
          <cell r="C318">
            <v>37069</v>
          </cell>
          <cell r="D318">
            <v>24.04</v>
          </cell>
          <cell r="E318">
            <v>23.94</v>
          </cell>
          <cell r="F318">
            <v>23.990000000000002</v>
          </cell>
          <cell r="G318">
            <v>24.086666666666662</v>
          </cell>
          <cell r="H318">
            <v>24.035999999999994</v>
          </cell>
          <cell r="I318">
            <v>37070</v>
          </cell>
          <cell r="J318">
            <v>37071</v>
          </cell>
          <cell r="K318">
            <v>37074</v>
          </cell>
          <cell r="L318">
            <v>37075</v>
          </cell>
          <cell r="M318">
            <v>37077</v>
          </cell>
        </row>
        <row r="319">
          <cell r="C319">
            <v>37070</v>
          </cell>
          <cell r="D319">
            <v>23.64</v>
          </cell>
          <cell r="E319">
            <v>23.56</v>
          </cell>
          <cell r="F319">
            <v>23.6</v>
          </cell>
          <cell r="G319">
            <v>24.088333333333328</v>
          </cell>
          <cell r="H319">
            <v>24.280999999999999</v>
          </cell>
          <cell r="I319">
            <v>37071</v>
          </cell>
          <cell r="J319">
            <v>37074</v>
          </cell>
          <cell r="K319">
            <v>37075</v>
          </cell>
          <cell r="L319">
            <v>37077</v>
          </cell>
          <cell r="M319">
            <v>37078</v>
          </cell>
        </row>
        <row r="320">
          <cell r="C320">
            <v>37071</v>
          </cell>
          <cell r="D320">
            <v>24.83</v>
          </cell>
          <cell r="E320">
            <v>24.74</v>
          </cell>
          <cell r="F320">
            <v>24.784999999999997</v>
          </cell>
          <cell r="G320">
            <v>23.931666666666661</v>
          </cell>
          <cell r="H320">
            <v>24.044999999999998</v>
          </cell>
          <cell r="I320">
            <v>37074</v>
          </cell>
          <cell r="J320">
            <v>37075</v>
          </cell>
          <cell r="K320">
            <v>37077</v>
          </cell>
          <cell r="L320">
            <v>37078</v>
          </cell>
          <cell r="M320">
            <v>37081</v>
          </cell>
        </row>
        <row r="321">
          <cell r="C321">
            <v>37074</v>
          </cell>
          <cell r="D321">
            <v>23.92</v>
          </cell>
          <cell r="E321">
            <v>23.83</v>
          </cell>
          <cell r="F321">
            <v>23.875</v>
          </cell>
          <cell r="G321">
            <v>24.248333333333331</v>
          </cell>
          <cell r="H321">
            <v>24</v>
          </cell>
          <cell r="I321">
            <v>37075</v>
          </cell>
          <cell r="J321">
            <v>37077</v>
          </cell>
          <cell r="K321">
            <v>37078</v>
          </cell>
          <cell r="L321">
            <v>37081</v>
          </cell>
          <cell r="M321">
            <v>37082</v>
          </cell>
        </row>
        <row r="322">
          <cell r="C322">
            <v>37075</v>
          </cell>
          <cell r="D322">
            <v>23.65</v>
          </cell>
          <cell r="E322">
            <v>23.56</v>
          </cell>
          <cell r="F322">
            <v>23.604999999999997</v>
          </cell>
          <cell r="G322">
            <v>24.248333333333335</v>
          </cell>
          <cell r="H322">
            <v>23.830000000000002</v>
          </cell>
          <cell r="I322">
            <v>37077</v>
          </cell>
          <cell r="J322">
            <v>37078</v>
          </cell>
          <cell r="K322">
            <v>37081</v>
          </cell>
          <cell r="L322">
            <v>37082</v>
          </cell>
          <cell r="M322">
            <v>37083</v>
          </cell>
        </row>
        <row r="323">
          <cell r="C323">
            <v>37077</v>
          </cell>
          <cell r="D323">
            <v>24.36</v>
          </cell>
          <cell r="E323">
            <v>24.27</v>
          </cell>
          <cell r="F323">
            <v>24.314999999999998</v>
          </cell>
          <cell r="G323">
            <v>24.02666666666666</v>
          </cell>
          <cell r="H323">
            <v>23.494999999999997</v>
          </cell>
          <cell r="I323">
            <v>37078</v>
          </cell>
          <cell r="J323">
            <v>37081</v>
          </cell>
          <cell r="K323">
            <v>37082</v>
          </cell>
          <cell r="L323">
            <v>37083</v>
          </cell>
          <cell r="M323">
            <v>37084</v>
          </cell>
        </row>
        <row r="324">
          <cell r="C324">
            <v>37078</v>
          </cell>
          <cell r="D324">
            <v>24.88</v>
          </cell>
          <cell r="E324">
            <v>24.77</v>
          </cell>
          <cell r="F324">
            <v>24.824999999999999</v>
          </cell>
          <cell r="G324">
            <v>23.336666666666662</v>
          </cell>
          <cell r="H324">
            <v>23.071999999999996</v>
          </cell>
          <cell r="I324">
            <v>37081</v>
          </cell>
          <cell r="J324">
            <v>37082</v>
          </cell>
          <cell r="K324">
            <v>37083</v>
          </cell>
          <cell r="L324">
            <v>37084</v>
          </cell>
          <cell r="M324">
            <v>37085</v>
          </cell>
        </row>
        <row r="325">
          <cell r="C325">
            <v>37081</v>
          </cell>
          <cell r="D325">
            <v>23.65</v>
          </cell>
          <cell r="E325">
            <v>23.56</v>
          </cell>
          <cell r="F325">
            <v>23.604999999999997</v>
          </cell>
          <cell r="G325">
            <v>23.015000000000001</v>
          </cell>
          <cell r="H325">
            <v>22.818999999999999</v>
          </cell>
          <cell r="I325">
            <v>37082</v>
          </cell>
          <cell r="J325">
            <v>37083</v>
          </cell>
          <cell r="K325">
            <v>37084</v>
          </cell>
          <cell r="L325">
            <v>37085</v>
          </cell>
          <cell r="M325">
            <v>37088</v>
          </cell>
        </row>
        <row r="326">
          <cell r="C326">
            <v>37082</v>
          </cell>
          <cell r="D326">
            <v>23.7</v>
          </cell>
          <cell r="E326">
            <v>23.6</v>
          </cell>
          <cell r="F326">
            <v>23.65</v>
          </cell>
          <cell r="G326">
            <v>22.701666666666668</v>
          </cell>
          <cell r="H326">
            <v>22.504000000000001</v>
          </cell>
          <cell r="I326">
            <v>37083</v>
          </cell>
          <cell r="J326">
            <v>37084</v>
          </cell>
          <cell r="K326">
            <v>37085</v>
          </cell>
          <cell r="L326">
            <v>37088</v>
          </cell>
          <cell r="M326">
            <v>37089</v>
          </cell>
        </row>
        <row r="327">
          <cell r="C327">
            <v>37083</v>
          </cell>
          <cell r="D327">
            <v>22.8</v>
          </cell>
          <cell r="E327">
            <v>22.71</v>
          </cell>
          <cell r="F327">
            <v>22.755000000000003</v>
          </cell>
          <cell r="G327">
            <v>22.563333333333333</v>
          </cell>
          <cell r="H327">
            <v>22.250999999999998</v>
          </cell>
          <cell r="I327">
            <v>37084</v>
          </cell>
          <cell r="J327">
            <v>37085</v>
          </cell>
          <cell r="K327">
            <v>37088</v>
          </cell>
          <cell r="L327">
            <v>37089</v>
          </cell>
          <cell r="M327">
            <v>37090</v>
          </cell>
        </row>
        <row r="328">
          <cell r="C328">
            <v>37084</v>
          </cell>
          <cell r="D328">
            <v>22.68</v>
          </cell>
          <cell r="E328">
            <v>22.6</v>
          </cell>
          <cell r="F328">
            <v>22.64</v>
          </cell>
          <cell r="G328">
            <v>22.375</v>
          </cell>
          <cell r="H328">
            <v>22.021000000000004</v>
          </cell>
          <cell r="I328">
            <v>37085</v>
          </cell>
          <cell r="J328">
            <v>37088</v>
          </cell>
          <cell r="K328">
            <v>37089</v>
          </cell>
          <cell r="L328">
            <v>37090</v>
          </cell>
          <cell r="M328">
            <v>37091</v>
          </cell>
        </row>
        <row r="329">
          <cell r="C329">
            <v>37085</v>
          </cell>
          <cell r="D329">
            <v>22.76</v>
          </cell>
          <cell r="E329">
            <v>22.66</v>
          </cell>
          <cell r="F329">
            <v>22.71</v>
          </cell>
          <cell r="G329">
            <v>21.968333333333334</v>
          </cell>
          <cell r="H329">
            <v>22.003000000000004</v>
          </cell>
          <cell r="I329">
            <v>37088</v>
          </cell>
          <cell r="J329">
            <v>37089</v>
          </cell>
          <cell r="K329">
            <v>37090</v>
          </cell>
          <cell r="L329">
            <v>37091</v>
          </cell>
          <cell r="M329">
            <v>37092</v>
          </cell>
        </row>
        <row r="330">
          <cell r="C330">
            <v>37088</v>
          </cell>
          <cell r="D330">
            <v>22.39</v>
          </cell>
          <cell r="E330">
            <v>22.29</v>
          </cell>
          <cell r="F330">
            <v>22.34</v>
          </cell>
          <cell r="G330">
            <v>21.685000000000002</v>
          </cell>
          <cell r="H330">
            <v>22.098000000000003</v>
          </cell>
          <cell r="I330">
            <v>37089</v>
          </cell>
          <cell r="J330">
            <v>37090</v>
          </cell>
          <cell r="K330">
            <v>37091</v>
          </cell>
          <cell r="L330">
            <v>37092</v>
          </cell>
          <cell r="M330">
            <v>37095</v>
          </cell>
        </row>
        <row r="331">
          <cell r="C331">
            <v>37089</v>
          </cell>
          <cell r="D331">
            <v>22.13</v>
          </cell>
          <cell r="E331">
            <v>22.02</v>
          </cell>
          <cell r="F331">
            <v>22.074999999999999</v>
          </cell>
          <cell r="G331">
            <v>21.866666666666671</v>
          </cell>
          <cell r="H331">
            <v>22.222000000000001</v>
          </cell>
          <cell r="I331">
            <v>37090</v>
          </cell>
          <cell r="J331">
            <v>37091</v>
          </cell>
          <cell r="K331">
            <v>37092</v>
          </cell>
          <cell r="L331">
            <v>37095</v>
          </cell>
          <cell r="M331">
            <v>37096</v>
          </cell>
        </row>
        <row r="332">
          <cell r="C332">
            <v>37090</v>
          </cell>
          <cell r="D332">
            <v>21.54</v>
          </cell>
          <cell r="E332">
            <v>21.44</v>
          </cell>
          <cell r="F332">
            <v>21.490000000000002</v>
          </cell>
          <cell r="G332">
            <v>22.308333333333334</v>
          </cell>
          <cell r="H332">
            <v>22.586000000000002</v>
          </cell>
          <cell r="I332">
            <v>37091</v>
          </cell>
          <cell r="J332">
            <v>37092</v>
          </cell>
          <cell r="K332">
            <v>37095</v>
          </cell>
          <cell r="L332">
            <v>37096</v>
          </cell>
          <cell r="M332">
            <v>37097</v>
          </cell>
        </row>
        <row r="333">
          <cell r="C333">
            <v>37091</v>
          </cell>
          <cell r="D333">
            <v>21.54</v>
          </cell>
          <cell r="E333">
            <v>21.44</v>
          </cell>
          <cell r="F333">
            <v>21.490000000000002</v>
          </cell>
          <cell r="G333">
            <v>22.709999999999997</v>
          </cell>
          <cell r="H333">
            <v>22.939</v>
          </cell>
          <cell r="I333">
            <v>37092</v>
          </cell>
          <cell r="J333">
            <v>37095</v>
          </cell>
          <cell r="K333">
            <v>37096</v>
          </cell>
          <cell r="L333">
            <v>37097</v>
          </cell>
          <cell r="M333">
            <v>37098</v>
          </cell>
        </row>
        <row r="334">
          <cell r="C334">
            <v>37092</v>
          </cell>
          <cell r="D334">
            <v>22.67</v>
          </cell>
          <cell r="E334">
            <v>22.57</v>
          </cell>
          <cell r="F334">
            <v>22.62</v>
          </cell>
          <cell r="G334">
            <v>22.94</v>
          </cell>
          <cell r="H334">
            <v>23.134</v>
          </cell>
          <cell r="I334">
            <v>37095</v>
          </cell>
          <cell r="J334">
            <v>37096</v>
          </cell>
          <cell r="K334">
            <v>37097</v>
          </cell>
          <cell r="L334">
            <v>37098</v>
          </cell>
          <cell r="M334">
            <v>37099</v>
          </cell>
        </row>
        <row r="335">
          <cell r="C335">
            <v>37095</v>
          </cell>
          <cell r="D335">
            <v>22.85</v>
          </cell>
          <cell r="E335">
            <v>22.78</v>
          </cell>
          <cell r="F335">
            <v>22.815000000000001</v>
          </cell>
          <cell r="G335">
            <v>23.08666666666667</v>
          </cell>
          <cell r="H335">
            <v>23.219000000000001</v>
          </cell>
          <cell r="I335">
            <v>37096</v>
          </cell>
          <cell r="J335">
            <v>37097</v>
          </cell>
          <cell r="K335">
            <v>37098</v>
          </cell>
          <cell r="L335">
            <v>37099</v>
          </cell>
          <cell r="M335">
            <v>37102</v>
          </cell>
        </row>
        <row r="336">
          <cell r="C336">
            <v>37096</v>
          </cell>
          <cell r="D336">
            <v>22.75</v>
          </cell>
          <cell r="E336">
            <v>22.64</v>
          </cell>
          <cell r="F336">
            <v>22.695</v>
          </cell>
          <cell r="G336">
            <v>23.386666666666667</v>
          </cell>
          <cell r="H336">
            <v>23.270000000000003</v>
          </cell>
          <cell r="I336">
            <v>37097</v>
          </cell>
          <cell r="J336">
            <v>37098</v>
          </cell>
          <cell r="K336">
            <v>37099</v>
          </cell>
          <cell r="L336">
            <v>37102</v>
          </cell>
          <cell r="M336">
            <v>37103</v>
          </cell>
        </row>
        <row r="337">
          <cell r="C337">
            <v>37097</v>
          </cell>
          <cell r="D337">
            <v>23.35</v>
          </cell>
          <cell r="E337">
            <v>23.27</v>
          </cell>
          <cell r="F337">
            <v>23.310000000000002</v>
          </cell>
          <cell r="G337">
            <v>23.363333333333333</v>
          </cell>
          <cell r="H337">
            <v>23.310000000000002</v>
          </cell>
          <cell r="I337">
            <v>37098</v>
          </cell>
          <cell r="J337">
            <v>37099</v>
          </cell>
          <cell r="K337">
            <v>37102</v>
          </cell>
          <cell r="L337">
            <v>37103</v>
          </cell>
          <cell r="M337">
            <v>37104</v>
          </cell>
        </row>
        <row r="338">
          <cell r="C338">
            <v>37098</v>
          </cell>
          <cell r="D338">
            <v>23.29</v>
          </cell>
          <cell r="E338">
            <v>23.22</v>
          </cell>
          <cell r="F338">
            <v>23.254999999999999</v>
          </cell>
          <cell r="G338">
            <v>23.261666666666667</v>
          </cell>
          <cell r="H338">
            <v>23.572999999999997</v>
          </cell>
          <cell r="I338">
            <v>37099</v>
          </cell>
          <cell r="J338">
            <v>37102</v>
          </cell>
          <cell r="K338">
            <v>37103</v>
          </cell>
          <cell r="L338">
            <v>37104</v>
          </cell>
          <cell r="M338">
            <v>37105</v>
          </cell>
        </row>
        <row r="339">
          <cell r="C339">
            <v>37099</v>
          </cell>
          <cell r="D339">
            <v>23.64</v>
          </cell>
          <cell r="E339">
            <v>23.55</v>
          </cell>
          <cell r="F339">
            <v>23.594999999999999</v>
          </cell>
          <cell r="G339">
            <v>23.233333333333331</v>
          </cell>
          <cell r="H339">
            <v>23.661999999999995</v>
          </cell>
          <cell r="I339">
            <v>37102</v>
          </cell>
          <cell r="J339">
            <v>37103</v>
          </cell>
          <cell r="K339">
            <v>37104</v>
          </cell>
          <cell r="L339">
            <v>37105</v>
          </cell>
          <cell r="M339">
            <v>37106</v>
          </cell>
        </row>
        <row r="340">
          <cell r="C340">
            <v>37102</v>
          </cell>
          <cell r="D340">
            <v>23.28</v>
          </cell>
          <cell r="E340">
            <v>23.2</v>
          </cell>
          <cell r="F340">
            <v>23.240000000000002</v>
          </cell>
          <cell r="G340">
            <v>23.676666666666666</v>
          </cell>
          <cell r="H340">
            <v>23.847999999999999</v>
          </cell>
          <cell r="I340">
            <v>37103</v>
          </cell>
          <cell r="J340">
            <v>37104</v>
          </cell>
          <cell r="K340">
            <v>37105</v>
          </cell>
          <cell r="L340">
            <v>37106</v>
          </cell>
          <cell r="M340">
            <v>37109</v>
          </cell>
        </row>
        <row r="341">
          <cell r="C341">
            <v>37103</v>
          </cell>
          <cell r="D341">
            <v>22.99</v>
          </cell>
          <cell r="E341">
            <v>22.91</v>
          </cell>
          <cell r="F341">
            <v>22.95</v>
          </cell>
          <cell r="G341">
            <v>24.040000000000003</v>
          </cell>
          <cell r="H341">
            <v>24.136000000000003</v>
          </cell>
          <cell r="I341">
            <v>37104</v>
          </cell>
          <cell r="J341">
            <v>37105</v>
          </cell>
          <cell r="K341">
            <v>37106</v>
          </cell>
          <cell r="L341">
            <v>37109</v>
          </cell>
          <cell r="M341">
            <v>37110</v>
          </cell>
        </row>
        <row r="342">
          <cell r="C342">
            <v>37104</v>
          </cell>
          <cell r="D342">
            <v>23.55</v>
          </cell>
          <cell r="E342">
            <v>23.47</v>
          </cell>
          <cell r="F342">
            <v>23.509999999999998</v>
          </cell>
          <cell r="G342">
            <v>24.26</v>
          </cell>
          <cell r="H342">
            <v>24.204000000000001</v>
          </cell>
          <cell r="I342">
            <v>37105</v>
          </cell>
          <cell r="J342">
            <v>37106</v>
          </cell>
          <cell r="K342">
            <v>37109</v>
          </cell>
          <cell r="L342">
            <v>37110</v>
          </cell>
          <cell r="M342">
            <v>37111</v>
          </cell>
        </row>
        <row r="343">
          <cell r="C343">
            <v>37105</v>
          </cell>
          <cell r="D343">
            <v>24.62</v>
          </cell>
          <cell r="E343">
            <v>24.52</v>
          </cell>
          <cell r="F343">
            <v>24.57</v>
          </cell>
          <cell r="G343">
            <v>24.2</v>
          </cell>
          <cell r="H343">
            <v>24.094999999999999</v>
          </cell>
          <cell r="I343">
            <v>37106</v>
          </cell>
          <cell r="J343">
            <v>37109</v>
          </cell>
          <cell r="K343">
            <v>37110</v>
          </cell>
          <cell r="L343">
            <v>37111</v>
          </cell>
          <cell r="M343">
            <v>37112</v>
          </cell>
        </row>
        <row r="344">
          <cell r="C344">
            <v>37106</v>
          </cell>
          <cell r="D344">
            <v>24.08</v>
          </cell>
          <cell r="E344">
            <v>24</v>
          </cell>
          <cell r="F344">
            <v>24.04</v>
          </cell>
          <cell r="G344">
            <v>24.136666666666667</v>
          </cell>
          <cell r="H344">
            <v>24.186</v>
          </cell>
          <cell r="I344">
            <v>37109</v>
          </cell>
          <cell r="J344">
            <v>37110</v>
          </cell>
          <cell r="K344">
            <v>37111</v>
          </cell>
          <cell r="L344">
            <v>37112</v>
          </cell>
          <cell r="M344">
            <v>37113</v>
          </cell>
        </row>
        <row r="345">
          <cell r="C345">
            <v>37109</v>
          </cell>
          <cell r="D345">
            <v>24.21</v>
          </cell>
          <cell r="E345">
            <v>24.13</v>
          </cell>
          <cell r="F345">
            <v>24.17</v>
          </cell>
          <cell r="G345">
            <v>24.088333333333335</v>
          </cell>
          <cell r="H345">
            <v>24.233999999999998</v>
          </cell>
          <cell r="I345">
            <v>37110</v>
          </cell>
          <cell r="J345">
            <v>37111</v>
          </cell>
          <cell r="K345">
            <v>37112</v>
          </cell>
          <cell r="L345">
            <v>37113</v>
          </cell>
          <cell r="M345">
            <v>37116</v>
          </cell>
        </row>
        <row r="346">
          <cell r="C346">
            <v>37110</v>
          </cell>
          <cell r="D346">
            <v>24.42</v>
          </cell>
          <cell r="E346">
            <v>24.36</v>
          </cell>
          <cell r="F346">
            <v>24.39</v>
          </cell>
          <cell r="G346">
            <v>24.123333333333335</v>
          </cell>
          <cell r="H346">
            <v>24.274999999999999</v>
          </cell>
          <cell r="I346">
            <v>37111</v>
          </cell>
          <cell r="J346">
            <v>37112</v>
          </cell>
          <cell r="K346">
            <v>37113</v>
          </cell>
          <cell r="L346">
            <v>37116</v>
          </cell>
          <cell r="M346">
            <v>37117</v>
          </cell>
        </row>
        <row r="347">
          <cell r="C347">
            <v>37111</v>
          </cell>
          <cell r="D347">
            <v>23.89</v>
          </cell>
          <cell r="E347">
            <v>23.81</v>
          </cell>
          <cell r="F347">
            <v>23.85</v>
          </cell>
          <cell r="G347">
            <v>24.31</v>
          </cell>
          <cell r="H347">
            <v>24.314</v>
          </cell>
          <cell r="I347">
            <v>37112</v>
          </cell>
          <cell r="J347">
            <v>37113</v>
          </cell>
          <cell r="K347">
            <v>37116</v>
          </cell>
          <cell r="L347">
            <v>37117</v>
          </cell>
          <cell r="M347">
            <v>37118</v>
          </cell>
        </row>
        <row r="348">
          <cell r="C348">
            <v>37112</v>
          </cell>
          <cell r="D348">
            <v>24.07</v>
          </cell>
          <cell r="E348">
            <v>23.98</v>
          </cell>
          <cell r="F348">
            <v>24.024999999999999</v>
          </cell>
          <cell r="G348">
            <v>24.5</v>
          </cell>
          <cell r="H348">
            <v>24.279000000000003</v>
          </cell>
          <cell r="I348">
            <v>37113</v>
          </cell>
          <cell r="J348">
            <v>37116</v>
          </cell>
          <cell r="K348">
            <v>37117</v>
          </cell>
          <cell r="L348">
            <v>37118</v>
          </cell>
          <cell r="M348">
            <v>37119</v>
          </cell>
        </row>
        <row r="349">
          <cell r="C349">
            <v>37113</v>
          </cell>
          <cell r="D349">
            <v>24.54</v>
          </cell>
          <cell r="E349">
            <v>24.45</v>
          </cell>
          <cell r="F349">
            <v>24.494999999999997</v>
          </cell>
          <cell r="G349">
            <v>24.349999999999998</v>
          </cell>
          <cell r="H349">
            <v>23.985000000000003</v>
          </cell>
          <cell r="I349">
            <v>37116</v>
          </cell>
          <cell r="J349">
            <v>37117</v>
          </cell>
          <cell r="K349">
            <v>37118</v>
          </cell>
          <cell r="L349">
            <v>37119</v>
          </cell>
          <cell r="M349">
            <v>37120</v>
          </cell>
        </row>
        <row r="350">
          <cell r="C350">
            <v>37116</v>
          </cell>
          <cell r="D350">
            <v>24.46</v>
          </cell>
          <cell r="E350">
            <v>24.36</v>
          </cell>
          <cell r="F350">
            <v>24.41</v>
          </cell>
          <cell r="G350">
            <v>24.163333333333338</v>
          </cell>
          <cell r="H350">
            <v>23.868000000000002</v>
          </cell>
          <cell r="I350">
            <v>37117</v>
          </cell>
          <cell r="J350">
            <v>37118</v>
          </cell>
          <cell r="K350">
            <v>37119</v>
          </cell>
          <cell r="L350">
            <v>37120</v>
          </cell>
          <cell r="M350">
            <v>37123</v>
          </cell>
        </row>
        <row r="351">
          <cell r="C351">
            <v>37117</v>
          </cell>
          <cell r="D351">
            <v>24.65</v>
          </cell>
          <cell r="E351">
            <v>24.54</v>
          </cell>
          <cell r="F351">
            <v>24.594999999999999</v>
          </cell>
          <cell r="G351">
            <v>23.64</v>
          </cell>
          <cell r="H351">
            <v>23.837</v>
          </cell>
          <cell r="I351">
            <v>37118</v>
          </cell>
          <cell r="J351">
            <v>37119</v>
          </cell>
          <cell r="K351">
            <v>37120</v>
          </cell>
          <cell r="L351">
            <v>37123</v>
          </cell>
          <cell r="M351">
            <v>37124</v>
          </cell>
        </row>
        <row r="352">
          <cell r="C352">
            <v>37118</v>
          </cell>
          <cell r="D352">
            <v>24</v>
          </cell>
          <cell r="E352">
            <v>24.09</v>
          </cell>
          <cell r="F352">
            <v>24.045000000000002</v>
          </cell>
          <cell r="G352">
            <v>23.566666666666666</v>
          </cell>
          <cell r="H352">
            <v>23.884999999999998</v>
          </cell>
          <cell r="I352">
            <v>37119</v>
          </cell>
          <cell r="J352">
            <v>37120</v>
          </cell>
          <cell r="K352">
            <v>37123</v>
          </cell>
          <cell r="L352">
            <v>37124</v>
          </cell>
          <cell r="M352">
            <v>37125</v>
          </cell>
        </row>
        <row r="353">
          <cell r="C353">
            <v>37119</v>
          </cell>
          <cell r="D353">
            <v>23.89</v>
          </cell>
          <cell r="E353">
            <v>23.81</v>
          </cell>
          <cell r="F353">
            <v>23.85</v>
          </cell>
          <cell r="G353">
            <v>23.763333333333332</v>
          </cell>
          <cell r="H353">
            <v>24.094999999999999</v>
          </cell>
          <cell r="I353">
            <v>37120</v>
          </cell>
          <cell r="J353">
            <v>37123</v>
          </cell>
          <cell r="K353">
            <v>37124</v>
          </cell>
          <cell r="L353">
            <v>37125</v>
          </cell>
          <cell r="M353">
            <v>37126</v>
          </cell>
        </row>
        <row r="354">
          <cell r="C354">
            <v>37120</v>
          </cell>
          <cell r="D354">
            <v>23.07</v>
          </cell>
          <cell r="E354">
            <v>22.98</v>
          </cell>
          <cell r="F354">
            <v>23.024999999999999</v>
          </cell>
          <cell r="G354">
            <v>24.183333333333334</v>
          </cell>
          <cell r="H354">
            <v>24.523999999999997</v>
          </cell>
          <cell r="I354">
            <v>37123</v>
          </cell>
          <cell r="J354">
            <v>37124</v>
          </cell>
          <cell r="K354">
            <v>37125</v>
          </cell>
          <cell r="L354">
            <v>37126</v>
          </cell>
          <cell r="M354">
            <v>37127</v>
          </cell>
        </row>
        <row r="355">
          <cell r="C355">
            <v>37123</v>
          </cell>
          <cell r="D355">
            <v>23.86</v>
          </cell>
          <cell r="E355">
            <v>23.79</v>
          </cell>
          <cell r="F355">
            <v>23.824999999999999</v>
          </cell>
          <cell r="G355">
            <v>24.541666666666668</v>
          </cell>
          <cell r="H355">
            <v>24.755000000000003</v>
          </cell>
          <cell r="I355">
            <v>37124</v>
          </cell>
          <cell r="J355">
            <v>37125</v>
          </cell>
          <cell r="K355">
            <v>37126</v>
          </cell>
          <cell r="L355">
            <v>37127</v>
          </cell>
          <cell r="M355">
            <v>37130</v>
          </cell>
        </row>
        <row r="356">
          <cell r="C356">
            <v>37124</v>
          </cell>
          <cell r="D356">
            <v>24.48</v>
          </cell>
          <cell r="E356">
            <v>24.4</v>
          </cell>
          <cell r="F356">
            <v>24.439999999999998</v>
          </cell>
          <cell r="G356">
            <v>24.785</v>
          </cell>
          <cell r="H356">
            <v>25.011000000000003</v>
          </cell>
          <cell r="I356">
            <v>37125</v>
          </cell>
          <cell r="J356">
            <v>37126</v>
          </cell>
          <cell r="K356">
            <v>37127</v>
          </cell>
          <cell r="L356">
            <v>37130</v>
          </cell>
          <cell r="M356">
            <v>37131</v>
          </cell>
        </row>
        <row r="357">
          <cell r="C357">
            <v>37125</v>
          </cell>
          <cell r="D357">
            <v>24.34</v>
          </cell>
          <cell r="E357">
            <v>24.23</v>
          </cell>
          <cell r="F357">
            <v>24.285</v>
          </cell>
          <cell r="G357">
            <v>25.016666666666666</v>
          </cell>
          <cell r="H357">
            <v>25.285</v>
          </cell>
          <cell r="I357">
            <v>37126</v>
          </cell>
          <cell r="J357">
            <v>37127</v>
          </cell>
          <cell r="K357">
            <v>37130</v>
          </cell>
          <cell r="L357">
            <v>37131</v>
          </cell>
          <cell r="M357">
            <v>37132</v>
          </cell>
        </row>
        <row r="358">
          <cell r="C358">
            <v>37126</v>
          </cell>
          <cell r="D358">
            <v>24.95</v>
          </cell>
          <cell r="E358">
            <v>24.85</v>
          </cell>
          <cell r="F358">
            <v>24.9</v>
          </cell>
          <cell r="G358">
            <v>25.290000000000003</v>
          </cell>
          <cell r="H358">
            <v>25.416000000000004</v>
          </cell>
          <cell r="I358">
            <v>37127</v>
          </cell>
          <cell r="J358">
            <v>37130</v>
          </cell>
          <cell r="K358">
            <v>37131</v>
          </cell>
          <cell r="L358">
            <v>37132</v>
          </cell>
          <cell r="M358">
            <v>37133</v>
          </cell>
        </row>
        <row r="359">
          <cell r="C359">
            <v>37127</v>
          </cell>
          <cell r="D359">
            <v>25.21</v>
          </cell>
          <cell r="E359">
            <v>25.13</v>
          </cell>
          <cell r="F359">
            <v>25.17</v>
          </cell>
          <cell r="G359">
            <v>25.451666666666668</v>
          </cell>
          <cell r="H359">
            <v>25.588999999999999</v>
          </cell>
          <cell r="I359">
            <v>37130</v>
          </cell>
          <cell r="J359">
            <v>37131</v>
          </cell>
          <cell r="K359">
            <v>37132</v>
          </cell>
          <cell r="L359">
            <v>37133</v>
          </cell>
          <cell r="M359">
            <v>37134</v>
          </cell>
        </row>
        <row r="360">
          <cell r="C360">
            <v>37130</v>
          </cell>
          <cell r="D360">
            <v>25.02</v>
          </cell>
          <cell r="E360">
            <v>24.94</v>
          </cell>
          <cell r="F360">
            <v>24.98</v>
          </cell>
          <cell r="G360">
            <v>25.643333333333334</v>
          </cell>
          <cell r="H360">
            <v>25.722000000000001</v>
          </cell>
          <cell r="I360">
            <v>37131</v>
          </cell>
          <cell r="J360">
            <v>37132</v>
          </cell>
          <cell r="K360">
            <v>37133</v>
          </cell>
          <cell r="L360">
            <v>37134</v>
          </cell>
          <cell r="M360">
            <v>37137</v>
          </cell>
        </row>
        <row r="361">
          <cell r="C361">
            <v>37131</v>
          </cell>
          <cell r="D361">
            <v>25.76</v>
          </cell>
          <cell r="E361">
            <v>25.68</v>
          </cell>
          <cell r="F361">
            <v>25.72</v>
          </cell>
          <cell r="G361">
            <v>25.748333333333335</v>
          </cell>
          <cell r="H361">
            <v>25.644000000000005</v>
          </cell>
          <cell r="I361">
            <v>37132</v>
          </cell>
          <cell r="J361">
            <v>37133</v>
          </cell>
          <cell r="K361">
            <v>37134</v>
          </cell>
          <cell r="L361">
            <v>37137</v>
          </cell>
          <cell r="M361">
            <v>37138</v>
          </cell>
        </row>
        <row r="362">
          <cell r="C362">
            <v>37132</v>
          </cell>
          <cell r="D362">
            <v>25.69</v>
          </cell>
          <cell r="E362">
            <v>25.62</v>
          </cell>
          <cell r="F362">
            <v>25.655000000000001</v>
          </cell>
          <cell r="G362">
            <v>25.745000000000005</v>
          </cell>
          <cell r="H362">
            <v>25.621000000000002</v>
          </cell>
          <cell r="I362">
            <v>37133</v>
          </cell>
          <cell r="J362">
            <v>37134</v>
          </cell>
          <cell r="K362">
            <v>37137</v>
          </cell>
          <cell r="L362">
            <v>37138</v>
          </cell>
          <cell r="M362">
            <v>37139</v>
          </cell>
        </row>
        <row r="363">
          <cell r="C363">
            <v>37133</v>
          </cell>
          <cell r="D363">
            <v>25.61</v>
          </cell>
          <cell r="E363">
            <v>25.5</v>
          </cell>
          <cell r="F363">
            <v>25.555</v>
          </cell>
          <cell r="G363">
            <v>25.67</v>
          </cell>
          <cell r="H363">
            <v>25.723000000000003</v>
          </cell>
          <cell r="I363">
            <v>37134</v>
          </cell>
          <cell r="J363">
            <v>37137</v>
          </cell>
          <cell r="K363">
            <v>37138</v>
          </cell>
          <cell r="L363">
            <v>37139</v>
          </cell>
          <cell r="M363">
            <v>37140</v>
          </cell>
        </row>
        <row r="364">
          <cell r="C364">
            <v>37134</v>
          </cell>
          <cell r="D364">
            <v>26.07</v>
          </cell>
          <cell r="E364">
            <v>26</v>
          </cell>
          <cell r="F364">
            <v>26.035</v>
          </cell>
          <cell r="G364">
            <v>25.504999999999999</v>
          </cell>
          <cell r="H364">
            <v>25.893999999999998</v>
          </cell>
          <cell r="I364">
            <v>37137</v>
          </cell>
          <cell r="J364">
            <v>37138</v>
          </cell>
          <cell r="K364">
            <v>37139</v>
          </cell>
          <cell r="L364">
            <v>37140</v>
          </cell>
          <cell r="M364">
            <v>37141</v>
          </cell>
        </row>
        <row r="365">
          <cell r="C365">
            <v>37137</v>
          </cell>
          <cell r="D365">
            <v>25.69</v>
          </cell>
          <cell r="E365">
            <v>25.6</v>
          </cell>
          <cell r="F365">
            <v>25.645000000000003</v>
          </cell>
          <cell r="G365">
            <v>25.645</v>
          </cell>
          <cell r="H365">
            <v>26.036000000000001</v>
          </cell>
          <cell r="I365">
            <v>37138</v>
          </cell>
          <cell r="J365">
            <v>37139</v>
          </cell>
          <cell r="K365">
            <v>37140</v>
          </cell>
          <cell r="L365">
            <v>37141</v>
          </cell>
          <cell r="M365">
            <v>37144</v>
          </cell>
        </row>
        <row r="366">
          <cell r="C366">
            <v>37138</v>
          </cell>
          <cell r="D366">
            <v>25.37</v>
          </cell>
          <cell r="E366">
            <v>25.29</v>
          </cell>
          <cell r="F366">
            <v>25.33</v>
          </cell>
          <cell r="G366">
            <v>26.165000000000003</v>
          </cell>
          <cell r="H366">
            <v>26.488999999999997</v>
          </cell>
          <cell r="I366">
            <v>37139</v>
          </cell>
          <cell r="J366">
            <v>37140</v>
          </cell>
          <cell r="K366">
            <v>37141</v>
          </cell>
          <cell r="L366">
            <v>37144</v>
          </cell>
          <cell r="M366">
            <v>37145</v>
          </cell>
        </row>
        <row r="367">
          <cell r="C367">
            <v>37139</v>
          </cell>
          <cell r="D367">
            <v>25.58</v>
          </cell>
          <cell r="E367">
            <v>25.5</v>
          </cell>
          <cell r="F367">
            <v>25.54</v>
          </cell>
          <cell r="G367">
            <v>26.436666666666667</v>
          </cell>
          <cell r="H367">
            <v>26.720999999999997</v>
          </cell>
          <cell r="I367">
            <v>37140</v>
          </cell>
          <cell r="J367">
            <v>37141</v>
          </cell>
          <cell r="K367">
            <v>37144</v>
          </cell>
          <cell r="L367">
            <v>37145</v>
          </cell>
          <cell r="M367">
            <v>37146</v>
          </cell>
        </row>
        <row r="368">
          <cell r="C368">
            <v>37140</v>
          </cell>
          <cell r="D368">
            <v>26.11</v>
          </cell>
          <cell r="E368">
            <v>26.02</v>
          </cell>
          <cell r="F368">
            <v>26.064999999999998</v>
          </cell>
          <cell r="G368">
            <v>26.946666666666669</v>
          </cell>
          <cell r="H368">
            <v>26.93</v>
          </cell>
          <cell r="I368">
            <v>37141</v>
          </cell>
          <cell r="J368">
            <v>37144</v>
          </cell>
          <cell r="K368">
            <v>37145</v>
          </cell>
          <cell r="L368">
            <v>37146</v>
          </cell>
          <cell r="M368">
            <v>37147</v>
          </cell>
        </row>
        <row r="369">
          <cell r="C369">
            <v>37141</v>
          </cell>
          <cell r="D369">
            <v>26.85</v>
          </cell>
          <cell r="E369">
            <v>26.93</v>
          </cell>
          <cell r="F369">
            <v>26.89</v>
          </cell>
          <cell r="G369">
            <v>26.883333333333329</v>
          </cell>
          <cell r="H369">
            <v>27.216999999999995</v>
          </cell>
          <cell r="I369">
            <v>37144</v>
          </cell>
          <cell r="J369">
            <v>37145</v>
          </cell>
          <cell r="K369">
            <v>37146</v>
          </cell>
          <cell r="L369">
            <v>37147</v>
          </cell>
          <cell r="M369">
            <v>37148</v>
          </cell>
        </row>
        <row r="370">
          <cell r="C370">
            <v>37144</v>
          </cell>
          <cell r="D370">
            <v>26.4</v>
          </cell>
          <cell r="E370">
            <v>26.31</v>
          </cell>
          <cell r="F370">
            <v>26.354999999999997</v>
          </cell>
          <cell r="G370">
            <v>27.135000000000002</v>
          </cell>
          <cell r="H370">
            <v>27.362000000000002</v>
          </cell>
          <cell r="I370">
            <v>37145</v>
          </cell>
          <cell r="J370">
            <v>37146</v>
          </cell>
          <cell r="K370">
            <v>37147</v>
          </cell>
          <cell r="L370">
            <v>37148</v>
          </cell>
          <cell r="M370">
            <v>37151</v>
          </cell>
        </row>
        <row r="371">
          <cell r="C371">
            <v>37145</v>
          </cell>
          <cell r="D371">
            <v>27.64</v>
          </cell>
          <cell r="E371">
            <v>27.55</v>
          </cell>
          <cell r="F371">
            <v>27.594999999999999</v>
          </cell>
          <cell r="G371">
            <v>27.378333333333334</v>
          </cell>
          <cell r="H371">
            <v>27.036999999999999</v>
          </cell>
          <cell r="I371">
            <v>37146</v>
          </cell>
          <cell r="J371">
            <v>37147</v>
          </cell>
          <cell r="K371">
            <v>37148</v>
          </cell>
          <cell r="L371">
            <v>37151</v>
          </cell>
          <cell r="M371">
            <v>37152</v>
          </cell>
        </row>
        <row r="372">
          <cell r="C372">
            <v>37146</v>
          </cell>
          <cell r="D372">
            <v>26.74</v>
          </cell>
          <cell r="E372">
            <v>26.66</v>
          </cell>
          <cell r="F372">
            <v>26.7</v>
          </cell>
          <cell r="G372">
            <v>27.504999999999999</v>
          </cell>
          <cell r="H372">
            <v>26.652999999999999</v>
          </cell>
          <cell r="I372">
            <v>37147</v>
          </cell>
          <cell r="J372">
            <v>37148</v>
          </cell>
          <cell r="K372">
            <v>37151</v>
          </cell>
          <cell r="L372">
            <v>37152</v>
          </cell>
          <cell r="M372">
            <v>37153</v>
          </cell>
        </row>
        <row r="373">
          <cell r="C373">
            <v>37147</v>
          </cell>
          <cell r="D373">
            <v>27.15</v>
          </cell>
          <cell r="E373">
            <v>27.07</v>
          </cell>
          <cell r="F373">
            <v>27.11</v>
          </cell>
          <cell r="G373">
            <v>27.125</v>
          </cell>
          <cell r="H373">
            <v>26.102999999999998</v>
          </cell>
          <cell r="I373">
            <v>37148</v>
          </cell>
          <cell r="J373">
            <v>37151</v>
          </cell>
          <cell r="K373">
            <v>37152</v>
          </cell>
          <cell r="L373">
            <v>37153</v>
          </cell>
          <cell r="M373">
            <v>37154</v>
          </cell>
        </row>
        <row r="374">
          <cell r="C374">
            <v>37148</v>
          </cell>
          <cell r="D374">
            <v>28.36</v>
          </cell>
          <cell r="E374">
            <v>28.29</v>
          </cell>
          <cell r="F374">
            <v>28.324999999999999</v>
          </cell>
          <cell r="G374">
            <v>25.943333333333332</v>
          </cell>
          <cell r="H374">
            <v>25.202999999999999</v>
          </cell>
          <cell r="I374">
            <v>37151</v>
          </cell>
          <cell r="J374">
            <v>37152</v>
          </cell>
          <cell r="K374">
            <v>37153</v>
          </cell>
          <cell r="L374">
            <v>37154</v>
          </cell>
          <cell r="M374">
            <v>37155</v>
          </cell>
        </row>
        <row r="375">
          <cell r="C375">
            <v>37151</v>
          </cell>
          <cell r="D375">
            <v>27.13</v>
          </cell>
          <cell r="E375">
            <v>27.03</v>
          </cell>
          <cell r="F375">
            <v>27.08</v>
          </cell>
          <cell r="G375">
            <v>25.036666666666665</v>
          </cell>
          <cell r="H375">
            <v>23.827999999999999</v>
          </cell>
          <cell r="I375">
            <v>37152</v>
          </cell>
          <cell r="J375">
            <v>37153</v>
          </cell>
          <cell r="K375">
            <v>37154</v>
          </cell>
          <cell r="L375">
            <v>37155</v>
          </cell>
          <cell r="M375">
            <v>37158</v>
          </cell>
        </row>
        <row r="376">
          <cell r="C376">
            <v>37152</v>
          </cell>
          <cell r="D376">
            <v>26.02</v>
          </cell>
          <cell r="E376">
            <v>25.92</v>
          </cell>
          <cell r="F376">
            <v>25.97</v>
          </cell>
          <cell r="G376">
            <v>24.321666666666669</v>
          </cell>
          <cell r="H376">
            <v>22.72</v>
          </cell>
          <cell r="I376">
            <v>37153</v>
          </cell>
          <cell r="J376">
            <v>37154</v>
          </cell>
          <cell r="K376">
            <v>37155</v>
          </cell>
          <cell r="L376">
            <v>37158</v>
          </cell>
          <cell r="M376">
            <v>37159</v>
          </cell>
        </row>
        <row r="377">
          <cell r="C377">
            <v>37153</v>
          </cell>
          <cell r="D377">
            <v>24.83</v>
          </cell>
          <cell r="E377">
            <v>24.73</v>
          </cell>
          <cell r="F377">
            <v>24.78</v>
          </cell>
          <cell r="G377">
            <v>22.796666666666667</v>
          </cell>
          <cell r="H377">
            <v>21.994</v>
          </cell>
          <cell r="I377">
            <v>37154</v>
          </cell>
          <cell r="J377">
            <v>37155</v>
          </cell>
          <cell r="K377">
            <v>37158</v>
          </cell>
          <cell r="L377">
            <v>37159</v>
          </cell>
          <cell r="M377">
            <v>37160</v>
          </cell>
        </row>
        <row r="378">
          <cell r="C378">
            <v>37154</v>
          </cell>
          <cell r="D378">
            <v>24.41</v>
          </cell>
          <cell r="E378">
            <v>24.31</v>
          </cell>
          <cell r="F378">
            <v>24.36</v>
          </cell>
          <cell r="G378">
            <v>21.486666666666668</v>
          </cell>
          <cell r="H378">
            <v>21.321000000000005</v>
          </cell>
          <cell r="I378">
            <v>37155</v>
          </cell>
          <cell r="J378">
            <v>37158</v>
          </cell>
          <cell r="K378">
            <v>37159</v>
          </cell>
          <cell r="L378">
            <v>37160</v>
          </cell>
          <cell r="M378">
            <v>37161</v>
          </cell>
        </row>
        <row r="379">
          <cell r="C379">
            <v>37155</v>
          </cell>
          <cell r="D379">
            <v>23.87</v>
          </cell>
          <cell r="E379">
            <v>23.78</v>
          </cell>
          <cell r="F379">
            <v>23.825000000000003</v>
          </cell>
          <cell r="G379">
            <v>20.594999999999999</v>
          </cell>
          <cell r="H379">
            <v>20.859000000000002</v>
          </cell>
          <cell r="I379">
            <v>37158</v>
          </cell>
          <cell r="J379">
            <v>37159</v>
          </cell>
          <cell r="K379">
            <v>37160</v>
          </cell>
          <cell r="L379">
            <v>37161</v>
          </cell>
          <cell r="M379">
            <v>37162</v>
          </cell>
        </row>
        <row r="380">
          <cell r="C380">
            <v>37158</v>
          </cell>
          <cell r="D380">
            <v>20.25</v>
          </cell>
          <cell r="E380">
            <v>20.16</v>
          </cell>
          <cell r="F380">
            <v>20.204999999999998</v>
          </cell>
          <cell r="G380">
            <v>20.858333333333334</v>
          </cell>
          <cell r="H380">
            <v>20.937999999999999</v>
          </cell>
          <cell r="I380">
            <v>37159</v>
          </cell>
          <cell r="J380">
            <v>37160</v>
          </cell>
          <cell r="K380">
            <v>37161</v>
          </cell>
          <cell r="L380">
            <v>37162</v>
          </cell>
          <cell r="M380">
            <v>37165</v>
          </cell>
        </row>
        <row r="381">
          <cell r="C381">
            <v>37159</v>
          </cell>
          <cell r="D381">
            <v>20.48</v>
          </cell>
          <cell r="E381">
            <v>20.38</v>
          </cell>
          <cell r="F381">
            <v>20.43</v>
          </cell>
          <cell r="G381">
            <v>21.22</v>
          </cell>
          <cell r="H381">
            <v>20.937999999999999</v>
          </cell>
          <cell r="I381">
            <v>37160</v>
          </cell>
          <cell r="J381">
            <v>37161</v>
          </cell>
          <cell r="K381">
            <v>37162</v>
          </cell>
          <cell r="L381">
            <v>37165</v>
          </cell>
          <cell r="M381">
            <v>37166</v>
          </cell>
        </row>
        <row r="382">
          <cell r="C382">
            <v>37160</v>
          </cell>
          <cell r="D382">
            <v>21.2</v>
          </cell>
          <cell r="E382">
            <v>21.1</v>
          </cell>
          <cell r="F382">
            <v>21.15</v>
          </cell>
          <cell r="G382">
            <v>21.036666666666669</v>
          </cell>
          <cell r="H382">
            <v>20.652000000000001</v>
          </cell>
          <cell r="I382">
            <v>37161</v>
          </cell>
          <cell r="J382">
            <v>37162</v>
          </cell>
          <cell r="K382">
            <v>37165</v>
          </cell>
          <cell r="L382">
            <v>37166</v>
          </cell>
          <cell r="M382">
            <v>37167</v>
          </cell>
        </row>
        <row r="383">
          <cell r="C383">
            <v>37161</v>
          </cell>
          <cell r="D383">
            <v>21.05</v>
          </cell>
          <cell r="E383">
            <v>20.94</v>
          </cell>
          <cell r="F383">
            <v>20.995000000000001</v>
          </cell>
          <cell r="G383">
            <v>20.848333333333333</v>
          </cell>
          <cell r="H383">
            <v>20.518000000000001</v>
          </cell>
          <cell r="I383">
            <v>37162</v>
          </cell>
          <cell r="J383">
            <v>37165</v>
          </cell>
          <cell r="K383">
            <v>37166</v>
          </cell>
          <cell r="L383">
            <v>37167</v>
          </cell>
          <cell r="M383">
            <v>37168</v>
          </cell>
        </row>
        <row r="384">
          <cell r="C384">
            <v>37162</v>
          </cell>
          <cell r="D384">
            <v>21.56</v>
          </cell>
          <cell r="E384">
            <v>21.47</v>
          </cell>
          <cell r="F384">
            <v>21.515000000000001</v>
          </cell>
          <cell r="G384">
            <v>20.25</v>
          </cell>
          <cell r="H384">
            <v>20.143000000000001</v>
          </cell>
          <cell r="I384">
            <v>37165</v>
          </cell>
          <cell r="J384">
            <v>37166</v>
          </cell>
          <cell r="K384">
            <v>37167</v>
          </cell>
          <cell r="L384">
            <v>37168</v>
          </cell>
          <cell r="M384">
            <v>37169</v>
          </cell>
        </row>
        <row r="385">
          <cell r="C385">
            <v>37165</v>
          </cell>
          <cell r="D385">
            <v>20.64</v>
          </cell>
          <cell r="E385">
            <v>20.56</v>
          </cell>
          <cell r="F385">
            <v>20.6</v>
          </cell>
          <cell r="G385">
            <v>20.158333333333331</v>
          </cell>
          <cell r="H385">
            <v>19.927999999999997</v>
          </cell>
          <cell r="I385">
            <v>37166</v>
          </cell>
          <cell r="J385">
            <v>37167</v>
          </cell>
          <cell r="K385">
            <v>37168</v>
          </cell>
          <cell r="L385">
            <v>37169</v>
          </cell>
          <cell r="M385">
            <v>37172</v>
          </cell>
        </row>
        <row r="386">
          <cell r="C386">
            <v>37166</v>
          </cell>
          <cell r="D386">
            <v>20.47</v>
          </cell>
          <cell r="E386">
            <v>20.39</v>
          </cell>
          <cell r="F386">
            <v>20.43</v>
          </cell>
          <cell r="G386">
            <v>19.895</v>
          </cell>
          <cell r="H386">
            <v>19.82</v>
          </cell>
          <cell r="I386">
            <v>37167</v>
          </cell>
          <cell r="J386">
            <v>37168</v>
          </cell>
          <cell r="K386">
            <v>37169</v>
          </cell>
          <cell r="L386">
            <v>37172</v>
          </cell>
          <cell r="M386">
            <v>37173</v>
          </cell>
        </row>
        <row r="387">
          <cell r="C387">
            <v>37167</v>
          </cell>
          <cell r="D387">
            <v>19.77</v>
          </cell>
          <cell r="E387">
            <v>19.670000000000002</v>
          </cell>
          <cell r="F387">
            <v>19.72</v>
          </cell>
          <cell r="G387">
            <v>19.830000000000002</v>
          </cell>
          <cell r="H387">
            <v>19.882999999999999</v>
          </cell>
          <cell r="I387">
            <v>37168</v>
          </cell>
          <cell r="J387">
            <v>37169</v>
          </cell>
          <cell r="K387">
            <v>37172</v>
          </cell>
          <cell r="L387">
            <v>37173</v>
          </cell>
          <cell r="M387">
            <v>37174</v>
          </cell>
        </row>
        <row r="388">
          <cell r="C388">
            <v>37168</v>
          </cell>
          <cell r="D388">
            <v>20.38</v>
          </cell>
          <cell r="E388">
            <v>20.27</v>
          </cell>
          <cell r="F388">
            <v>20.324999999999999</v>
          </cell>
          <cell r="G388">
            <v>19.684999999999999</v>
          </cell>
          <cell r="H388">
            <v>19.955000000000002</v>
          </cell>
          <cell r="I388">
            <v>37169</v>
          </cell>
          <cell r="J388">
            <v>37172</v>
          </cell>
          <cell r="K388">
            <v>37173</v>
          </cell>
          <cell r="L388">
            <v>37174</v>
          </cell>
          <cell r="M388">
            <v>37175</v>
          </cell>
        </row>
        <row r="389">
          <cell r="C389">
            <v>37169</v>
          </cell>
          <cell r="D389">
            <v>19.690000000000001</v>
          </cell>
          <cell r="E389">
            <v>19.59</v>
          </cell>
          <cell r="F389">
            <v>19.64</v>
          </cell>
          <cell r="G389">
            <v>19.816666666666666</v>
          </cell>
          <cell r="H389">
            <v>20.021999999999998</v>
          </cell>
          <cell r="I389">
            <v>37172</v>
          </cell>
          <cell r="J389">
            <v>37173</v>
          </cell>
          <cell r="K389">
            <v>37174</v>
          </cell>
          <cell r="L389">
            <v>37175</v>
          </cell>
          <cell r="M389">
            <v>37176</v>
          </cell>
        </row>
        <row r="390">
          <cell r="C390">
            <v>37172</v>
          </cell>
          <cell r="D390">
            <v>19.579999999999998</v>
          </cell>
          <cell r="E390">
            <v>19.47</v>
          </cell>
          <cell r="F390">
            <v>19.524999999999999</v>
          </cell>
          <cell r="G390">
            <v>20.203333333333333</v>
          </cell>
          <cell r="H390">
            <v>20.155000000000001</v>
          </cell>
          <cell r="I390">
            <v>37173</v>
          </cell>
          <cell r="J390">
            <v>37174</v>
          </cell>
          <cell r="K390">
            <v>37175</v>
          </cell>
          <cell r="L390">
            <v>37176</v>
          </cell>
          <cell r="M390">
            <v>37179</v>
          </cell>
        </row>
        <row r="391">
          <cell r="C391">
            <v>37173</v>
          </cell>
          <cell r="D391">
            <v>19.940000000000001</v>
          </cell>
          <cell r="E391">
            <v>19.84</v>
          </cell>
          <cell r="F391">
            <v>19.89</v>
          </cell>
          <cell r="G391">
            <v>20.231666666666666</v>
          </cell>
          <cell r="H391">
            <v>20.113</v>
          </cell>
          <cell r="I391">
            <v>37174</v>
          </cell>
          <cell r="J391">
            <v>37175</v>
          </cell>
          <cell r="K391">
            <v>37176</v>
          </cell>
          <cell r="L391">
            <v>37179</v>
          </cell>
          <cell r="M391">
            <v>37180</v>
          </cell>
        </row>
        <row r="392">
          <cell r="C392">
            <v>37174</v>
          </cell>
          <cell r="D392">
            <v>20.079999999999998</v>
          </cell>
          <cell r="E392">
            <v>19.989999999999998</v>
          </cell>
          <cell r="F392">
            <v>20.034999999999997</v>
          </cell>
          <cell r="G392">
            <v>20.283333333333335</v>
          </cell>
          <cell r="H392">
            <v>20.004000000000001</v>
          </cell>
          <cell r="I392">
            <v>37175</v>
          </cell>
          <cell r="J392">
            <v>37176</v>
          </cell>
          <cell r="K392">
            <v>37179</v>
          </cell>
          <cell r="L392">
            <v>37180</v>
          </cell>
          <cell r="M392">
            <v>37181</v>
          </cell>
        </row>
        <row r="393">
          <cell r="C393">
            <v>37175</v>
          </cell>
          <cell r="D393">
            <v>20.73</v>
          </cell>
          <cell r="E393">
            <v>20.64</v>
          </cell>
          <cell r="F393">
            <v>20.685000000000002</v>
          </cell>
          <cell r="G393">
            <v>19.948333333333334</v>
          </cell>
          <cell r="H393">
            <v>19.670999999999999</v>
          </cell>
          <cell r="I393">
            <v>37176</v>
          </cell>
          <cell r="J393">
            <v>37179</v>
          </cell>
          <cell r="K393">
            <v>37180</v>
          </cell>
          <cell r="L393">
            <v>37181</v>
          </cell>
          <cell r="M393">
            <v>37182</v>
          </cell>
        </row>
        <row r="394">
          <cell r="C394">
            <v>37176</v>
          </cell>
          <cell r="D394">
            <v>20.03</v>
          </cell>
          <cell r="E394">
            <v>19.920000000000002</v>
          </cell>
          <cell r="F394">
            <v>19.975000000000001</v>
          </cell>
          <cell r="G394">
            <v>19.786666666666665</v>
          </cell>
          <cell r="H394">
            <v>19.638999999999999</v>
          </cell>
          <cell r="I394">
            <v>37179</v>
          </cell>
          <cell r="J394">
            <v>37180</v>
          </cell>
          <cell r="K394">
            <v>37181</v>
          </cell>
          <cell r="L394">
            <v>37182</v>
          </cell>
          <cell r="M394">
            <v>37183</v>
          </cell>
        </row>
        <row r="395">
          <cell r="C395">
            <v>37179</v>
          </cell>
          <cell r="D395">
            <v>20.239999999999998</v>
          </cell>
          <cell r="E395">
            <v>20.14</v>
          </cell>
          <cell r="F395">
            <v>20.189999999999998</v>
          </cell>
          <cell r="G395">
            <v>19.396666666666665</v>
          </cell>
          <cell r="H395">
            <v>19.487000000000002</v>
          </cell>
          <cell r="I395">
            <v>37180</v>
          </cell>
          <cell r="J395">
            <v>37181</v>
          </cell>
          <cell r="K395">
            <v>37182</v>
          </cell>
          <cell r="L395">
            <v>37183</v>
          </cell>
          <cell r="M395">
            <v>37186</v>
          </cell>
        </row>
        <row r="396">
          <cell r="C396">
            <v>37180</v>
          </cell>
          <cell r="D396">
            <v>19.72</v>
          </cell>
          <cell r="E396">
            <v>19.64</v>
          </cell>
          <cell r="F396">
            <v>19.68</v>
          </cell>
          <cell r="G396">
            <v>19.441666666666666</v>
          </cell>
          <cell r="H396">
            <v>19.404999999999998</v>
          </cell>
          <cell r="I396">
            <v>37181</v>
          </cell>
          <cell r="J396">
            <v>37182</v>
          </cell>
          <cell r="K396">
            <v>37183</v>
          </cell>
          <cell r="L396">
            <v>37186</v>
          </cell>
          <cell r="M396">
            <v>37187</v>
          </cell>
        </row>
        <row r="397">
          <cell r="C397">
            <v>37181</v>
          </cell>
          <cell r="D397">
            <v>19.53</v>
          </cell>
          <cell r="E397">
            <v>19.45</v>
          </cell>
          <cell r="F397">
            <v>19.490000000000002</v>
          </cell>
          <cell r="G397">
            <v>19.421666666666667</v>
          </cell>
          <cell r="H397">
            <v>19.452999999999999</v>
          </cell>
          <cell r="I397">
            <v>37182</v>
          </cell>
          <cell r="J397">
            <v>37183</v>
          </cell>
          <cell r="K397">
            <v>37186</v>
          </cell>
          <cell r="L397">
            <v>37187</v>
          </cell>
          <cell r="M397">
            <v>37188</v>
          </cell>
        </row>
        <row r="398">
          <cell r="C398">
            <v>37182</v>
          </cell>
          <cell r="D398">
            <v>19.05</v>
          </cell>
          <cell r="E398">
            <v>18.989999999999998</v>
          </cell>
          <cell r="F398">
            <v>19.02</v>
          </cell>
          <cell r="G398">
            <v>19.504999999999999</v>
          </cell>
          <cell r="H398">
            <v>19.516000000000002</v>
          </cell>
          <cell r="I398">
            <v>37183</v>
          </cell>
          <cell r="J398">
            <v>37186</v>
          </cell>
          <cell r="K398">
            <v>37187</v>
          </cell>
          <cell r="L398">
            <v>37188</v>
          </cell>
          <cell r="M398">
            <v>37189</v>
          </cell>
        </row>
        <row r="399">
          <cell r="C399">
            <v>37183</v>
          </cell>
          <cell r="D399">
            <v>19.850000000000001</v>
          </cell>
          <cell r="E399">
            <v>19.78</v>
          </cell>
          <cell r="F399">
            <v>19.815000000000001</v>
          </cell>
          <cell r="G399">
            <v>19.47666666666667</v>
          </cell>
          <cell r="H399">
            <v>19.465000000000003</v>
          </cell>
          <cell r="I399">
            <v>37186</v>
          </cell>
          <cell r="J399">
            <v>37187</v>
          </cell>
          <cell r="K399">
            <v>37188</v>
          </cell>
          <cell r="L399">
            <v>37189</v>
          </cell>
          <cell r="M399">
            <v>37190</v>
          </cell>
        </row>
        <row r="400">
          <cell r="C400">
            <v>37186</v>
          </cell>
          <cell r="D400">
            <v>19.47</v>
          </cell>
          <cell r="E400">
            <v>19.39</v>
          </cell>
          <cell r="F400">
            <v>19.43</v>
          </cell>
          <cell r="G400">
            <v>19.445</v>
          </cell>
          <cell r="H400">
            <v>19.471000000000004</v>
          </cell>
          <cell r="I400">
            <v>37187</v>
          </cell>
          <cell r="J400">
            <v>37188</v>
          </cell>
          <cell r="K400">
            <v>37189</v>
          </cell>
          <cell r="L400">
            <v>37190</v>
          </cell>
          <cell r="M400">
            <v>37193</v>
          </cell>
        </row>
        <row r="401">
          <cell r="C401">
            <v>37187</v>
          </cell>
          <cell r="D401">
            <v>19.309999999999999</v>
          </cell>
          <cell r="E401">
            <v>19.23</v>
          </cell>
          <cell r="F401">
            <v>19.27</v>
          </cell>
          <cell r="G401">
            <v>19.541666666666668</v>
          </cell>
          <cell r="H401">
            <v>19.499000000000002</v>
          </cell>
          <cell r="I401">
            <v>37188</v>
          </cell>
          <cell r="J401">
            <v>37189</v>
          </cell>
          <cell r="K401">
            <v>37190</v>
          </cell>
          <cell r="L401">
            <v>37193</v>
          </cell>
          <cell r="M401">
            <v>37194</v>
          </cell>
        </row>
        <row r="402">
          <cell r="C402">
            <v>37188</v>
          </cell>
          <cell r="D402">
            <v>19.77</v>
          </cell>
          <cell r="E402">
            <v>19.690000000000001</v>
          </cell>
          <cell r="F402">
            <v>19.73</v>
          </cell>
          <cell r="G402">
            <v>19.451666666666668</v>
          </cell>
          <cell r="H402">
            <v>19.294</v>
          </cell>
          <cell r="I402">
            <v>37189</v>
          </cell>
          <cell r="J402">
            <v>37190</v>
          </cell>
          <cell r="K402">
            <v>37193</v>
          </cell>
          <cell r="L402">
            <v>37194</v>
          </cell>
          <cell r="M402">
            <v>37195</v>
          </cell>
        </row>
        <row r="403">
          <cell r="C403">
            <v>37189</v>
          </cell>
          <cell r="D403">
            <v>19.38</v>
          </cell>
          <cell r="E403">
            <v>19.29</v>
          </cell>
          <cell r="F403">
            <v>19.335000000000001</v>
          </cell>
          <cell r="G403">
            <v>19.47666666666667</v>
          </cell>
          <cell r="H403">
            <v>19.047000000000004</v>
          </cell>
          <cell r="I403">
            <v>37190</v>
          </cell>
          <cell r="J403">
            <v>37193</v>
          </cell>
          <cell r="K403">
            <v>37194</v>
          </cell>
          <cell r="L403">
            <v>37195</v>
          </cell>
          <cell r="M403">
            <v>37196</v>
          </cell>
        </row>
        <row r="404">
          <cell r="C404">
            <v>37190</v>
          </cell>
          <cell r="D404">
            <v>19.59</v>
          </cell>
          <cell r="E404">
            <v>19.53</v>
          </cell>
          <cell r="F404">
            <v>19.560000000000002</v>
          </cell>
          <cell r="G404">
            <v>19.191666666666666</v>
          </cell>
          <cell r="H404">
            <v>18.821000000000005</v>
          </cell>
          <cell r="I404">
            <v>37193</v>
          </cell>
          <cell r="J404">
            <v>37194</v>
          </cell>
          <cell r="K404">
            <v>37195</v>
          </cell>
          <cell r="L404">
            <v>37196</v>
          </cell>
          <cell r="M404">
            <v>37197</v>
          </cell>
        </row>
        <row r="405">
          <cell r="C405">
            <v>37193</v>
          </cell>
          <cell r="D405">
            <v>19.5</v>
          </cell>
          <cell r="E405">
            <v>19.420000000000002</v>
          </cell>
          <cell r="F405">
            <v>19.46</v>
          </cell>
          <cell r="G405">
            <v>18.738333333333333</v>
          </cell>
          <cell r="H405">
            <v>18.466999999999999</v>
          </cell>
          <cell r="I405">
            <v>37194</v>
          </cell>
          <cell r="J405">
            <v>37195</v>
          </cell>
          <cell r="K405">
            <v>37196</v>
          </cell>
          <cell r="L405">
            <v>37197</v>
          </cell>
          <cell r="M405">
            <v>37200</v>
          </cell>
        </row>
        <row r="406">
          <cell r="C406">
            <v>37194</v>
          </cell>
          <cell r="D406">
            <v>19.45</v>
          </cell>
          <cell r="E406">
            <v>19.37</v>
          </cell>
          <cell r="F406">
            <v>19.41</v>
          </cell>
          <cell r="G406">
            <v>18.411666666666665</v>
          </cell>
          <cell r="H406">
            <v>18.095999999999997</v>
          </cell>
          <cell r="I406">
            <v>37195</v>
          </cell>
          <cell r="J406">
            <v>37196</v>
          </cell>
          <cell r="K406">
            <v>37197</v>
          </cell>
          <cell r="L406">
            <v>37200</v>
          </cell>
          <cell r="M406">
            <v>37201</v>
          </cell>
        </row>
        <row r="407">
          <cell r="C407">
            <v>37195</v>
          </cell>
          <cell r="D407">
            <v>18.739999999999998</v>
          </cell>
          <cell r="E407">
            <v>18.670000000000002</v>
          </cell>
          <cell r="F407">
            <v>18.704999999999998</v>
          </cell>
          <cell r="G407">
            <v>18.073333333333334</v>
          </cell>
          <cell r="H407">
            <v>17.903000000000002</v>
          </cell>
          <cell r="I407">
            <v>37196</v>
          </cell>
          <cell r="J407">
            <v>37197</v>
          </cell>
          <cell r="K407">
            <v>37200</v>
          </cell>
          <cell r="L407">
            <v>37201</v>
          </cell>
          <cell r="M407">
            <v>37202</v>
          </cell>
        </row>
        <row r="408">
          <cell r="C408">
            <v>37196</v>
          </cell>
          <cell r="D408">
            <v>18.14</v>
          </cell>
          <cell r="E408">
            <v>18.059999999999999</v>
          </cell>
          <cell r="F408">
            <v>18.100000000000001</v>
          </cell>
          <cell r="G408">
            <v>17.891666666666666</v>
          </cell>
          <cell r="H408">
            <v>18.004999999999999</v>
          </cell>
          <cell r="I408">
            <v>37197</v>
          </cell>
          <cell r="J408">
            <v>37200</v>
          </cell>
          <cell r="K408">
            <v>37201</v>
          </cell>
          <cell r="L408">
            <v>37202</v>
          </cell>
          <cell r="M408">
            <v>37203</v>
          </cell>
        </row>
        <row r="409">
          <cell r="C409">
            <v>37197</v>
          </cell>
          <cell r="D409">
            <v>18.47</v>
          </cell>
          <cell r="E409">
            <v>18.39</v>
          </cell>
          <cell r="F409">
            <v>18.43</v>
          </cell>
          <cell r="G409">
            <v>17.661666666666665</v>
          </cell>
          <cell r="H409">
            <v>18.308</v>
          </cell>
          <cell r="I409">
            <v>37200</v>
          </cell>
          <cell r="J409">
            <v>37201</v>
          </cell>
          <cell r="K409">
            <v>37202</v>
          </cell>
          <cell r="L409">
            <v>37203</v>
          </cell>
          <cell r="M409">
            <v>37204</v>
          </cell>
        </row>
        <row r="410">
          <cell r="C410">
            <v>37200</v>
          </cell>
          <cell r="D410">
            <v>17.72</v>
          </cell>
          <cell r="E410">
            <v>17.66</v>
          </cell>
          <cell r="F410">
            <v>17.689999999999998</v>
          </cell>
          <cell r="G410">
            <v>17.968333333333334</v>
          </cell>
          <cell r="H410">
            <v>18.513999999999999</v>
          </cell>
          <cell r="I410">
            <v>37201</v>
          </cell>
          <cell r="J410">
            <v>37202</v>
          </cell>
          <cell r="K410">
            <v>37203</v>
          </cell>
          <cell r="L410">
            <v>37204</v>
          </cell>
          <cell r="M410">
            <v>37207</v>
          </cell>
        </row>
        <row r="411">
          <cell r="C411">
            <v>37201</v>
          </cell>
          <cell r="D411">
            <v>17.600000000000001</v>
          </cell>
          <cell r="E411">
            <v>17.510000000000002</v>
          </cell>
          <cell r="F411">
            <v>17.555</v>
          </cell>
          <cell r="G411">
            <v>18.765000000000001</v>
          </cell>
          <cell r="H411">
            <v>18.835000000000001</v>
          </cell>
          <cell r="I411">
            <v>37202</v>
          </cell>
          <cell r="J411">
            <v>37203</v>
          </cell>
          <cell r="K411">
            <v>37204</v>
          </cell>
          <cell r="L411">
            <v>37207</v>
          </cell>
          <cell r="M411">
            <v>37208</v>
          </cell>
        </row>
        <row r="412">
          <cell r="C412">
            <v>37202</v>
          </cell>
          <cell r="D412">
            <v>17.78</v>
          </cell>
          <cell r="E412">
            <v>17.7</v>
          </cell>
          <cell r="F412">
            <v>17.740000000000002</v>
          </cell>
          <cell r="G412">
            <v>19.091666666666665</v>
          </cell>
          <cell r="H412">
            <v>18.761000000000003</v>
          </cell>
          <cell r="I412">
            <v>37203</v>
          </cell>
          <cell r="J412">
            <v>37204</v>
          </cell>
          <cell r="K412">
            <v>37207</v>
          </cell>
          <cell r="L412">
            <v>37208</v>
          </cell>
          <cell r="M412">
            <v>37209</v>
          </cell>
        </row>
        <row r="413">
          <cell r="C413">
            <v>37203</v>
          </cell>
          <cell r="D413">
            <v>18.649999999999999</v>
          </cell>
          <cell r="E413">
            <v>18.57</v>
          </cell>
          <cell r="F413">
            <v>18.61</v>
          </cell>
          <cell r="G413">
            <v>19.275000000000002</v>
          </cell>
          <cell r="H413">
            <v>18.089000000000002</v>
          </cell>
          <cell r="I413">
            <v>37204</v>
          </cell>
          <cell r="J413">
            <v>37207</v>
          </cell>
          <cell r="K413">
            <v>37208</v>
          </cell>
          <cell r="L413">
            <v>37209</v>
          </cell>
          <cell r="M413">
            <v>37210</v>
          </cell>
        </row>
        <row r="414">
          <cell r="C414">
            <v>37204</v>
          </cell>
          <cell r="D414">
            <v>19.989999999999998</v>
          </cell>
          <cell r="E414">
            <v>19.899999999999999</v>
          </cell>
          <cell r="F414">
            <v>19.945</v>
          </cell>
          <cell r="G414">
            <v>18.416666666666668</v>
          </cell>
          <cell r="H414">
            <v>17.405000000000001</v>
          </cell>
          <cell r="I414">
            <v>37207</v>
          </cell>
          <cell r="J414">
            <v>37208</v>
          </cell>
          <cell r="K414">
            <v>37209</v>
          </cell>
          <cell r="L414">
            <v>37210</v>
          </cell>
          <cell r="M414">
            <v>37211</v>
          </cell>
        </row>
        <row r="415">
          <cell r="C415">
            <v>37207</v>
          </cell>
          <cell r="D415">
            <v>18.75</v>
          </cell>
          <cell r="E415">
            <v>18.690000000000001</v>
          </cell>
          <cell r="F415">
            <v>18.72</v>
          </cell>
          <cell r="G415">
            <v>17.260000000000002</v>
          </cell>
          <cell r="H415">
            <v>17.035000000000004</v>
          </cell>
          <cell r="I415">
            <v>37208</v>
          </cell>
          <cell r="J415">
            <v>37209</v>
          </cell>
          <cell r="K415">
            <v>37210</v>
          </cell>
          <cell r="L415">
            <v>37211</v>
          </cell>
          <cell r="M415">
            <v>37214</v>
          </cell>
        </row>
        <row r="416">
          <cell r="C416">
            <v>37208</v>
          </cell>
          <cell r="D416">
            <v>19.2</v>
          </cell>
          <cell r="E416">
            <v>19.12</v>
          </cell>
          <cell r="F416">
            <v>19.16</v>
          </cell>
          <cell r="G416">
            <v>16.381666666666668</v>
          </cell>
          <cell r="H416">
            <v>16.737000000000002</v>
          </cell>
          <cell r="I416">
            <v>37209</v>
          </cell>
          <cell r="J416">
            <v>37210</v>
          </cell>
          <cell r="K416">
            <v>37211</v>
          </cell>
          <cell r="L416">
            <v>37214</v>
          </cell>
          <cell r="M416">
            <v>37215</v>
          </cell>
        </row>
        <row r="417">
          <cell r="C417">
            <v>37209</v>
          </cell>
          <cell r="D417">
            <v>17.420000000000002</v>
          </cell>
          <cell r="E417">
            <v>17.32</v>
          </cell>
          <cell r="F417">
            <v>17.37</v>
          </cell>
          <cell r="G417">
            <v>16.215</v>
          </cell>
          <cell r="H417">
            <v>16.830000000000002</v>
          </cell>
          <cell r="I417">
            <v>37210</v>
          </cell>
          <cell r="J417">
            <v>37211</v>
          </cell>
          <cell r="K417">
            <v>37214</v>
          </cell>
          <cell r="L417">
            <v>37215</v>
          </cell>
          <cell r="M417">
            <v>37216</v>
          </cell>
        </row>
        <row r="418">
          <cell r="C418">
            <v>37210</v>
          </cell>
          <cell r="D418">
            <v>15.3</v>
          </cell>
          <cell r="E418">
            <v>15.2</v>
          </cell>
          <cell r="F418">
            <v>15.25</v>
          </cell>
          <cell r="G418">
            <v>17.021666666666665</v>
          </cell>
          <cell r="H418">
            <v>17.633000000000003</v>
          </cell>
          <cell r="I418">
            <v>37211</v>
          </cell>
          <cell r="J418">
            <v>37214</v>
          </cell>
          <cell r="K418">
            <v>37215</v>
          </cell>
          <cell r="L418">
            <v>37216</v>
          </cell>
          <cell r="M418">
            <v>37217</v>
          </cell>
        </row>
        <row r="419">
          <cell r="C419">
            <v>37211</v>
          </cell>
          <cell r="D419">
            <v>16.57</v>
          </cell>
          <cell r="E419">
            <v>16.48</v>
          </cell>
          <cell r="F419">
            <v>16.524999999999999</v>
          </cell>
          <cell r="G419">
            <v>17.458333333333332</v>
          </cell>
          <cell r="H419">
            <v>18.048999999999999</v>
          </cell>
          <cell r="I419">
            <v>37214</v>
          </cell>
          <cell r="J419">
            <v>37215</v>
          </cell>
          <cell r="K419">
            <v>37216</v>
          </cell>
          <cell r="L419">
            <v>37217</v>
          </cell>
          <cell r="M419">
            <v>37218</v>
          </cell>
        </row>
        <row r="420">
          <cell r="C420">
            <v>37214</v>
          </cell>
          <cell r="D420">
            <v>16.91</v>
          </cell>
          <cell r="E420">
            <v>16.829999999999998</v>
          </cell>
          <cell r="F420">
            <v>16.869999999999997</v>
          </cell>
          <cell r="G420">
            <v>18.256666666666668</v>
          </cell>
          <cell r="H420">
            <v>18.247999999999998</v>
          </cell>
          <cell r="I420">
            <v>37215</v>
          </cell>
          <cell r="J420">
            <v>37216</v>
          </cell>
          <cell r="K420">
            <v>37217</v>
          </cell>
          <cell r="L420">
            <v>37218</v>
          </cell>
          <cell r="M420">
            <v>37221</v>
          </cell>
        </row>
        <row r="421">
          <cell r="C421">
            <v>37215</v>
          </cell>
          <cell r="D421">
            <v>17.72</v>
          </cell>
          <cell r="E421">
            <v>17.62</v>
          </cell>
          <cell r="F421">
            <v>17.670000000000002</v>
          </cell>
          <cell r="G421">
            <v>18.568333333333332</v>
          </cell>
          <cell r="H421">
            <v>18.404</v>
          </cell>
          <cell r="I421">
            <v>37216</v>
          </cell>
          <cell r="J421">
            <v>37217</v>
          </cell>
          <cell r="K421">
            <v>37218</v>
          </cell>
          <cell r="L421">
            <v>37221</v>
          </cell>
          <cell r="M421">
            <v>37222</v>
          </cell>
        </row>
        <row r="422">
          <cell r="C422">
            <v>37216</v>
          </cell>
          <cell r="D422">
            <v>17.88</v>
          </cell>
          <cell r="E422">
            <v>17.79</v>
          </cell>
          <cell r="F422">
            <v>17.835000000000001</v>
          </cell>
          <cell r="G422">
            <v>18.578333333333333</v>
          </cell>
          <cell r="H422">
            <v>18.500999999999998</v>
          </cell>
          <cell r="I422">
            <v>37217</v>
          </cell>
          <cell r="J422">
            <v>37218</v>
          </cell>
          <cell r="K422">
            <v>37221</v>
          </cell>
          <cell r="L422">
            <v>37222</v>
          </cell>
          <cell r="M422">
            <v>37223</v>
          </cell>
        </row>
        <row r="423">
          <cell r="C423">
            <v>37217</v>
          </cell>
          <cell r="D423">
            <v>19.309999999999999</v>
          </cell>
          <cell r="E423">
            <v>19.22</v>
          </cell>
          <cell r="F423">
            <v>19.265000000000001</v>
          </cell>
          <cell r="G423">
            <v>18.306666666666668</v>
          </cell>
          <cell r="H423">
            <v>18.265000000000004</v>
          </cell>
          <cell r="I423">
            <v>37218</v>
          </cell>
          <cell r="J423">
            <v>37221</v>
          </cell>
          <cell r="K423">
            <v>37222</v>
          </cell>
          <cell r="L423">
            <v>37223</v>
          </cell>
          <cell r="M423">
            <v>37224</v>
          </cell>
        </row>
        <row r="424">
          <cell r="C424">
            <v>37218</v>
          </cell>
          <cell r="D424">
            <v>18.649999999999999</v>
          </cell>
          <cell r="E424">
            <v>18.559999999999999</v>
          </cell>
          <cell r="F424">
            <v>18.604999999999997</v>
          </cell>
          <cell r="G424">
            <v>18.211666666666666</v>
          </cell>
          <cell r="H424">
            <v>18.323</v>
          </cell>
          <cell r="I424">
            <v>37221</v>
          </cell>
          <cell r="J424">
            <v>37222</v>
          </cell>
          <cell r="K424">
            <v>37223</v>
          </cell>
          <cell r="L424">
            <v>37224</v>
          </cell>
          <cell r="M424">
            <v>37225</v>
          </cell>
        </row>
        <row r="425">
          <cell r="C425">
            <v>37221</v>
          </cell>
          <cell r="D425">
            <v>17.899999999999999</v>
          </cell>
          <cell r="E425">
            <v>17.829999999999998</v>
          </cell>
          <cell r="F425">
            <v>17.864999999999998</v>
          </cell>
          <cell r="G425">
            <v>18.285</v>
          </cell>
          <cell r="H425">
            <v>18.588999999999999</v>
          </cell>
          <cell r="I425">
            <v>37222</v>
          </cell>
          <cell r="J425">
            <v>37223</v>
          </cell>
          <cell r="K425">
            <v>37224</v>
          </cell>
          <cell r="L425">
            <v>37225</v>
          </cell>
          <cell r="M425">
            <v>37228</v>
          </cell>
        </row>
        <row r="426">
          <cell r="C426">
            <v>37222</v>
          </cell>
          <cell r="D426">
            <v>18.489999999999998</v>
          </cell>
          <cell r="E426">
            <v>18.41</v>
          </cell>
          <cell r="F426">
            <v>18.45</v>
          </cell>
          <cell r="G426">
            <v>18.433333333333334</v>
          </cell>
          <cell r="H426">
            <v>18.559000000000001</v>
          </cell>
          <cell r="I426">
            <v>37223</v>
          </cell>
          <cell r="J426">
            <v>37224</v>
          </cell>
          <cell r="K426">
            <v>37225</v>
          </cell>
          <cell r="L426">
            <v>37228</v>
          </cell>
          <cell r="M426">
            <v>37229</v>
          </cell>
        </row>
        <row r="427">
          <cell r="C427">
            <v>37223</v>
          </cell>
          <cell r="D427">
            <v>18.36</v>
          </cell>
          <cell r="E427">
            <v>18.28</v>
          </cell>
          <cell r="F427">
            <v>18.32</v>
          </cell>
          <cell r="G427">
            <v>18.725000000000001</v>
          </cell>
          <cell r="H427">
            <v>18.631</v>
          </cell>
          <cell r="I427">
            <v>37224</v>
          </cell>
          <cell r="J427">
            <v>37225</v>
          </cell>
          <cell r="K427">
            <v>37228</v>
          </cell>
          <cell r="L427">
            <v>37229</v>
          </cell>
          <cell r="M427">
            <v>37230</v>
          </cell>
        </row>
        <row r="428">
          <cell r="C428">
            <v>37224</v>
          </cell>
          <cell r="D428">
            <v>18.13</v>
          </cell>
          <cell r="E428">
            <v>18.04</v>
          </cell>
          <cell r="F428">
            <v>18.085000000000001</v>
          </cell>
          <cell r="G428">
            <v>18.796666666666667</v>
          </cell>
          <cell r="H428">
            <v>18.540999999999997</v>
          </cell>
          <cell r="I428">
            <v>37225</v>
          </cell>
          <cell r="J428">
            <v>37228</v>
          </cell>
          <cell r="K428">
            <v>37229</v>
          </cell>
          <cell r="L428">
            <v>37230</v>
          </cell>
          <cell r="M428">
            <v>37231</v>
          </cell>
        </row>
        <row r="429">
          <cell r="C429">
            <v>37225</v>
          </cell>
          <cell r="D429">
            <v>18.940000000000001</v>
          </cell>
          <cell r="E429">
            <v>18.850000000000001</v>
          </cell>
          <cell r="F429">
            <v>18.895000000000003</v>
          </cell>
          <cell r="G429">
            <v>18.725000000000001</v>
          </cell>
          <cell r="H429">
            <v>18.456</v>
          </cell>
          <cell r="I429">
            <v>37228</v>
          </cell>
          <cell r="J429">
            <v>37229</v>
          </cell>
          <cell r="K429">
            <v>37230</v>
          </cell>
          <cell r="L429">
            <v>37231</v>
          </cell>
          <cell r="M429">
            <v>37232</v>
          </cell>
        </row>
        <row r="430">
          <cell r="C430">
            <v>37228</v>
          </cell>
          <cell r="D430">
            <v>19.23</v>
          </cell>
          <cell r="E430">
            <v>19.16</v>
          </cell>
          <cell r="F430">
            <v>19.195</v>
          </cell>
          <cell r="G430">
            <v>18.205000000000002</v>
          </cell>
          <cell r="H430">
            <v>18.141000000000002</v>
          </cell>
          <cell r="I430">
            <v>37229</v>
          </cell>
          <cell r="J430">
            <v>37230</v>
          </cell>
          <cell r="K430">
            <v>37231</v>
          </cell>
          <cell r="L430">
            <v>37232</v>
          </cell>
          <cell r="M430">
            <v>37235</v>
          </cell>
        </row>
        <row r="431">
          <cell r="C431">
            <v>37229</v>
          </cell>
          <cell r="D431">
            <v>18.34</v>
          </cell>
          <cell r="E431">
            <v>18.260000000000002</v>
          </cell>
          <cell r="F431">
            <v>18.3</v>
          </cell>
          <cell r="G431">
            <v>18.261666666666667</v>
          </cell>
          <cell r="H431">
            <v>17.940999999999999</v>
          </cell>
          <cell r="I431">
            <v>37230</v>
          </cell>
          <cell r="J431">
            <v>37231</v>
          </cell>
          <cell r="K431">
            <v>37232</v>
          </cell>
          <cell r="L431">
            <v>37235</v>
          </cell>
          <cell r="M431">
            <v>37236</v>
          </cell>
        </row>
        <row r="432">
          <cell r="C432">
            <v>37230</v>
          </cell>
          <cell r="D432">
            <v>18.72</v>
          </cell>
          <cell r="E432">
            <v>18.64</v>
          </cell>
          <cell r="F432">
            <v>18.68</v>
          </cell>
          <cell r="G432">
            <v>17.908333333333331</v>
          </cell>
          <cell r="H432">
            <v>17.746999999999996</v>
          </cell>
          <cell r="I432">
            <v>37231</v>
          </cell>
          <cell r="J432">
            <v>37232</v>
          </cell>
          <cell r="K432">
            <v>37235</v>
          </cell>
          <cell r="L432">
            <v>37236</v>
          </cell>
          <cell r="M432">
            <v>37237</v>
          </cell>
        </row>
        <row r="433">
          <cell r="C433">
            <v>37231</v>
          </cell>
          <cell r="D433">
            <v>17.68</v>
          </cell>
          <cell r="E433">
            <v>17.59</v>
          </cell>
          <cell r="F433">
            <v>17.634999999999998</v>
          </cell>
          <cell r="G433">
            <v>17.796666666666667</v>
          </cell>
          <cell r="H433">
            <v>17.71</v>
          </cell>
          <cell r="I433">
            <v>37232</v>
          </cell>
          <cell r="J433">
            <v>37235</v>
          </cell>
          <cell r="K433">
            <v>37236</v>
          </cell>
          <cell r="L433">
            <v>37237</v>
          </cell>
          <cell r="M433">
            <v>37238</v>
          </cell>
        </row>
        <row r="434">
          <cell r="C434">
            <v>37232</v>
          </cell>
          <cell r="D434">
            <v>18.52</v>
          </cell>
          <cell r="E434">
            <v>18.420000000000002</v>
          </cell>
          <cell r="F434">
            <v>18.47</v>
          </cell>
          <cell r="G434">
            <v>17.543333333333333</v>
          </cell>
          <cell r="H434">
            <v>17.72</v>
          </cell>
          <cell r="I434">
            <v>37235</v>
          </cell>
          <cell r="J434">
            <v>37236</v>
          </cell>
          <cell r="K434">
            <v>37237</v>
          </cell>
          <cell r="L434">
            <v>37238</v>
          </cell>
          <cell r="M434">
            <v>37239</v>
          </cell>
        </row>
        <row r="435">
          <cell r="C435">
            <v>37235</v>
          </cell>
          <cell r="D435">
            <v>17.670000000000002</v>
          </cell>
          <cell r="E435">
            <v>17.57</v>
          </cell>
          <cell r="F435">
            <v>17.62</v>
          </cell>
          <cell r="G435">
            <v>17.486666666666668</v>
          </cell>
          <cell r="H435">
            <v>17.883000000000003</v>
          </cell>
          <cell r="I435">
            <v>37236</v>
          </cell>
          <cell r="J435">
            <v>37237</v>
          </cell>
          <cell r="K435">
            <v>37238</v>
          </cell>
          <cell r="L435">
            <v>37239</v>
          </cell>
          <cell r="M435">
            <v>37242</v>
          </cell>
        </row>
        <row r="436">
          <cell r="C436">
            <v>37236</v>
          </cell>
          <cell r="D436">
            <v>17.350000000000001</v>
          </cell>
          <cell r="E436">
            <v>17.25</v>
          </cell>
          <cell r="F436">
            <v>17.3</v>
          </cell>
          <cell r="G436">
            <v>17.893333333333331</v>
          </cell>
          <cell r="H436">
            <v>18.100999999999999</v>
          </cell>
          <cell r="I436">
            <v>37237</v>
          </cell>
          <cell r="J436">
            <v>37238</v>
          </cell>
          <cell r="K436">
            <v>37239</v>
          </cell>
          <cell r="L436">
            <v>37242</v>
          </cell>
          <cell r="M436">
            <v>37243</v>
          </cell>
        </row>
        <row r="437">
          <cell r="C437">
            <v>37237</v>
          </cell>
          <cell r="D437">
            <v>17.760000000000002</v>
          </cell>
          <cell r="E437">
            <v>17.66</v>
          </cell>
          <cell r="F437">
            <v>17.71</v>
          </cell>
          <cell r="G437">
            <v>18.135000000000002</v>
          </cell>
          <cell r="H437">
            <v>18.232999999999997</v>
          </cell>
          <cell r="I437">
            <v>37238</v>
          </cell>
          <cell r="J437">
            <v>37239</v>
          </cell>
          <cell r="K437">
            <v>37242</v>
          </cell>
          <cell r="L437">
            <v>37243</v>
          </cell>
          <cell r="M437">
            <v>37244</v>
          </cell>
        </row>
        <row r="438">
          <cell r="C438">
            <v>37238</v>
          </cell>
          <cell r="D438">
            <v>17.5</v>
          </cell>
          <cell r="E438">
            <v>17.399999999999999</v>
          </cell>
          <cell r="F438">
            <v>17.45</v>
          </cell>
          <cell r="G438">
            <v>18.448333333333334</v>
          </cell>
          <cell r="H438">
            <v>18.359000000000002</v>
          </cell>
          <cell r="I438">
            <v>37239</v>
          </cell>
          <cell r="J438">
            <v>37242</v>
          </cell>
          <cell r="K438">
            <v>37243</v>
          </cell>
          <cell r="L438">
            <v>37244</v>
          </cell>
          <cell r="M438">
            <v>37245</v>
          </cell>
        </row>
        <row r="439">
          <cell r="C439">
            <v>37239</v>
          </cell>
          <cell r="D439">
            <v>18.57</v>
          </cell>
          <cell r="E439">
            <v>18.47</v>
          </cell>
          <cell r="F439">
            <v>18.52</v>
          </cell>
          <cell r="G439">
            <v>18.398333333333333</v>
          </cell>
          <cell r="H439">
            <v>18.351000000000003</v>
          </cell>
          <cell r="I439">
            <v>37242</v>
          </cell>
          <cell r="J439">
            <v>37243</v>
          </cell>
          <cell r="K439">
            <v>37244</v>
          </cell>
          <cell r="L439">
            <v>37245</v>
          </cell>
          <cell r="M439">
            <v>37246</v>
          </cell>
        </row>
        <row r="440">
          <cell r="C440">
            <v>37242</v>
          </cell>
          <cell r="D440">
            <v>18.47</v>
          </cell>
          <cell r="E440">
            <v>18.399999999999999</v>
          </cell>
          <cell r="F440">
            <v>18.434999999999999</v>
          </cell>
          <cell r="G440">
            <v>18.279999999999998</v>
          </cell>
          <cell r="H440">
            <v>18.382999999999999</v>
          </cell>
          <cell r="I440">
            <v>37243</v>
          </cell>
          <cell r="J440">
            <v>37244</v>
          </cell>
          <cell r="K440">
            <v>37245</v>
          </cell>
          <cell r="L440">
            <v>37246</v>
          </cell>
          <cell r="M440">
            <v>37249</v>
          </cell>
        </row>
        <row r="441">
          <cell r="C441">
            <v>37243</v>
          </cell>
          <cell r="D441">
            <v>18.440000000000001</v>
          </cell>
          <cell r="E441">
            <v>18.34</v>
          </cell>
          <cell r="F441">
            <v>18.39</v>
          </cell>
          <cell r="G441">
            <v>18.309999999999999</v>
          </cell>
          <cell r="H441">
            <v>18.72</v>
          </cell>
          <cell r="I441">
            <v>37244</v>
          </cell>
          <cell r="J441">
            <v>37245</v>
          </cell>
          <cell r="K441">
            <v>37246</v>
          </cell>
          <cell r="L441">
            <v>37249</v>
          </cell>
          <cell r="M441">
            <v>37251</v>
          </cell>
        </row>
        <row r="442">
          <cell r="C442">
            <v>37244</v>
          </cell>
          <cell r="D442">
            <v>18.41</v>
          </cell>
          <cell r="E442">
            <v>18.329999999999998</v>
          </cell>
          <cell r="F442">
            <v>18.369999999999997</v>
          </cell>
          <cell r="G442">
            <v>18.385000000000002</v>
          </cell>
          <cell r="H442">
            <v>18.971</v>
          </cell>
          <cell r="I442">
            <v>37245</v>
          </cell>
          <cell r="J442">
            <v>37246</v>
          </cell>
          <cell r="K442">
            <v>37249</v>
          </cell>
          <cell r="L442">
            <v>37251</v>
          </cell>
          <cell r="M442">
            <v>37252</v>
          </cell>
        </row>
        <row r="443">
          <cell r="C443">
            <v>37245</v>
          </cell>
          <cell r="D443">
            <v>18.12</v>
          </cell>
          <cell r="E443">
            <v>18.04</v>
          </cell>
          <cell r="F443">
            <v>18.079999999999998</v>
          </cell>
          <cell r="G443">
            <v>19.05</v>
          </cell>
          <cell r="H443">
            <v>19.267000000000003</v>
          </cell>
          <cell r="I443">
            <v>37246</v>
          </cell>
          <cell r="J443">
            <v>37249</v>
          </cell>
          <cell r="K443">
            <v>37251</v>
          </cell>
          <cell r="L443">
            <v>37252</v>
          </cell>
          <cell r="M443">
            <v>37253</v>
          </cell>
        </row>
        <row r="444">
          <cell r="C444">
            <v>37246</v>
          </cell>
          <cell r="D444">
            <v>18.52</v>
          </cell>
          <cell r="E444">
            <v>18.440000000000001</v>
          </cell>
          <cell r="F444">
            <v>18.48</v>
          </cell>
          <cell r="G444">
            <v>19.431666666666668</v>
          </cell>
          <cell r="H444">
            <v>19.343</v>
          </cell>
          <cell r="I444">
            <v>37249</v>
          </cell>
          <cell r="J444">
            <v>37251</v>
          </cell>
          <cell r="K444">
            <v>37252</v>
          </cell>
          <cell r="L444">
            <v>37253</v>
          </cell>
          <cell r="M444">
            <v>37256</v>
          </cell>
        </row>
        <row r="445">
          <cell r="C445">
            <v>37249</v>
          </cell>
          <cell r="D445">
            <v>18.559999999999999</v>
          </cell>
          <cell r="E445">
            <v>18.63</v>
          </cell>
          <cell r="F445">
            <v>18.594999999999999</v>
          </cell>
          <cell r="G445">
            <v>19.753333333333334</v>
          </cell>
          <cell r="H445">
            <v>19.651000000000003</v>
          </cell>
          <cell r="I445">
            <v>37251</v>
          </cell>
          <cell r="J445">
            <v>37252</v>
          </cell>
          <cell r="K445">
            <v>37253</v>
          </cell>
          <cell r="L445">
            <v>37256</v>
          </cell>
          <cell r="M445">
            <v>37258</v>
          </cell>
        </row>
        <row r="446">
          <cell r="C446">
            <v>37251</v>
          </cell>
          <cell r="D446">
            <v>20.11</v>
          </cell>
          <cell r="E446">
            <v>20.04</v>
          </cell>
          <cell r="F446">
            <v>20.074999999999999</v>
          </cell>
          <cell r="G446">
            <v>19.348333333333333</v>
          </cell>
          <cell r="H446">
            <v>19.574999999999999</v>
          </cell>
          <cell r="I446">
            <v>37252</v>
          </cell>
          <cell r="J446">
            <v>37253</v>
          </cell>
          <cell r="K446">
            <v>37256</v>
          </cell>
          <cell r="L446">
            <v>37258</v>
          </cell>
          <cell r="M446">
            <v>37259</v>
          </cell>
        </row>
        <row r="447">
          <cell r="C447">
            <v>37252</v>
          </cell>
          <cell r="D447">
            <v>19.66</v>
          </cell>
          <cell r="E447">
            <v>19.59</v>
          </cell>
          <cell r="F447">
            <v>19.625</v>
          </cell>
          <cell r="G447">
            <v>19.518333333333334</v>
          </cell>
          <cell r="H447">
            <v>19.874000000000002</v>
          </cell>
          <cell r="I447">
            <v>37253</v>
          </cell>
          <cell r="J447">
            <v>37256</v>
          </cell>
          <cell r="K447">
            <v>37258</v>
          </cell>
          <cell r="L447">
            <v>37259</v>
          </cell>
          <cell r="M447">
            <v>37260</v>
          </cell>
        </row>
        <row r="448">
          <cell r="C448">
            <v>37253</v>
          </cell>
          <cell r="D448">
            <v>19.600000000000001</v>
          </cell>
          <cell r="E448">
            <v>19.52</v>
          </cell>
          <cell r="F448">
            <v>19.560000000000002</v>
          </cell>
          <cell r="G448">
            <v>19.563333333333336</v>
          </cell>
          <cell r="H448">
            <v>20.094000000000001</v>
          </cell>
          <cell r="I448">
            <v>37256</v>
          </cell>
          <cell r="J448">
            <v>37258</v>
          </cell>
          <cell r="K448">
            <v>37259</v>
          </cell>
          <cell r="L448">
            <v>37260</v>
          </cell>
          <cell r="M448">
            <v>37263</v>
          </cell>
        </row>
        <row r="449">
          <cell r="C449">
            <v>37256</v>
          </cell>
          <cell r="D449">
            <v>18.899999999999999</v>
          </cell>
          <cell r="E449">
            <v>18.82</v>
          </cell>
          <cell r="F449">
            <v>18.86</v>
          </cell>
          <cell r="G449">
            <v>20.316666666666666</v>
          </cell>
          <cell r="H449">
            <v>20.433</v>
          </cell>
          <cell r="I449">
            <v>37258</v>
          </cell>
          <cell r="J449">
            <v>37259</v>
          </cell>
          <cell r="K449">
            <v>37260</v>
          </cell>
          <cell r="L449">
            <v>37263</v>
          </cell>
          <cell r="M449">
            <v>37264</v>
          </cell>
        </row>
        <row r="450">
          <cell r="C450">
            <v>37258</v>
          </cell>
          <cell r="D450">
            <v>20.170000000000002</v>
          </cell>
          <cell r="E450">
            <v>20.100000000000001</v>
          </cell>
          <cell r="F450">
            <v>20.135000000000002</v>
          </cell>
          <cell r="G450">
            <v>20.491666666666664</v>
          </cell>
          <cell r="H450">
            <v>20.324999999999999</v>
          </cell>
          <cell r="I450">
            <v>37259</v>
          </cell>
          <cell r="J450">
            <v>37260</v>
          </cell>
          <cell r="K450">
            <v>37263</v>
          </cell>
          <cell r="L450">
            <v>37264</v>
          </cell>
          <cell r="M450">
            <v>37265</v>
          </cell>
        </row>
        <row r="451">
          <cell r="C451">
            <v>37259</v>
          </cell>
          <cell r="D451">
            <v>19.739999999999998</v>
          </cell>
          <cell r="E451">
            <v>19.649999999999999</v>
          </cell>
          <cell r="F451">
            <v>19.695</v>
          </cell>
          <cell r="G451">
            <v>20.778333333333332</v>
          </cell>
          <cell r="H451">
            <v>20.360000000000003</v>
          </cell>
          <cell r="I451">
            <v>37260</v>
          </cell>
          <cell r="J451">
            <v>37263</v>
          </cell>
          <cell r="K451">
            <v>37264</v>
          </cell>
          <cell r="L451">
            <v>37265</v>
          </cell>
          <cell r="M451">
            <v>37266</v>
          </cell>
        </row>
        <row r="452">
          <cell r="C452">
            <v>37260</v>
          </cell>
          <cell r="D452">
            <v>21.17</v>
          </cell>
          <cell r="E452">
            <v>21.07</v>
          </cell>
          <cell r="F452">
            <v>21.12</v>
          </cell>
          <cell r="G452">
            <v>20.27</v>
          </cell>
          <cell r="H452">
            <v>19.920999999999999</v>
          </cell>
          <cell r="I452">
            <v>37263</v>
          </cell>
          <cell r="J452">
            <v>37264</v>
          </cell>
          <cell r="K452">
            <v>37265</v>
          </cell>
          <cell r="L452">
            <v>37266</v>
          </cell>
          <cell r="M452">
            <v>37267</v>
          </cell>
        </row>
        <row r="453">
          <cell r="C453">
            <v>37263</v>
          </cell>
          <cell r="D453">
            <v>20.7</v>
          </cell>
          <cell r="E453">
            <v>20.62</v>
          </cell>
          <cell r="F453">
            <v>20.66</v>
          </cell>
          <cell r="G453">
            <v>20.006666666666664</v>
          </cell>
          <cell r="H453">
            <v>19.395</v>
          </cell>
          <cell r="I453">
            <v>37264</v>
          </cell>
          <cell r="J453">
            <v>37265</v>
          </cell>
          <cell r="K453">
            <v>37266</v>
          </cell>
          <cell r="L453">
            <v>37267</v>
          </cell>
          <cell r="M453">
            <v>37270</v>
          </cell>
        </row>
        <row r="454">
          <cell r="C454">
            <v>37264</v>
          </cell>
          <cell r="D454">
            <v>20.6</v>
          </cell>
          <cell r="E454">
            <v>20.51</v>
          </cell>
          <cell r="F454">
            <v>20.555</v>
          </cell>
          <cell r="G454">
            <v>19.463333333333335</v>
          </cell>
          <cell r="H454">
            <v>18.896000000000001</v>
          </cell>
          <cell r="I454">
            <v>37265</v>
          </cell>
          <cell r="J454">
            <v>37266</v>
          </cell>
          <cell r="K454">
            <v>37267</v>
          </cell>
          <cell r="L454">
            <v>37270</v>
          </cell>
          <cell r="M454">
            <v>37271</v>
          </cell>
        </row>
        <row r="455">
          <cell r="C455">
            <v>37265</v>
          </cell>
          <cell r="D455">
            <v>19.649999999999999</v>
          </cell>
          <cell r="E455">
            <v>19.54</v>
          </cell>
          <cell r="F455">
            <v>19.594999999999999</v>
          </cell>
          <cell r="G455">
            <v>18.941666666666666</v>
          </cell>
          <cell r="H455">
            <v>18.508000000000003</v>
          </cell>
          <cell r="I455">
            <v>37266</v>
          </cell>
          <cell r="J455">
            <v>37267</v>
          </cell>
          <cell r="K455">
            <v>37270</v>
          </cell>
          <cell r="L455">
            <v>37271</v>
          </cell>
          <cell r="M455">
            <v>37272</v>
          </cell>
        </row>
        <row r="456">
          <cell r="C456">
            <v>37266</v>
          </cell>
          <cell r="D456">
            <v>19.91</v>
          </cell>
          <cell r="E456">
            <v>19.829999999999998</v>
          </cell>
          <cell r="F456">
            <v>19.869999999999997</v>
          </cell>
          <cell r="G456">
            <v>18.338333333333335</v>
          </cell>
          <cell r="H456">
            <v>17.873000000000001</v>
          </cell>
          <cell r="I456">
            <v>37267</v>
          </cell>
          <cell r="J456">
            <v>37270</v>
          </cell>
          <cell r="K456">
            <v>37271</v>
          </cell>
          <cell r="L456">
            <v>37272</v>
          </cell>
          <cell r="M456">
            <v>37273</v>
          </cell>
        </row>
        <row r="457">
          <cell r="C457">
            <v>37267</v>
          </cell>
          <cell r="D457">
            <v>18.96</v>
          </cell>
          <cell r="E457">
            <v>18.89</v>
          </cell>
          <cell r="F457">
            <v>18.925000000000001</v>
          </cell>
          <cell r="G457">
            <v>17.915000000000003</v>
          </cell>
          <cell r="H457">
            <v>17.382999999999999</v>
          </cell>
          <cell r="I457">
            <v>37270</v>
          </cell>
          <cell r="J457">
            <v>37271</v>
          </cell>
          <cell r="K457">
            <v>37272</v>
          </cell>
          <cell r="L457">
            <v>37273</v>
          </cell>
          <cell r="M457">
            <v>37274</v>
          </cell>
        </row>
        <row r="458">
          <cell r="C458">
            <v>37270</v>
          </cell>
          <cell r="D458">
            <v>18.07</v>
          </cell>
          <cell r="E458">
            <v>17.989999999999998</v>
          </cell>
          <cell r="F458">
            <v>18.03</v>
          </cell>
          <cell r="G458">
            <v>17.470000000000002</v>
          </cell>
          <cell r="H458">
            <v>17.163</v>
          </cell>
          <cell r="I458">
            <v>37271</v>
          </cell>
          <cell r="J458">
            <v>37272</v>
          </cell>
          <cell r="K458">
            <v>37273</v>
          </cell>
          <cell r="L458">
            <v>37274</v>
          </cell>
          <cell r="M458">
            <v>37277</v>
          </cell>
        </row>
        <row r="459">
          <cell r="C459">
            <v>37271</v>
          </cell>
          <cell r="D459">
            <v>18.09</v>
          </cell>
          <cell r="E459">
            <v>18.03</v>
          </cell>
          <cell r="F459">
            <v>18.060000000000002</v>
          </cell>
          <cell r="G459">
            <v>16.941666666666666</v>
          </cell>
          <cell r="H459">
            <v>16.936</v>
          </cell>
          <cell r="I459">
            <v>37272</v>
          </cell>
          <cell r="J459">
            <v>37273</v>
          </cell>
          <cell r="K459">
            <v>37274</v>
          </cell>
          <cell r="L459">
            <v>37277</v>
          </cell>
          <cell r="M459">
            <v>37278</v>
          </cell>
        </row>
        <row r="460">
          <cell r="C460">
            <v>37272</v>
          </cell>
          <cell r="D460">
            <v>17.690000000000001</v>
          </cell>
          <cell r="E460">
            <v>17.62</v>
          </cell>
          <cell r="F460">
            <v>17.655000000000001</v>
          </cell>
          <cell r="G460">
            <v>16.7</v>
          </cell>
          <cell r="H460">
            <v>16.855</v>
          </cell>
          <cell r="I460">
            <v>37273</v>
          </cell>
          <cell r="J460">
            <v>37274</v>
          </cell>
          <cell r="K460">
            <v>37277</v>
          </cell>
          <cell r="L460">
            <v>37278</v>
          </cell>
          <cell r="M460">
            <v>37279</v>
          </cell>
        </row>
        <row r="461">
          <cell r="C461">
            <v>37273</v>
          </cell>
          <cell r="D461">
            <v>16.739999999999998</v>
          </cell>
          <cell r="E461">
            <v>16.649999999999999</v>
          </cell>
          <cell r="F461">
            <v>16.695</v>
          </cell>
          <cell r="G461">
            <v>16.776666666666667</v>
          </cell>
          <cell r="H461">
            <v>16.987000000000002</v>
          </cell>
          <cell r="I461">
            <v>37274</v>
          </cell>
          <cell r="J461">
            <v>37277</v>
          </cell>
          <cell r="K461">
            <v>37278</v>
          </cell>
          <cell r="L461">
            <v>37279</v>
          </cell>
          <cell r="M461">
            <v>37280</v>
          </cell>
        </row>
        <row r="462">
          <cell r="C462">
            <v>37274</v>
          </cell>
          <cell r="D462">
            <v>16.52</v>
          </cell>
          <cell r="E462">
            <v>16.43</v>
          </cell>
          <cell r="F462">
            <v>16.475000000000001</v>
          </cell>
          <cell r="G462">
            <v>17.035</v>
          </cell>
          <cell r="H462">
            <v>17.206</v>
          </cell>
          <cell r="I462">
            <v>37277</v>
          </cell>
          <cell r="J462">
            <v>37278</v>
          </cell>
          <cell r="K462">
            <v>37279</v>
          </cell>
          <cell r="L462">
            <v>37280</v>
          </cell>
          <cell r="M462">
            <v>37281</v>
          </cell>
        </row>
        <row r="463">
          <cell r="C463">
            <v>37277</v>
          </cell>
          <cell r="D463">
            <v>16.98</v>
          </cell>
          <cell r="E463">
            <v>16.88</v>
          </cell>
          <cell r="F463">
            <v>16.93</v>
          </cell>
          <cell r="G463">
            <v>17.176666666666666</v>
          </cell>
          <cell r="H463">
            <v>17.404999999999998</v>
          </cell>
          <cell r="I463">
            <v>37278</v>
          </cell>
          <cell r="J463">
            <v>37279</v>
          </cell>
          <cell r="K463">
            <v>37280</v>
          </cell>
          <cell r="L463">
            <v>37281</v>
          </cell>
          <cell r="M463">
            <v>37284</v>
          </cell>
        </row>
        <row r="464">
          <cell r="C464">
            <v>37278</v>
          </cell>
          <cell r="D464">
            <v>16.96</v>
          </cell>
          <cell r="E464">
            <v>16.89</v>
          </cell>
          <cell r="F464">
            <v>16.925000000000001</v>
          </cell>
          <cell r="G464">
            <v>17.391666666666669</v>
          </cell>
          <cell r="H464">
            <v>17.532</v>
          </cell>
          <cell r="I464">
            <v>37279</v>
          </cell>
          <cell r="J464">
            <v>37280</v>
          </cell>
          <cell r="K464">
            <v>37281</v>
          </cell>
          <cell r="L464">
            <v>37284</v>
          </cell>
          <cell r="M464">
            <v>37285</v>
          </cell>
        </row>
        <row r="465">
          <cell r="C465">
            <v>37279</v>
          </cell>
          <cell r="D465">
            <v>17.29</v>
          </cell>
          <cell r="E465">
            <v>17.21</v>
          </cell>
          <cell r="F465">
            <v>17.25</v>
          </cell>
          <cell r="G465">
            <v>17.616666666666664</v>
          </cell>
          <cell r="H465">
            <v>17.523</v>
          </cell>
          <cell r="I465">
            <v>37280</v>
          </cell>
          <cell r="J465">
            <v>37281</v>
          </cell>
          <cell r="K465">
            <v>37284</v>
          </cell>
          <cell r="L465">
            <v>37285</v>
          </cell>
          <cell r="M465">
            <v>37286</v>
          </cell>
        </row>
        <row r="466">
          <cell r="C466">
            <v>37280</v>
          </cell>
          <cell r="D466">
            <v>17.39</v>
          </cell>
          <cell r="E466">
            <v>17.32</v>
          </cell>
          <cell r="F466">
            <v>17.355</v>
          </cell>
          <cell r="G466">
            <v>17.684999999999999</v>
          </cell>
          <cell r="H466">
            <v>17.579000000000001</v>
          </cell>
          <cell r="I466">
            <v>37281</v>
          </cell>
          <cell r="J466">
            <v>37284</v>
          </cell>
          <cell r="K466">
            <v>37285</v>
          </cell>
          <cell r="L466">
            <v>37286</v>
          </cell>
          <cell r="M466">
            <v>37287</v>
          </cell>
        </row>
        <row r="467">
          <cell r="C467">
            <v>37281</v>
          </cell>
          <cell r="D467">
            <v>17.61</v>
          </cell>
          <cell r="E467">
            <v>17.53</v>
          </cell>
          <cell r="F467">
            <v>17.57</v>
          </cell>
          <cell r="G467">
            <v>17.563333333333333</v>
          </cell>
          <cell r="H467">
            <v>17.788</v>
          </cell>
          <cell r="I467">
            <v>37284</v>
          </cell>
          <cell r="J467">
            <v>37285</v>
          </cell>
          <cell r="K467">
            <v>37286</v>
          </cell>
          <cell r="L467">
            <v>37287</v>
          </cell>
          <cell r="M467">
            <v>37288</v>
          </cell>
        </row>
        <row r="468">
          <cell r="C468">
            <v>37284</v>
          </cell>
          <cell r="D468">
            <v>17.97</v>
          </cell>
          <cell r="E468">
            <v>17.88</v>
          </cell>
          <cell r="F468">
            <v>17.924999999999997</v>
          </cell>
          <cell r="G468">
            <v>17.466666666666669</v>
          </cell>
          <cell r="H468">
            <v>17.926000000000005</v>
          </cell>
          <cell r="I468">
            <v>37285</v>
          </cell>
          <cell r="J468">
            <v>37286</v>
          </cell>
          <cell r="K468">
            <v>37287</v>
          </cell>
          <cell r="L468">
            <v>37288</v>
          </cell>
          <cell r="M468">
            <v>37291</v>
          </cell>
        </row>
        <row r="469">
          <cell r="C469">
            <v>37285</v>
          </cell>
          <cell r="D469">
            <v>17.600000000000001</v>
          </cell>
          <cell r="E469">
            <v>17.52</v>
          </cell>
          <cell r="F469">
            <v>17.560000000000002</v>
          </cell>
          <cell r="G469">
            <v>17.818333333333335</v>
          </cell>
          <cell r="H469">
            <v>18.091000000000001</v>
          </cell>
          <cell r="I469">
            <v>37286</v>
          </cell>
          <cell r="J469">
            <v>37287</v>
          </cell>
          <cell r="K469">
            <v>37288</v>
          </cell>
          <cell r="L469">
            <v>37291</v>
          </cell>
          <cell r="M469">
            <v>37292</v>
          </cell>
        </row>
        <row r="470">
          <cell r="C470">
            <v>37286</v>
          </cell>
          <cell r="D470">
            <v>17.23</v>
          </cell>
          <cell r="E470">
            <v>17.18</v>
          </cell>
          <cell r="F470">
            <v>17.204999999999998</v>
          </cell>
          <cell r="G470">
            <v>18.288333333333334</v>
          </cell>
          <cell r="H470">
            <v>18.282999999999998</v>
          </cell>
          <cell r="I470">
            <v>37287</v>
          </cell>
          <cell r="J470">
            <v>37288</v>
          </cell>
          <cell r="K470">
            <v>37291</v>
          </cell>
          <cell r="L470">
            <v>37292</v>
          </cell>
          <cell r="M470">
            <v>37293</v>
          </cell>
        </row>
        <row r="471">
          <cell r="C471">
            <v>37287</v>
          </cell>
          <cell r="D471">
            <v>17.670000000000002</v>
          </cell>
          <cell r="E471">
            <v>17.600000000000001</v>
          </cell>
          <cell r="F471">
            <v>17.635000000000002</v>
          </cell>
          <cell r="G471">
            <v>18.538333333333334</v>
          </cell>
          <cell r="H471">
            <v>18.396999999999998</v>
          </cell>
          <cell r="I471">
            <v>37288</v>
          </cell>
          <cell r="J471">
            <v>37291</v>
          </cell>
          <cell r="K471">
            <v>37292</v>
          </cell>
          <cell r="L471">
            <v>37293</v>
          </cell>
          <cell r="M471">
            <v>37294</v>
          </cell>
        </row>
        <row r="472">
          <cell r="C472">
            <v>37288</v>
          </cell>
          <cell r="D472">
            <v>18.66</v>
          </cell>
          <cell r="E472">
            <v>18.57</v>
          </cell>
          <cell r="F472">
            <v>18.615000000000002</v>
          </cell>
          <cell r="G472">
            <v>18.388333333333332</v>
          </cell>
          <cell r="H472">
            <v>18.419</v>
          </cell>
          <cell r="I472">
            <v>37291</v>
          </cell>
          <cell r="J472">
            <v>37292</v>
          </cell>
          <cell r="K472">
            <v>37293</v>
          </cell>
          <cell r="L472">
            <v>37294</v>
          </cell>
          <cell r="M472">
            <v>37295</v>
          </cell>
        </row>
        <row r="473">
          <cell r="C473">
            <v>37291</v>
          </cell>
          <cell r="D473">
            <v>18.66</v>
          </cell>
          <cell r="E473">
            <v>18.57</v>
          </cell>
          <cell r="F473">
            <v>18.615000000000002</v>
          </cell>
          <cell r="G473">
            <v>18.251666666666665</v>
          </cell>
          <cell r="H473">
            <v>18.701999999999998</v>
          </cell>
          <cell r="I473">
            <v>37292</v>
          </cell>
          <cell r="J473">
            <v>37293</v>
          </cell>
          <cell r="K473">
            <v>37294</v>
          </cell>
          <cell r="L473">
            <v>37295</v>
          </cell>
          <cell r="M473">
            <v>37298</v>
          </cell>
        </row>
        <row r="474">
          <cell r="C474">
            <v>37292</v>
          </cell>
          <cell r="D474">
            <v>18.43</v>
          </cell>
          <cell r="E474">
            <v>18.34</v>
          </cell>
          <cell r="F474">
            <v>18.384999999999998</v>
          </cell>
          <cell r="G474">
            <v>18.364999999999998</v>
          </cell>
          <cell r="H474">
            <v>18.893000000000001</v>
          </cell>
          <cell r="I474">
            <v>37293</v>
          </cell>
          <cell r="J474">
            <v>37294</v>
          </cell>
          <cell r="K474">
            <v>37295</v>
          </cell>
          <cell r="L474">
            <v>37298</v>
          </cell>
          <cell r="M474">
            <v>37299</v>
          </cell>
        </row>
        <row r="475">
          <cell r="C475">
            <v>37293</v>
          </cell>
          <cell r="D475">
            <v>18.21</v>
          </cell>
          <cell r="E475">
            <v>18.12</v>
          </cell>
          <cell r="F475">
            <v>18.164999999999999</v>
          </cell>
          <cell r="G475">
            <v>18.986666666666668</v>
          </cell>
          <cell r="H475">
            <v>19.140999999999998</v>
          </cell>
          <cell r="I475">
            <v>37294</v>
          </cell>
          <cell r="J475">
            <v>37295</v>
          </cell>
          <cell r="K475">
            <v>37298</v>
          </cell>
          <cell r="L475">
            <v>37299</v>
          </cell>
          <cell r="M475">
            <v>37300</v>
          </cell>
        </row>
        <row r="476">
          <cell r="C476">
            <v>37294</v>
          </cell>
          <cell r="D476">
            <v>18.239999999999998</v>
          </cell>
          <cell r="E476">
            <v>18.170000000000002</v>
          </cell>
          <cell r="F476">
            <v>18.204999999999998</v>
          </cell>
          <cell r="G476">
            <v>19.364999999999998</v>
          </cell>
          <cell r="H476">
            <v>19.381999999999998</v>
          </cell>
          <cell r="I476">
            <v>37295</v>
          </cell>
          <cell r="J476">
            <v>37298</v>
          </cell>
          <cell r="K476">
            <v>37299</v>
          </cell>
          <cell r="L476">
            <v>37300</v>
          </cell>
          <cell r="M476">
            <v>37301</v>
          </cell>
        </row>
        <row r="477">
          <cell r="C477">
            <v>37295</v>
          </cell>
          <cell r="D477">
            <v>18.77</v>
          </cell>
          <cell r="E477">
            <v>18.68</v>
          </cell>
          <cell r="F477">
            <v>18.725000000000001</v>
          </cell>
          <cell r="G477">
            <v>19.591666666666669</v>
          </cell>
          <cell r="H477">
            <v>19.518999999999998</v>
          </cell>
          <cell r="I477">
            <v>37298</v>
          </cell>
          <cell r="J477">
            <v>37299</v>
          </cell>
          <cell r="K477">
            <v>37300</v>
          </cell>
          <cell r="L477">
            <v>37301</v>
          </cell>
          <cell r="M477">
            <v>37302</v>
          </cell>
        </row>
        <row r="478">
          <cell r="C478">
            <v>37298</v>
          </cell>
          <cell r="D478">
            <v>20.079999999999998</v>
          </cell>
          <cell r="E478">
            <v>19.98</v>
          </cell>
          <cell r="F478">
            <v>20.03</v>
          </cell>
          <cell r="G478">
            <v>19.385000000000002</v>
          </cell>
          <cell r="H478">
            <v>19.242000000000001</v>
          </cell>
          <cell r="I478">
            <v>37299</v>
          </cell>
          <cell r="J478">
            <v>37300</v>
          </cell>
          <cell r="K478">
            <v>37301</v>
          </cell>
          <cell r="L478">
            <v>37302</v>
          </cell>
          <cell r="M478">
            <v>37305</v>
          </cell>
        </row>
        <row r="479">
          <cell r="C479">
            <v>37299</v>
          </cell>
          <cell r="D479">
            <v>19.39</v>
          </cell>
          <cell r="E479">
            <v>19.29</v>
          </cell>
          <cell r="F479">
            <v>19.34</v>
          </cell>
          <cell r="G479">
            <v>19.408333333333331</v>
          </cell>
          <cell r="H479">
            <v>19.074999999999999</v>
          </cell>
          <cell r="I479">
            <v>37300</v>
          </cell>
          <cell r="J479">
            <v>37301</v>
          </cell>
          <cell r="K479">
            <v>37302</v>
          </cell>
          <cell r="L479">
            <v>37305</v>
          </cell>
          <cell r="M479">
            <v>37306</v>
          </cell>
        </row>
        <row r="480">
          <cell r="C480">
            <v>37300</v>
          </cell>
          <cell r="D480">
            <v>19.440000000000001</v>
          </cell>
          <cell r="E480">
            <v>19.37</v>
          </cell>
          <cell r="F480">
            <v>19.405000000000001</v>
          </cell>
          <cell r="G480">
            <v>19.155000000000001</v>
          </cell>
          <cell r="H480">
            <v>18.832999999999998</v>
          </cell>
          <cell r="I480">
            <v>37301</v>
          </cell>
          <cell r="J480">
            <v>37302</v>
          </cell>
          <cell r="K480">
            <v>37305</v>
          </cell>
          <cell r="L480">
            <v>37306</v>
          </cell>
          <cell r="M480">
            <v>37307</v>
          </cell>
        </row>
        <row r="481">
          <cell r="C481">
            <v>37301</v>
          </cell>
          <cell r="D481">
            <v>19.45</v>
          </cell>
          <cell r="E481">
            <v>19.37</v>
          </cell>
          <cell r="F481">
            <v>19.41</v>
          </cell>
          <cell r="G481">
            <v>18.853333333333335</v>
          </cell>
          <cell r="H481">
            <v>18.673000000000002</v>
          </cell>
          <cell r="I481">
            <v>37302</v>
          </cell>
          <cell r="J481">
            <v>37305</v>
          </cell>
          <cell r="K481">
            <v>37306</v>
          </cell>
          <cell r="L481">
            <v>37307</v>
          </cell>
          <cell r="M481">
            <v>37308</v>
          </cell>
        </row>
        <row r="482">
          <cell r="C482">
            <v>37302</v>
          </cell>
          <cell r="D482">
            <v>19.45</v>
          </cell>
          <cell r="E482">
            <v>19.37</v>
          </cell>
          <cell r="F482">
            <v>19.41</v>
          </cell>
          <cell r="G482">
            <v>18.448333333333334</v>
          </cell>
          <cell r="H482">
            <v>18.513000000000002</v>
          </cell>
          <cell r="I482">
            <v>37305</v>
          </cell>
          <cell r="J482">
            <v>37306</v>
          </cell>
          <cell r="K482">
            <v>37307</v>
          </cell>
          <cell r="L482">
            <v>37308</v>
          </cell>
          <cell r="M482">
            <v>37309</v>
          </cell>
        </row>
        <row r="483">
          <cell r="C483">
            <v>37305</v>
          </cell>
          <cell r="D483">
            <v>18.690000000000001</v>
          </cell>
          <cell r="E483">
            <v>18.600000000000001</v>
          </cell>
          <cell r="F483">
            <v>18.645000000000003</v>
          </cell>
          <cell r="G483">
            <v>18.436666666666667</v>
          </cell>
          <cell r="H483">
            <v>18.465</v>
          </cell>
          <cell r="I483">
            <v>37306</v>
          </cell>
          <cell r="J483">
            <v>37307</v>
          </cell>
          <cell r="K483">
            <v>37308</v>
          </cell>
          <cell r="L483">
            <v>37309</v>
          </cell>
          <cell r="M483">
            <v>37312</v>
          </cell>
        </row>
        <row r="484">
          <cell r="C484">
            <v>37306</v>
          </cell>
          <cell r="D484">
            <v>18.55</v>
          </cell>
          <cell r="E484">
            <v>18.46</v>
          </cell>
          <cell r="F484">
            <v>18.505000000000003</v>
          </cell>
          <cell r="G484">
            <v>18.471666666666668</v>
          </cell>
          <cell r="H484">
            <v>18.625</v>
          </cell>
          <cell r="I484">
            <v>37307</v>
          </cell>
          <cell r="J484">
            <v>37308</v>
          </cell>
          <cell r="K484">
            <v>37309</v>
          </cell>
          <cell r="L484">
            <v>37312</v>
          </cell>
          <cell r="M484">
            <v>37313</v>
          </cell>
        </row>
        <row r="485">
          <cell r="C485">
            <v>37307</v>
          </cell>
          <cell r="D485">
            <v>18.239999999999998</v>
          </cell>
          <cell r="E485">
            <v>18.149999999999999</v>
          </cell>
          <cell r="F485">
            <v>18.195</v>
          </cell>
          <cell r="G485">
            <v>18.541666666666668</v>
          </cell>
          <cell r="H485">
            <v>18.813000000000002</v>
          </cell>
          <cell r="I485">
            <v>37308</v>
          </cell>
          <cell r="J485">
            <v>37309</v>
          </cell>
          <cell r="K485">
            <v>37312</v>
          </cell>
          <cell r="L485">
            <v>37313</v>
          </cell>
          <cell r="M485">
            <v>37314</v>
          </cell>
        </row>
        <row r="486">
          <cell r="C486">
            <v>37308</v>
          </cell>
          <cell r="D486">
            <v>18.649999999999999</v>
          </cell>
          <cell r="E486">
            <v>18.57</v>
          </cell>
          <cell r="F486">
            <v>18.61</v>
          </cell>
          <cell r="G486">
            <v>18.773333333333333</v>
          </cell>
          <cell r="H486">
            <v>19.027999999999999</v>
          </cell>
          <cell r="I486">
            <v>37309</v>
          </cell>
          <cell r="J486">
            <v>37312</v>
          </cell>
          <cell r="K486">
            <v>37313</v>
          </cell>
          <cell r="L486">
            <v>37314</v>
          </cell>
          <cell r="M486">
            <v>37315</v>
          </cell>
        </row>
        <row r="487">
          <cell r="C487">
            <v>37309</v>
          </cell>
          <cell r="D487">
            <v>18.649999999999999</v>
          </cell>
          <cell r="E487">
            <v>18.57</v>
          </cell>
          <cell r="F487">
            <v>18.61</v>
          </cell>
          <cell r="G487">
            <v>18.948333333333334</v>
          </cell>
          <cell r="H487">
            <v>19.309999999999999</v>
          </cell>
          <cell r="I487">
            <v>37312</v>
          </cell>
          <cell r="J487">
            <v>37313</v>
          </cell>
          <cell r="K487">
            <v>37314</v>
          </cell>
          <cell r="L487">
            <v>37315</v>
          </cell>
          <cell r="M487">
            <v>37316</v>
          </cell>
        </row>
        <row r="488">
          <cell r="C488">
            <v>37312</v>
          </cell>
          <cell r="D488">
            <v>18.45</v>
          </cell>
          <cell r="E488">
            <v>18.36</v>
          </cell>
          <cell r="F488">
            <v>18.405000000000001</v>
          </cell>
          <cell r="G488">
            <v>19.375</v>
          </cell>
          <cell r="H488">
            <v>19.61</v>
          </cell>
          <cell r="I488">
            <v>37313</v>
          </cell>
          <cell r="J488">
            <v>37314</v>
          </cell>
          <cell r="K488">
            <v>37315</v>
          </cell>
          <cell r="L488">
            <v>37316</v>
          </cell>
          <cell r="M488">
            <v>37319</v>
          </cell>
        </row>
        <row r="489">
          <cell r="C489">
            <v>37313</v>
          </cell>
          <cell r="D489">
            <v>19.34</v>
          </cell>
          <cell r="E489">
            <v>19.27</v>
          </cell>
          <cell r="F489">
            <v>19.305</v>
          </cell>
          <cell r="G489">
            <v>19.613333333333333</v>
          </cell>
          <cell r="H489">
            <v>19.899000000000001</v>
          </cell>
          <cell r="I489">
            <v>37314</v>
          </cell>
          <cell r="J489">
            <v>37315</v>
          </cell>
          <cell r="K489">
            <v>37316</v>
          </cell>
          <cell r="L489">
            <v>37319</v>
          </cell>
          <cell r="M489">
            <v>37320</v>
          </cell>
        </row>
        <row r="490">
          <cell r="C490">
            <v>37314</v>
          </cell>
          <cell r="D490">
            <v>19.170000000000002</v>
          </cell>
          <cell r="E490">
            <v>19.100000000000001</v>
          </cell>
          <cell r="F490">
            <v>19.135000000000002</v>
          </cell>
          <cell r="G490">
            <v>19.87</v>
          </cell>
          <cell r="H490">
            <v>20.181999999999999</v>
          </cell>
          <cell r="I490">
            <v>37315</v>
          </cell>
          <cell r="J490">
            <v>37316</v>
          </cell>
          <cell r="K490">
            <v>37319</v>
          </cell>
          <cell r="L490">
            <v>37320</v>
          </cell>
          <cell r="M490">
            <v>37321</v>
          </cell>
        </row>
        <row r="491">
          <cell r="C491">
            <v>37315</v>
          </cell>
          <cell r="D491">
            <v>19.73</v>
          </cell>
          <cell r="E491">
            <v>19.64</v>
          </cell>
          <cell r="F491">
            <v>19.685000000000002</v>
          </cell>
          <cell r="G491">
            <v>20.224999999999998</v>
          </cell>
          <cell r="H491">
            <v>20.427999999999997</v>
          </cell>
          <cell r="I491">
            <v>37316</v>
          </cell>
          <cell r="J491">
            <v>37319</v>
          </cell>
          <cell r="K491">
            <v>37320</v>
          </cell>
          <cell r="L491">
            <v>37321</v>
          </cell>
          <cell r="M491">
            <v>37322</v>
          </cell>
        </row>
        <row r="492">
          <cell r="C492">
            <v>37316</v>
          </cell>
          <cell r="D492">
            <v>20.059999999999999</v>
          </cell>
          <cell r="E492">
            <v>19.98</v>
          </cell>
          <cell r="F492">
            <v>20.02</v>
          </cell>
          <cell r="G492">
            <v>20.401666666666667</v>
          </cell>
          <cell r="H492">
            <v>20.669</v>
          </cell>
          <cell r="I492">
            <v>37319</v>
          </cell>
          <cell r="J492">
            <v>37320</v>
          </cell>
          <cell r="K492">
            <v>37321</v>
          </cell>
          <cell r="L492">
            <v>37322</v>
          </cell>
          <cell r="M492">
            <v>37323</v>
          </cell>
        </row>
        <row r="493">
          <cell r="C493">
            <v>37319</v>
          </cell>
          <cell r="D493">
            <v>19.940000000000001</v>
          </cell>
          <cell r="E493">
            <v>19.87</v>
          </cell>
          <cell r="F493">
            <v>19.905000000000001</v>
          </cell>
          <cell r="G493">
            <v>20.738333333333333</v>
          </cell>
          <cell r="H493">
            <v>21.036000000000001</v>
          </cell>
          <cell r="I493">
            <v>37320</v>
          </cell>
          <cell r="J493">
            <v>37321</v>
          </cell>
          <cell r="K493">
            <v>37322</v>
          </cell>
          <cell r="L493">
            <v>37323</v>
          </cell>
          <cell r="M493">
            <v>37326</v>
          </cell>
        </row>
        <row r="494">
          <cell r="C494">
            <v>37320</v>
          </cell>
          <cell r="D494">
            <v>20.79</v>
          </cell>
          <cell r="E494">
            <v>20.71</v>
          </cell>
          <cell r="F494">
            <v>20.75</v>
          </cell>
          <cell r="G494">
            <v>20.896666666666665</v>
          </cell>
          <cell r="H494">
            <v>21.221</v>
          </cell>
          <cell r="I494">
            <v>37321</v>
          </cell>
          <cell r="J494">
            <v>37322</v>
          </cell>
          <cell r="K494">
            <v>37323</v>
          </cell>
          <cell r="L494">
            <v>37326</v>
          </cell>
          <cell r="M494">
            <v>37327</v>
          </cell>
        </row>
        <row r="495">
          <cell r="C495">
            <v>37321</v>
          </cell>
          <cell r="D495">
            <v>20.58</v>
          </cell>
          <cell r="E495">
            <v>20.52</v>
          </cell>
          <cell r="F495">
            <v>20.549999999999997</v>
          </cell>
          <cell r="G495">
            <v>21.293333333333333</v>
          </cell>
          <cell r="H495">
            <v>21.443000000000001</v>
          </cell>
          <cell r="I495">
            <v>37322</v>
          </cell>
          <cell r="J495">
            <v>37323</v>
          </cell>
          <cell r="K495">
            <v>37326</v>
          </cell>
          <cell r="L495">
            <v>37327</v>
          </cell>
          <cell r="M495">
            <v>37328</v>
          </cell>
        </row>
        <row r="496">
          <cell r="C496">
            <v>37322</v>
          </cell>
          <cell r="D496">
            <v>20.95</v>
          </cell>
          <cell r="E496">
            <v>20.88</v>
          </cell>
          <cell r="F496">
            <v>20.914999999999999</v>
          </cell>
          <cell r="G496">
            <v>21.546666666666667</v>
          </cell>
          <cell r="H496">
            <v>21.716000000000001</v>
          </cell>
          <cell r="I496">
            <v>37323</v>
          </cell>
          <cell r="J496">
            <v>37326</v>
          </cell>
          <cell r="K496">
            <v>37327</v>
          </cell>
          <cell r="L496">
            <v>37328</v>
          </cell>
          <cell r="M496">
            <v>37329</v>
          </cell>
        </row>
        <row r="497">
          <cell r="C497">
            <v>37323</v>
          </cell>
          <cell r="D497">
            <v>21.26</v>
          </cell>
          <cell r="E497">
            <v>21.19</v>
          </cell>
          <cell r="F497">
            <v>21.225000000000001</v>
          </cell>
          <cell r="G497">
            <v>21.691666666666666</v>
          </cell>
          <cell r="H497">
            <v>21.916000000000004</v>
          </cell>
          <cell r="I497">
            <v>37326</v>
          </cell>
          <cell r="J497">
            <v>37327</v>
          </cell>
          <cell r="K497">
            <v>37328</v>
          </cell>
          <cell r="L497">
            <v>37329</v>
          </cell>
          <cell r="M497">
            <v>37330</v>
          </cell>
        </row>
        <row r="498">
          <cell r="C498">
            <v>37326</v>
          </cell>
          <cell r="D498">
            <v>21.77</v>
          </cell>
          <cell r="E498">
            <v>21.71</v>
          </cell>
          <cell r="F498">
            <v>21.740000000000002</v>
          </cell>
          <cell r="G498">
            <v>21.87166666666667</v>
          </cell>
          <cell r="H498">
            <v>22.114000000000001</v>
          </cell>
          <cell r="I498">
            <v>37327</v>
          </cell>
          <cell r="J498">
            <v>37328</v>
          </cell>
          <cell r="K498">
            <v>37329</v>
          </cell>
          <cell r="L498">
            <v>37330</v>
          </cell>
          <cell r="M498">
            <v>37333</v>
          </cell>
        </row>
        <row r="499">
          <cell r="C499">
            <v>37327</v>
          </cell>
          <cell r="D499">
            <v>21.71</v>
          </cell>
          <cell r="E499">
            <v>21.64</v>
          </cell>
          <cell r="F499">
            <v>21.675000000000001</v>
          </cell>
          <cell r="G499">
            <v>22.054999999999996</v>
          </cell>
          <cell r="H499">
            <v>22.326999999999998</v>
          </cell>
          <cell r="I499">
            <v>37328</v>
          </cell>
          <cell r="J499">
            <v>37329</v>
          </cell>
          <cell r="K499">
            <v>37330</v>
          </cell>
          <cell r="L499">
            <v>37333</v>
          </cell>
          <cell r="M499">
            <v>37334</v>
          </cell>
        </row>
        <row r="500">
          <cell r="C500">
            <v>37328</v>
          </cell>
          <cell r="D500">
            <v>21.69</v>
          </cell>
          <cell r="E500">
            <v>21.63</v>
          </cell>
          <cell r="F500">
            <v>21.66</v>
          </cell>
          <cell r="G500">
            <v>22.411666666666665</v>
          </cell>
          <cell r="H500">
            <v>22.469000000000001</v>
          </cell>
          <cell r="I500">
            <v>37329</v>
          </cell>
          <cell r="J500">
            <v>37330</v>
          </cell>
          <cell r="K500">
            <v>37333</v>
          </cell>
          <cell r="L500">
            <v>37334</v>
          </cell>
          <cell r="M500">
            <v>37335</v>
          </cell>
        </row>
        <row r="501">
          <cell r="C501">
            <v>37329</v>
          </cell>
          <cell r="D501">
            <v>22.32</v>
          </cell>
          <cell r="E501">
            <v>22.24</v>
          </cell>
          <cell r="F501">
            <v>22.28</v>
          </cell>
          <cell r="G501">
            <v>22.564999999999998</v>
          </cell>
          <cell r="H501">
            <v>22.707000000000001</v>
          </cell>
          <cell r="I501">
            <v>37330</v>
          </cell>
          <cell r="J501">
            <v>37333</v>
          </cell>
          <cell r="K501">
            <v>37334</v>
          </cell>
          <cell r="L501">
            <v>37335</v>
          </cell>
          <cell r="M501">
            <v>37336</v>
          </cell>
        </row>
        <row r="502">
          <cell r="C502">
            <v>37330</v>
          </cell>
          <cell r="D502">
            <v>22.26</v>
          </cell>
          <cell r="E502">
            <v>22.19</v>
          </cell>
          <cell r="F502">
            <v>22.225000000000001</v>
          </cell>
          <cell r="G502">
            <v>22.613333333333333</v>
          </cell>
          <cell r="H502">
            <v>22.934000000000001</v>
          </cell>
          <cell r="I502">
            <v>37333</v>
          </cell>
          <cell r="J502">
            <v>37334</v>
          </cell>
          <cell r="K502">
            <v>37335</v>
          </cell>
          <cell r="L502">
            <v>37336</v>
          </cell>
          <cell r="M502">
            <v>37337</v>
          </cell>
        </row>
        <row r="503">
          <cell r="C503">
            <v>37333</v>
          </cell>
          <cell r="D503">
            <v>22.76</v>
          </cell>
          <cell r="E503">
            <v>22.7</v>
          </cell>
          <cell r="F503">
            <v>22.73</v>
          </cell>
          <cell r="G503">
            <v>22.86</v>
          </cell>
          <cell r="H503">
            <v>23.03</v>
          </cell>
          <cell r="I503">
            <v>37334</v>
          </cell>
          <cell r="J503">
            <v>37335</v>
          </cell>
          <cell r="K503">
            <v>37336</v>
          </cell>
          <cell r="L503">
            <v>37337</v>
          </cell>
          <cell r="M503">
            <v>37340</v>
          </cell>
        </row>
        <row r="504">
          <cell r="C504">
            <v>37334</v>
          </cell>
          <cell r="D504">
            <v>22.77</v>
          </cell>
          <cell r="E504">
            <v>22.71</v>
          </cell>
          <cell r="F504">
            <v>22.740000000000002</v>
          </cell>
          <cell r="G504">
            <v>23.066666666666663</v>
          </cell>
          <cell r="H504">
            <v>23.131999999999998</v>
          </cell>
          <cell r="I504">
            <v>37335</v>
          </cell>
          <cell r="J504">
            <v>37336</v>
          </cell>
          <cell r="K504">
            <v>37337</v>
          </cell>
          <cell r="L504">
            <v>37340</v>
          </cell>
          <cell r="M504">
            <v>37341</v>
          </cell>
        </row>
        <row r="505">
          <cell r="C505">
            <v>37335</v>
          </cell>
          <cell r="D505">
            <v>22.4</v>
          </cell>
          <cell r="E505">
            <v>22.34</v>
          </cell>
          <cell r="F505">
            <v>22.369999999999997</v>
          </cell>
          <cell r="G505">
            <v>23.346666666666664</v>
          </cell>
          <cell r="H505">
            <v>23.335000000000001</v>
          </cell>
          <cell r="I505">
            <v>37336</v>
          </cell>
          <cell r="J505">
            <v>37337</v>
          </cell>
          <cell r="K505">
            <v>37340</v>
          </cell>
          <cell r="L505">
            <v>37341</v>
          </cell>
          <cell r="M505">
            <v>37342</v>
          </cell>
        </row>
        <row r="506">
          <cell r="C506">
            <v>37336</v>
          </cell>
          <cell r="D506">
            <v>23.51</v>
          </cell>
          <cell r="E506">
            <v>23.43</v>
          </cell>
          <cell r="F506">
            <v>23.47</v>
          </cell>
          <cell r="G506">
            <v>23.27333333333333</v>
          </cell>
          <cell r="H506">
            <v>23.428000000000001</v>
          </cell>
          <cell r="I506">
            <v>37337</v>
          </cell>
          <cell r="J506">
            <v>37340</v>
          </cell>
          <cell r="K506">
            <v>37341</v>
          </cell>
          <cell r="L506">
            <v>37342</v>
          </cell>
          <cell r="M506">
            <v>37343</v>
          </cell>
        </row>
        <row r="507">
          <cell r="C507">
            <v>37337</v>
          </cell>
          <cell r="D507">
            <v>23.4</v>
          </cell>
          <cell r="E507">
            <v>23.32</v>
          </cell>
          <cell r="F507">
            <v>23.36</v>
          </cell>
          <cell r="G507">
            <v>23.281666666666666</v>
          </cell>
          <cell r="H507">
            <v>23.605</v>
          </cell>
          <cell r="I507">
            <v>37340</v>
          </cell>
          <cell r="J507">
            <v>37341</v>
          </cell>
          <cell r="K507">
            <v>37342</v>
          </cell>
          <cell r="L507">
            <v>37343</v>
          </cell>
          <cell r="M507">
            <v>37347</v>
          </cell>
        </row>
        <row r="508">
          <cell r="C508">
            <v>37340</v>
          </cell>
          <cell r="D508">
            <v>23.25</v>
          </cell>
          <cell r="E508">
            <v>23.17</v>
          </cell>
          <cell r="F508">
            <v>23.21</v>
          </cell>
          <cell r="G508">
            <v>23.523333333333337</v>
          </cell>
          <cell r="H508">
            <v>23.975000000000001</v>
          </cell>
          <cell r="I508">
            <v>37341</v>
          </cell>
          <cell r="J508">
            <v>37342</v>
          </cell>
          <cell r="K508">
            <v>37343</v>
          </cell>
          <cell r="L508">
            <v>37347</v>
          </cell>
          <cell r="M508">
            <v>37348</v>
          </cell>
        </row>
        <row r="509">
          <cell r="C509">
            <v>37341</v>
          </cell>
          <cell r="D509">
            <v>23.29</v>
          </cell>
          <cell r="E509">
            <v>23.21</v>
          </cell>
          <cell r="F509">
            <v>23.25</v>
          </cell>
          <cell r="G509">
            <v>23.855</v>
          </cell>
          <cell r="H509">
            <v>24.298999999999999</v>
          </cell>
          <cell r="I509">
            <v>37342</v>
          </cell>
          <cell r="J509">
            <v>37343</v>
          </cell>
          <cell r="K509">
            <v>37347</v>
          </cell>
          <cell r="L509">
            <v>37348</v>
          </cell>
          <cell r="M509">
            <v>37349</v>
          </cell>
        </row>
        <row r="510">
          <cell r="C510">
            <v>37342</v>
          </cell>
          <cell r="D510">
            <v>23.42</v>
          </cell>
          <cell r="E510">
            <v>23.35</v>
          </cell>
          <cell r="F510">
            <v>23.385000000000002</v>
          </cell>
          <cell r="G510">
            <v>24.413333333333338</v>
          </cell>
          <cell r="H510">
            <v>24.474</v>
          </cell>
          <cell r="I510">
            <v>37343</v>
          </cell>
          <cell r="J510">
            <v>37347</v>
          </cell>
          <cell r="K510">
            <v>37348</v>
          </cell>
          <cell r="L510">
            <v>37349</v>
          </cell>
          <cell r="M510">
            <v>37350</v>
          </cell>
        </row>
        <row r="511">
          <cell r="C511">
            <v>37343</v>
          </cell>
          <cell r="D511">
            <v>23.98</v>
          </cell>
          <cell r="E511">
            <v>23.89</v>
          </cell>
          <cell r="F511">
            <v>23.935000000000002</v>
          </cell>
          <cell r="G511">
            <v>24.724999999999998</v>
          </cell>
          <cell r="H511">
            <v>24.486000000000001</v>
          </cell>
          <cell r="I511">
            <v>37347</v>
          </cell>
          <cell r="J511">
            <v>37348</v>
          </cell>
          <cell r="K511">
            <v>37349</v>
          </cell>
          <cell r="L511">
            <v>37350</v>
          </cell>
          <cell r="M511">
            <v>37351</v>
          </cell>
        </row>
        <row r="512">
          <cell r="C512">
            <v>37347</v>
          </cell>
          <cell r="D512">
            <v>24.29</v>
          </cell>
          <cell r="E512">
            <v>24.2</v>
          </cell>
          <cell r="F512">
            <v>24.244999999999997</v>
          </cell>
          <cell r="G512">
            <v>24.73</v>
          </cell>
          <cell r="H512">
            <v>24.500999999999998</v>
          </cell>
          <cell r="I512">
            <v>37348</v>
          </cell>
          <cell r="J512">
            <v>37349</v>
          </cell>
          <cell r="K512">
            <v>37350</v>
          </cell>
          <cell r="L512">
            <v>37351</v>
          </cell>
          <cell r="M512">
            <v>37354</v>
          </cell>
        </row>
        <row r="513">
          <cell r="C513">
            <v>37348</v>
          </cell>
          <cell r="D513">
            <v>25.1</v>
          </cell>
          <cell r="E513">
            <v>25.02</v>
          </cell>
          <cell r="F513">
            <v>25.060000000000002</v>
          </cell>
          <cell r="G513">
            <v>24.375</v>
          </cell>
          <cell r="H513">
            <v>24.064999999999998</v>
          </cell>
          <cell r="I513">
            <v>37349</v>
          </cell>
          <cell r="J513">
            <v>37350</v>
          </cell>
          <cell r="K513">
            <v>37351</v>
          </cell>
          <cell r="L513">
            <v>37354</v>
          </cell>
          <cell r="M513">
            <v>37355</v>
          </cell>
        </row>
        <row r="514">
          <cell r="C514">
            <v>37349</v>
          </cell>
          <cell r="D514">
            <v>24.91</v>
          </cell>
          <cell r="E514">
            <v>24.83</v>
          </cell>
          <cell r="F514">
            <v>24.869999999999997</v>
          </cell>
          <cell r="G514">
            <v>24.191666666666663</v>
          </cell>
          <cell r="H514">
            <v>23.664999999999999</v>
          </cell>
          <cell r="I514">
            <v>37350</v>
          </cell>
          <cell r="J514">
            <v>37351</v>
          </cell>
          <cell r="K514">
            <v>37354</v>
          </cell>
          <cell r="L514">
            <v>37355</v>
          </cell>
          <cell r="M514">
            <v>37356</v>
          </cell>
        </row>
        <row r="515">
          <cell r="C515">
            <v>37350</v>
          </cell>
          <cell r="D515">
            <v>24.29</v>
          </cell>
          <cell r="E515">
            <v>24.23</v>
          </cell>
          <cell r="F515">
            <v>24.259999999999998</v>
          </cell>
          <cell r="G515">
            <v>23.731666666666666</v>
          </cell>
          <cell r="H515">
            <v>23.216000000000001</v>
          </cell>
          <cell r="I515">
            <v>37351</v>
          </cell>
          <cell r="J515">
            <v>37354</v>
          </cell>
          <cell r="K515">
            <v>37355</v>
          </cell>
          <cell r="L515">
            <v>37356</v>
          </cell>
          <cell r="M515">
            <v>37357</v>
          </cell>
        </row>
        <row r="516">
          <cell r="C516">
            <v>37351</v>
          </cell>
          <cell r="D516">
            <v>24.03</v>
          </cell>
          <cell r="E516">
            <v>23.96</v>
          </cell>
          <cell r="F516">
            <v>23.995000000000001</v>
          </cell>
          <cell r="G516">
            <v>23.356666666666666</v>
          </cell>
          <cell r="H516">
            <v>22.597999999999999</v>
          </cell>
          <cell r="I516">
            <v>37354</v>
          </cell>
          <cell r="J516">
            <v>37355</v>
          </cell>
          <cell r="K516">
            <v>37356</v>
          </cell>
          <cell r="L516">
            <v>37357</v>
          </cell>
          <cell r="M516">
            <v>37358</v>
          </cell>
        </row>
        <row r="517">
          <cell r="C517">
            <v>37354</v>
          </cell>
          <cell r="D517">
            <v>24.36</v>
          </cell>
          <cell r="E517">
            <v>24.28</v>
          </cell>
          <cell r="F517">
            <v>24.32</v>
          </cell>
          <cell r="G517">
            <v>22.588333333333335</v>
          </cell>
          <cell r="H517">
            <v>22.088999999999999</v>
          </cell>
          <cell r="I517">
            <v>37355</v>
          </cell>
          <cell r="J517">
            <v>37356</v>
          </cell>
          <cell r="K517">
            <v>37357</v>
          </cell>
          <cell r="L517">
            <v>37358</v>
          </cell>
          <cell r="M517">
            <v>37361</v>
          </cell>
        </row>
        <row r="518">
          <cell r="C518">
            <v>37355</v>
          </cell>
          <cell r="D518">
            <v>22.92</v>
          </cell>
          <cell r="E518">
            <v>22.84</v>
          </cell>
          <cell r="F518">
            <v>22.880000000000003</v>
          </cell>
          <cell r="G518">
            <v>21.929999999999996</v>
          </cell>
          <cell r="H518">
            <v>22.03</v>
          </cell>
          <cell r="I518">
            <v>37356</v>
          </cell>
          <cell r="J518">
            <v>37357</v>
          </cell>
          <cell r="K518">
            <v>37358</v>
          </cell>
          <cell r="L518">
            <v>37361</v>
          </cell>
          <cell r="M518">
            <v>37362</v>
          </cell>
        </row>
        <row r="519">
          <cell r="C519">
            <v>37356</v>
          </cell>
          <cell r="D519">
            <v>22.91</v>
          </cell>
          <cell r="E519">
            <v>22.83</v>
          </cell>
          <cell r="F519">
            <v>22.869999999999997</v>
          </cell>
          <cell r="G519">
            <v>21.564999999999998</v>
          </cell>
          <cell r="H519">
            <v>22.178999999999998</v>
          </cell>
          <cell r="I519">
            <v>37357</v>
          </cell>
          <cell r="J519">
            <v>37358</v>
          </cell>
          <cell r="K519">
            <v>37361</v>
          </cell>
          <cell r="L519">
            <v>37362</v>
          </cell>
          <cell r="M519">
            <v>37363</v>
          </cell>
        </row>
        <row r="520">
          <cell r="C520">
            <v>37357</v>
          </cell>
          <cell r="D520">
            <v>22.06</v>
          </cell>
          <cell r="E520">
            <v>21.97</v>
          </cell>
          <cell r="F520">
            <v>22.015000000000001</v>
          </cell>
          <cell r="G520">
            <v>21.754999999999999</v>
          </cell>
          <cell r="H520">
            <v>22.597000000000001</v>
          </cell>
          <cell r="I520">
            <v>37358</v>
          </cell>
          <cell r="J520">
            <v>37361</v>
          </cell>
          <cell r="K520">
            <v>37362</v>
          </cell>
          <cell r="L520">
            <v>37363</v>
          </cell>
          <cell r="M520">
            <v>37364</v>
          </cell>
        </row>
        <row r="521">
          <cell r="C521">
            <v>37358</v>
          </cell>
          <cell r="D521">
            <v>20.95</v>
          </cell>
          <cell r="E521">
            <v>20.86</v>
          </cell>
          <cell r="F521">
            <v>20.905000000000001</v>
          </cell>
          <cell r="G521">
            <v>22.658333333333331</v>
          </cell>
          <cell r="H521">
            <v>23.298999999999999</v>
          </cell>
          <cell r="I521">
            <v>37361</v>
          </cell>
          <cell r="J521">
            <v>37362</v>
          </cell>
          <cell r="K521">
            <v>37363</v>
          </cell>
          <cell r="L521">
            <v>37364</v>
          </cell>
          <cell r="M521">
            <v>37365</v>
          </cell>
        </row>
        <row r="522">
          <cell r="C522">
            <v>37361</v>
          </cell>
          <cell r="D522">
            <v>21.73</v>
          </cell>
          <cell r="E522">
            <v>21.82</v>
          </cell>
          <cell r="F522">
            <v>21.774999999999999</v>
          </cell>
          <cell r="G522">
            <v>23.435000000000002</v>
          </cell>
          <cell r="H522">
            <v>23.866</v>
          </cell>
          <cell r="I522">
            <v>37362</v>
          </cell>
          <cell r="J522">
            <v>37363</v>
          </cell>
          <cell r="K522">
            <v>37364</v>
          </cell>
          <cell r="L522">
            <v>37365</v>
          </cell>
          <cell r="M522">
            <v>37368</v>
          </cell>
        </row>
        <row r="523">
          <cell r="C523">
            <v>37362</v>
          </cell>
          <cell r="D523">
            <v>22.55</v>
          </cell>
          <cell r="E523">
            <v>22.62</v>
          </cell>
          <cell r="F523">
            <v>22.585000000000001</v>
          </cell>
          <cell r="G523">
            <v>24.044999999999998</v>
          </cell>
          <cell r="H523">
            <v>24.314</v>
          </cell>
          <cell r="I523">
            <v>37363</v>
          </cell>
          <cell r="J523">
            <v>37364</v>
          </cell>
          <cell r="K523">
            <v>37365</v>
          </cell>
          <cell r="L523">
            <v>37368</v>
          </cell>
          <cell r="M523">
            <v>37369</v>
          </cell>
        </row>
        <row r="524">
          <cell r="C524">
            <v>37363</v>
          </cell>
          <cell r="D524">
            <v>23.58</v>
          </cell>
          <cell r="E524">
            <v>23.65</v>
          </cell>
          <cell r="F524">
            <v>23.614999999999998</v>
          </cell>
          <cell r="G524">
            <v>24.376666666666665</v>
          </cell>
          <cell r="H524">
            <v>24.393000000000001</v>
          </cell>
          <cell r="I524">
            <v>37364</v>
          </cell>
          <cell r="J524">
            <v>37365</v>
          </cell>
          <cell r="K524">
            <v>37368</v>
          </cell>
          <cell r="L524">
            <v>37369</v>
          </cell>
          <cell r="M524">
            <v>37370</v>
          </cell>
        </row>
        <row r="525">
          <cell r="C525">
            <v>37364</v>
          </cell>
          <cell r="D525">
            <v>24.07</v>
          </cell>
          <cell r="E525">
            <v>24.14</v>
          </cell>
          <cell r="F525">
            <v>24.105</v>
          </cell>
          <cell r="G525">
            <v>24.616666666666664</v>
          </cell>
          <cell r="H525">
            <v>24.502999999999997</v>
          </cell>
          <cell r="I525">
            <v>37365</v>
          </cell>
          <cell r="J525">
            <v>37368</v>
          </cell>
          <cell r="K525">
            <v>37369</v>
          </cell>
          <cell r="L525">
            <v>37370</v>
          </cell>
          <cell r="M525">
            <v>37371</v>
          </cell>
        </row>
        <row r="526">
          <cell r="C526">
            <v>37365</v>
          </cell>
          <cell r="D526">
            <v>24.38</v>
          </cell>
          <cell r="E526">
            <v>24.45</v>
          </cell>
          <cell r="F526">
            <v>24.414999999999999</v>
          </cell>
          <cell r="G526">
            <v>24.481666666666666</v>
          </cell>
          <cell r="H526">
            <v>24.633999999999997</v>
          </cell>
          <cell r="I526">
            <v>37368</v>
          </cell>
          <cell r="J526">
            <v>37369</v>
          </cell>
          <cell r="K526">
            <v>37370</v>
          </cell>
          <cell r="L526">
            <v>37371</v>
          </cell>
          <cell r="M526">
            <v>37372</v>
          </cell>
        </row>
        <row r="527">
          <cell r="C527">
            <v>37368</v>
          </cell>
          <cell r="D527">
            <v>24.58</v>
          </cell>
          <cell r="E527">
            <v>24.64</v>
          </cell>
          <cell r="F527">
            <v>24.61</v>
          </cell>
          <cell r="G527">
            <v>24.496666666666666</v>
          </cell>
          <cell r="H527">
            <v>24.824999999999999</v>
          </cell>
          <cell r="I527">
            <v>37369</v>
          </cell>
          <cell r="J527">
            <v>37370</v>
          </cell>
          <cell r="K527">
            <v>37371</v>
          </cell>
          <cell r="L527">
            <v>37372</v>
          </cell>
          <cell r="M527">
            <v>37375</v>
          </cell>
        </row>
        <row r="528">
          <cell r="C528">
            <v>37369</v>
          </cell>
          <cell r="D528">
            <v>24.79</v>
          </cell>
          <cell r="E528">
            <v>24.86</v>
          </cell>
          <cell r="F528">
            <v>24.824999999999999</v>
          </cell>
          <cell r="G528">
            <v>24.578333333333333</v>
          </cell>
          <cell r="H528">
            <v>24.975999999999999</v>
          </cell>
          <cell r="I528">
            <v>37370</v>
          </cell>
          <cell r="J528">
            <v>37371</v>
          </cell>
          <cell r="K528">
            <v>37372</v>
          </cell>
          <cell r="L528">
            <v>37375</v>
          </cell>
          <cell r="M528">
            <v>37376</v>
          </cell>
        </row>
        <row r="529">
          <cell r="C529">
            <v>37370</v>
          </cell>
          <cell r="D529">
            <v>23.98</v>
          </cell>
          <cell r="E529">
            <v>24.04</v>
          </cell>
          <cell r="F529">
            <v>24.009999999999998</v>
          </cell>
          <cell r="G529">
            <v>25.096666666666668</v>
          </cell>
          <cell r="H529">
            <v>25.17</v>
          </cell>
          <cell r="I529">
            <v>37371</v>
          </cell>
          <cell r="J529">
            <v>37372</v>
          </cell>
          <cell r="K529">
            <v>37375</v>
          </cell>
          <cell r="L529">
            <v>37376</v>
          </cell>
          <cell r="M529">
            <v>37377</v>
          </cell>
        </row>
        <row r="530">
          <cell r="C530">
            <v>37371</v>
          </cell>
          <cell r="D530">
            <v>24.62</v>
          </cell>
          <cell r="E530">
            <v>24.69</v>
          </cell>
          <cell r="F530">
            <v>24.655000000000001</v>
          </cell>
          <cell r="G530">
            <v>25.405000000000001</v>
          </cell>
          <cell r="H530">
            <v>25.170999999999999</v>
          </cell>
          <cell r="I530">
            <v>37372</v>
          </cell>
          <cell r="J530">
            <v>37375</v>
          </cell>
          <cell r="K530">
            <v>37376</v>
          </cell>
          <cell r="L530">
            <v>37377</v>
          </cell>
          <cell r="M530">
            <v>37378</v>
          </cell>
        </row>
        <row r="531">
          <cell r="C531">
            <v>37372</v>
          </cell>
          <cell r="D531">
            <v>25.04</v>
          </cell>
          <cell r="E531">
            <v>25.1</v>
          </cell>
          <cell r="F531">
            <v>25.07</v>
          </cell>
          <cell r="G531">
            <v>25.375</v>
          </cell>
          <cell r="H531">
            <v>25.110999999999997</v>
          </cell>
          <cell r="I531">
            <v>37375</v>
          </cell>
          <cell r="J531">
            <v>37376</v>
          </cell>
          <cell r="K531">
            <v>37377</v>
          </cell>
          <cell r="L531">
            <v>37378</v>
          </cell>
          <cell r="M531">
            <v>37379</v>
          </cell>
        </row>
        <row r="532">
          <cell r="C532">
            <v>37375</v>
          </cell>
          <cell r="D532">
            <v>25.53</v>
          </cell>
          <cell r="E532">
            <v>25.6</v>
          </cell>
          <cell r="F532">
            <v>25.565000000000001</v>
          </cell>
          <cell r="G532">
            <v>25.073333333333334</v>
          </cell>
          <cell r="H532">
            <v>24.854999999999997</v>
          </cell>
          <cell r="I532">
            <v>37376</v>
          </cell>
          <cell r="J532">
            <v>37377</v>
          </cell>
          <cell r="K532">
            <v>37378</v>
          </cell>
          <cell r="L532">
            <v>37379</v>
          </cell>
          <cell r="M532">
            <v>37382</v>
          </cell>
        </row>
        <row r="533">
          <cell r="C533">
            <v>37376</v>
          </cell>
          <cell r="D533">
            <v>25.55</v>
          </cell>
          <cell r="E533">
            <v>25.61</v>
          </cell>
          <cell r="F533">
            <v>25.58</v>
          </cell>
          <cell r="G533">
            <v>24.803333333333331</v>
          </cell>
          <cell r="H533">
            <v>24.619</v>
          </cell>
          <cell r="I533">
            <v>37377</v>
          </cell>
          <cell r="J533">
            <v>37378</v>
          </cell>
          <cell r="K533">
            <v>37379</v>
          </cell>
          <cell r="L533">
            <v>37382</v>
          </cell>
          <cell r="M533">
            <v>37383</v>
          </cell>
        </row>
        <row r="534">
          <cell r="C534">
            <v>37377</v>
          </cell>
          <cell r="D534">
            <v>24.95</v>
          </cell>
          <cell r="E534">
            <v>25.01</v>
          </cell>
          <cell r="F534">
            <v>24.98</v>
          </cell>
          <cell r="G534">
            <v>24.571666666666669</v>
          </cell>
          <cell r="H534">
            <v>24.591000000000001</v>
          </cell>
          <cell r="I534">
            <v>37378</v>
          </cell>
          <cell r="J534">
            <v>37379</v>
          </cell>
          <cell r="K534">
            <v>37382</v>
          </cell>
          <cell r="L534">
            <v>37383</v>
          </cell>
          <cell r="M534">
            <v>37384</v>
          </cell>
        </row>
        <row r="535">
          <cell r="C535">
            <v>37378</v>
          </cell>
          <cell r="D535">
            <v>24.62</v>
          </cell>
          <cell r="E535">
            <v>24.7</v>
          </cell>
          <cell r="F535">
            <v>24.66</v>
          </cell>
          <cell r="G535">
            <v>24.484999999999996</v>
          </cell>
          <cell r="H535">
            <v>24.586999999999996</v>
          </cell>
          <cell r="I535">
            <v>37379</v>
          </cell>
          <cell r="J535">
            <v>37382</v>
          </cell>
          <cell r="K535">
            <v>37383</v>
          </cell>
          <cell r="L535">
            <v>37384</v>
          </cell>
          <cell r="M535">
            <v>37385</v>
          </cell>
        </row>
        <row r="536">
          <cell r="C536">
            <v>37379</v>
          </cell>
          <cell r="D536">
            <v>24.73</v>
          </cell>
          <cell r="E536">
            <v>24.81</v>
          </cell>
          <cell r="F536">
            <v>24.77</v>
          </cell>
          <cell r="G536">
            <v>24.508333333333329</v>
          </cell>
          <cell r="H536">
            <v>24.635999999999999</v>
          </cell>
          <cell r="I536">
            <v>37382</v>
          </cell>
          <cell r="J536">
            <v>37383</v>
          </cell>
          <cell r="K536">
            <v>37384</v>
          </cell>
          <cell r="L536">
            <v>37385</v>
          </cell>
          <cell r="M536">
            <v>37386</v>
          </cell>
        </row>
        <row r="537">
          <cell r="C537">
            <v>37382</v>
          </cell>
          <cell r="D537">
            <v>24.24</v>
          </cell>
          <cell r="E537">
            <v>24.33</v>
          </cell>
          <cell r="F537">
            <v>24.284999999999997</v>
          </cell>
          <cell r="G537">
            <v>24.626666666666665</v>
          </cell>
          <cell r="H537">
            <v>24.827999999999996</v>
          </cell>
          <cell r="I537">
            <v>37383</v>
          </cell>
          <cell r="J537">
            <v>37384</v>
          </cell>
          <cell r="K537">
            <v>37385</v>
          </cell>
          <cell r="L537">
            <v>37386</v>
          </cell>
          <cell r="M537">
            <v>37389</v>
          </cell>
        </row>
        <row r="538">
          <cell r="C538">
            <v>37383</v>
          </cell>
          <cell r="D538">
            <v>24.37</v>
          </cell>
          <cell r="E538">
            <v>24.43</v>
          </cell>
          <cell r="F538">
            <v>24.4</v>
          </cell>
          <cell r="G538">
            <v>24.831666666666667</v>
          </cell>
          <cell r="H538">
            <v>25.062000000000001</v>
          </cell>
          <cell r="I538">
            <v>37384</v>
          </cell>
          <cell r="J538">
            <v>37385</v>
          </cell>
          <cell r="K538">
            <v>37386</v>
          </cell>
          <cell r="L538">
            <v>37389</v>
          </cell>
          <cell r="M538">
            <v>37390</v>
          </cell>
        </row>
      </sheetData>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2TempSheet"/>
      <sheetName val="FN09"/>
    </sheetNames>
    <sheetDataSet>
      <sheetData sheetId="0" refreshError="1">
        <row r="5">
          <cell r="B5">
            <v>0</v>
          </cell>
          <cell r="C5">
            <v>20178500</v>
          </cell>
          <cell r="D5">
            <v>0</v>
          </cell>
          <cell r="E5">
            <v>0</v>
          </cell>
          <cell r="F5">
            <v>0</v>
          </cell>
          <cell r="G5">
            <v>525815</v>
          </cell>
          <cell r="I5">
            <v>0</v>
          </cell>
          <cell r="J5">
            <v>49514894</v>
          </cell>
          <cell r="K5">
            <v>0</v>
          </cell>
          <cell r="L5">
            <v>0</v>
          </cell>
          <cell r="M5">
            <v>0</v>
          </cell>
          <cell r="N5">
            <v>56184417</v>
          </cell>
          <cell r="P5">
            <v>0</v>
          </cell>
          <cell r="Q5">
            <v>113524007</v>
          </cell>
          <cell r="R5">
            <v>3097879</v>
          </cell>
          <cell r="S5">
            <v>0</v>
          </cell>
          <cell r="T5">
            <v>0</v>
          </cell>
          <cell r="U5">
            <v>348087313</v>
          </cell>
          <cell r="W5">
            <v>2511681</v>
          </cell>
          <cell r="X5">
            <v>34240212</v>
          </cell>
          <cell r="Y5">
            <v>0</v>
          </cell>
          <cell r="Z5">
            <v>0</v>
          </cell>
          <cell r="AA5">
            <v>0</v>
          </cell>
          <cell r="AB5">
            <v>41019426</v>
          </cell>
          <cell r="AD5">
            <v>28451333</v>
          </cell>
          <cell r="AE5">
            <v>22713939</v>
          </cell>
          <cell r="AF5">
            <v>0</v>
          </cell>
          <cell r="AG5">
            <v>0</v>
          </cell>
          <cell r="AH5">
            <v>0</v>
          </cell>
          <cell r="AI5">
            <v>225158144</v>
          </cell>
          <cell r="AK5">
            <v>0</v>
          </cell>
          <cell r="AL5">
            <v>78231734.5</v>
          </cell>
          <cell r="AM5">
            <v>0</v>
          </cell>
          <cell r="AN5">
            <v>0</v>
          </cell>
          <cell r="AO5">
            <v>0</v>
          </cell>
          <cell r="AP5">
            <v>108448755.54000001</v>
          </cell>
          <cell r="AR5">
            <v>0</v>
          </cell>
          <cell r="AS5">
            <v>68331669</v>
          </cell>
          <cell r="AT5">
            <v>0</v>
          </cell>
          <cell r="AU5">
            <v>0</v>
          </cell>
          <cell r="AV5">
            <v>0</v>
          </cell>
          <cell r="AW5">
            <v>111507369</v>
          </cell>
          <cell r="AY5">
            <v>0</v>
          </cell>
          <cell r="AZ5">
            <v>143693873</v>
          </cell>
          <cell r="BA5">
            <v>0</v>
          </cell>
          <cell r="BB5">
            <v>0</v>
          </cell>
          <cell r="BC5">
            <v>0</v>
          </cell>
          <cell r="BD5">
            <v>367081671.83999997</v>
          </cell>
          <cell r="BF5">
            <v>0</v>
          </cell>
          <cell r="BG5">
            <v>66797098</v>
          </cell>
          <cell r="BH5">
            <v>0</v>
          </cell>
          <cell r="BI5">
            <v>0</v>
          </cell>
          <cell r="BJ5">
            <v>0</v>
          </cell>
          <cell r="BK5">
            <v>118076434.19</v>
          </cell>
          <cell r="BM5">
            <v>0</v>
          </cell>
          <cell r="BN5">
            <v>34125241</v>
          </cell>
          <cell r="BO5">
            <v>0</v>
          </cell>
          <cell r="BP5">
            <v>0</v>
          </cell>
          <cell r="BQ5">
            <v>0</v>
          </cell>
          <cell r="BR5">
            <v>53548347</v>
          </cell>
          <cell r="BT5">
            <v>25836430</v>
          </cell>
          <cell r="BU5">
            <v>129187923</v>
          </cell>
          <cell r="BV5">
            <v>18946472</v>
          </cell>
          <cell r="BW5">
            <v>0</v>
          </cell>
          <cell r="BX5">
            <v>0</v>
          </cell>
          <cell r="BY5">
            <v>429752474</v>
          </cell>
          <cell r="CA5">
            <v>0</v>
          </cell>
          <cell r="CB5">
            <v>77523369</v>
          </cell>
          <cell r="CC5">
            <v>0</v>
          </cell>
          <cell r="CD5">
            <v>0</v>
          </cell>
          <cell r="CE5">
            <v>0</v>
          </cell>
          <cell r="CF5">
            <v>130032437</v>
          </cell>
          <cell r="CH5">
            <v>0</v>
          </cell>
          <cell r="CI5">
            <v>18318965</v>
          </cell>
          <cell r="CJ5">
            <v>0</v>
          </cell>
          <cell r="CK5">
            <v>0</v>
          </cell>
          <cell r="CL5">
            <v>0</v>
          </cell>
          <cell r="CM5">
            <v>110631236</v>
          </cell>
          <cell r="CO5">
            <v>56712319</v>
          </cell>
          <cell r="CP5">
            <v>160214673</v>
          </cell>
          <cell r="CQ5">
            <v>0</v>
          </cell>
          <cell r="CR5">
            <v>0</v>
          </cell>
          <cell r="CS5">
            <v>0</v>
          </cell>
          <cell r="CT5">
            <v>517588922</v>
          </cell>
          <cell r="CV5">
            <v>0</v>
          </cell>
          <cell r="CW5">
            <v>106520194</v>
          </cell>
          <cell r="CX5">
            <v>0</v>
          </cell>
          <cell r="CY5">
            <v>0</v>
          </cell>
          <cell r="CZ5">
            <v>0</v>
          </cell>
          <cell r="DA5">
            <v>308650220</v>
          </cell>
          <cell r="DC5">
            <v>0</v>
          </cell>
          <cell r="DD5">
            <v>106526324.23</v>
          </cell>
          <cell r="DE5">
            <v>0</v>
          </cell>
          <cell r="DF5">
            <v>0</v>
          </cell>
          <cell r="DG5">
            <v>0</v>
          </cell>
          <cell r="DH5">
            <v>276666355.51999998</v>
          </cell>
          <cell r="DJ5">
            <v>0</v>
          </cell>
          <cell r="DK5">
            <v>157313581</v>
          </cell>
          <cell r="DL5">
            <v>0</v>
          </cell>
          <cell r="DM5">
            <v>0</v>
          </cell>
          <cell r="DN5">
            <v>0</v>
          </cell>
          <cell r="DO5">
            <v>143944822</v>
          </cell>
        </row>
      </sheetData>
      <sheetData sheetId="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S upload"/>
      <sheetName val="BS SBU split upload"/>
      <sheetName val="Controls"/>
      <sheetName val="WCS BS"/>
      <sheetName val="CAR77R40"/>
      <sheetName val="PCAM BS"/>
      <sheetName val="Accrued interest"/>
      <sheetName val="HO 2000 accruals"/>
      <sheetName val="Details of mnth accr. int."/>
      <sheetName val="Profit prev. years"/>
      <sheetName val="Criterias"/>
      <sheetName val="PCAM raw data"/>
      <sheetName val="20.58.472"/>
      <sheetName val="G2TempSheet"/>
      <sheetName val="XLR_NoRangeSheet"/>
    </sheetNames>
    <sheetDataSet>
      <sheetData sheetId="0">
        <row r="1">
          <cell r="B1" t="str">
            <v>BALANCE SHEET FOR HEAD OFFICE REPORTING (S.R.P.) FOR MARCH 2001</v>
          </cell>
        </row>
      </sheetData>
      <sheetData sheetId="1"/>
      <sheetData sheetId="2">
        <row r="1">
          <cell r="B1" t="str">
            <v>BALANCE SHEET FOR HEAD OFFICE REPORTING (S.R.P.) FOR MARCH 2001</v>
          </cell>
        </row>
      </sheetData>
      <sheetData sheetId="3" refreshError="1">
        <row r="1">
          <cell r="B1" t="str">
            <v>BALANCE SHEET FOR HEAD OFFICE REPORTING (S.R.P.) FOR MARCH 2001</v>
          </cell>
        </row>
        <row r="2">
          <cell r="G2">
            <v>145.44999999999999</v>
          </cell>
        </row>
        <row r="3">
          <cell r="B3" t="str">
            <v>HOBS code</v>
          </cell>
          <cell r="C3" t="str">
            <v>RW %</v>
          </cell>
          <cell r="D3" t="str">
            <v>Description of accounts</v>
          </cell>
          <cell r="E3" t="str">
            <v>Almaty</v>
          </cell>
          <cell r="F3" t="str">
            <v>Atyrau</v>
          </cell>
          <cell r="G3" t="str">
            <v>Total</v>
          </cell>
          <cell r="H3" t="str">
            <v>Re-class</v>
          </cell>
          <cell r="I3" t="str">
            <v>Code</v>
          </cell>
          <cell r="J3" t="str">
            <v>Prov.</v>
          </cell>
          <cell r="K3" t="str">
            <v>Code</v>
          </cell>
          <cell r="L3" t="str">
            <v>Final (exact)</v>
          </cell>
        </row>
        <row r="5">
          <cell r="B5">
            <v>1011100</v>
          </cell>
          <cell r="C5">
            <v>0</v>
          </cell>
          <cell r="D5" t="str">
            <v>CASH:CASH ITEMS</v>
          </cell>
          <cell r="E5">
            <v>102.44957156999999</v>
          </cell>
          <cell r="F5">
            <v>30.555365100000003</v>
          </cell>
          <cell r="G5">
            <v>133.00493667000001</v>
          </cell>
          <cell r="L5">
            <v>133.00493667000001</v>
          </cell>
        </row>
        <row r="6">
          <cell r="B6">
            <v>1031300</v>
          </cell>
          <cell r="C6">
            <v>0</v>
          </cell>
          <cell r="D6" t="str">
            <v>CASH:CTR.BNK ZN B LCLF</v>
          </cell>
          <cell r="E6">
            <v>3880.0383520100004</v>
          </cell>
          <cell r="F6">
            <v>-3584.8515942600002</v>
          </cell>
          <cell r="G6">
            <v>295.1867577500002</v>
          </cell>
          <cell r="L6">
            <v>295.1867577500002</v>
          </cell>
        </row>
        <row r="7">
          <cell r="B7">
            <v>1034100</v>
          </cell>
          <cell r="C7">
            <v>0</v>
          </cell>
          <cell r="D7" t="str">
            <v>CASH:OTH.CTR.BNK ZN B</v>
          </cell>
          <cell r="E7">
            <v>0</v>
          </cell>
          <cell r="F7">
            <v>0</v>
          </cell>
          <cell r="G7">
            <v>0</v>
          </cell>
          <cell r="L7">
            <v>0</v>
          </cell>
        </row>
        <row r="8">
          <cell r="B8">
            <v>2029200</v>
          </cell>
          <cell r="C8">
            <v>0</v>
          </cell>
          <cell r="D8" t="str">
            <v>SDGP.TRADING</v>
          </cell>
          <cell r="E8">
            <v>0</v>
          </cell>
          <cell r="F8">
            <v>0</v>
          </cell>
          <cell r="G8">
            <v>0</v>
          </cell>
          <cell r="L8">
            <v>0</v>
          </cell>
        </row>
        <row r="9">
          <cell r="B9">
            <v>2031200</v>
          </cell>
          <cell r="C9">
            <v>0</v>
          </cell>
          <cell r="D9" t="str">
            <v>SDGP.OTH.ISS.CTR./REG.AUTH.ZN A</v>
          </cell>
          <cell r="E9">
            <v>0</v>
          </cell>
          <cell r="F9">
            <v>0</v>
          </cell>
          <cell r="G9">
            <v>0</v>
          </cell>
          <cell r="L9">
            <v>0</v>
          </cell>
        </row>
        <row r="10">
          <cell r="B10">
            <v>2031300</v>
          </cell>
          <cell r="C10">
            <v>0</v>
          </cell>
          <cell r="D10" t="str">
            <v>SDGP.OTH.ISS.CTR.AUTH.ZN B LCLF</v>
          </cell>
          <cell r="E10">
            <v>8039.0074541700005</v>
          </cell>
          <cell r="F10">
            <v>0</v>
          </cell>
          <cell r="G10">
            <v>8039.0074541700005</v>
          </cell>
          <cell r="L10">
            <v>8039.0074541700005</v>
          </cell>
        </row>
        <row r="11">
          <cell r="B11">
            <v>2034100</v>
          </cell>
          <cell r="C11">
            <v>1</v>
          </cell>
          <cell r="D11" t="str">
            <v>SDGP.OTH.ISS.OTH.CTR.AUTH.ZN B</v>
          </cell>
          <cell r="E11">
            <v>0</v>
          </cell>
          <cell r="F11">
            <v>0</v>
          </cell>
          <cell r="G11">
            <v>0</v>
          </cell>
          <cell r="L11">
            <v>0</v>
          </cell>
        </row>
        <row r="12">
          <cell r="B12">
            <v>3012200</v>
          </cell>
          <cell r="C12">
            <v>0.2</v>
          </cell>
          <cell r="D12" t="str">
            <v>BNK:CALL M. PLACED ZN A</v>
          </cell>
          <cell r="E12">
            <v>0</v>
          </cell>
          <cell r="F12">
            <v>0</v>
          </cell>
          <cell r="G12">
            <v>0</v>
          </cell>
          <cell r="L12">
            <v>0</v>
          </cell>
        </row>
        <row r="13">
          <cell r="B13">
            <v>3012300</v>
          </cell>
          <cell r="C13">
            <v>0.2</v>
          </cell>
          <cell r="D13" t="str">
            <v>BNK:CALL M. PLACED ZN B</v>
          </cell>
          <cell r="E13">
            <v>0</v>
          </cell>
          <cell r="F13">
            <v>0</v>
          </cell>
          <cell r="G13">
            <v>0</v>
          </cell>
          <cell r="L13">
            <v>0</v>
          </cell>
        </row>
        <row r="14">
          <cell r="B14">
            <v>3022200</v>
          </cell>
          <cell r="C14">
            <v>0.2</v>
          </cell>
          <cell r="D14" t="str">
            <v>BNK:NOSTRO ACCOUNTS ZN A</v>
          </cell>
          <cell r="E14">
            <v>0.46089798999999998</v>
          </cell>
          <cell r="F14">
            <v>0</v>
          </cell>
          <cell r="G14">
            <v>0.46089798999999998</v>
          </cell>
          <cell r="L14">
            <v>0.46089798999999998</v>
          </cell>
        </row>
        <row r="15">
          <cell r="B15">
            <v>3022300</v>
          </cell>
          <cell r="C15">
            <v>0.2</v>
          </cell>
          <cell r="D15" t="str">
            <v>BNK:NOSTRO ACCOUNTS ZN B</v>
          </cell>
          <cell r="E15">
            <v>5.7119399999999996E-3</v>
          </cell>
          <cell r="F15">
            <v>0</v>
          </cell>
          <cell r="G15">
            <v>5.7119399999999996E-3</v>
          </cell>
          <cell r="L15">
            <v>5.7119399999999996E-3</v>
          </cell>
        </row>
        <row r="16">
          <cell r="B16">
            <v>3032200</v>
          </cell>
          <cell r="C16">
            <v>0.2</v>
          </cell>
          <cell r="D16" t="str">
            <v>BNK:TIME DEP.BNK ZN A</v>
          </cell>
          <cell r="E16">
            <v>2967.18</v>
          </cell>
          <cell r="F16">
            <v>0</v>
          </cell>
          <cell r="G16">
            <v>2967.18</v>
          </cell>
          <cell r="L16">
            <v>2967.18</v>
          </cell>
        </row>
        <row r="17">
          <cell r="B17">
            <v>3031300</v>
          </cell>
          <cell r="C17">
            <v>0</v>
          </cell>
          <cell r="D17" t="str">
            <v>BNK:TIME DEP.CTR.BNK ZN B LCLF</v>
          </cell>
          <cell r="E17">
            <v>350</v>
          </cell>
          <cell r="F17">
            <v>0</v>
          </cell>
          <cell r="G17">
            <v>350</v>
          </cell>
          <cell r="L17">
            <v>350</v>
          </cell>
        </row>
        <row r="18">
          <cell r="B18">
            <v>3032300</v>
          </cell>
          <cell r="C18">
            <v>0.2</v>
          </cell>
          <cell r="D18" t="str">
            <v>BNK:TIME DEP.BNK ZN B RM &lt;1 YR</v>
          </cell>
          <cell r="E18">
            <v>727.25</v>
          </cell>
          <cell r="F18">
            <v>0</v>
          </cell>
          <cell r="G18">
            <v>727.25</v>
          </cell>
          <cell r="H18">
            <v>-727.25</v>
          </cell>
          <cell r="I18" t="str">
            <v>AB</v>
          </cell>
          <cell r="L18">
            <v>0</v>
          </cell>
        </row>
        <row r="19">
          <cell r="B19">
            <v>3034100</v>
          </cell>
          <cell r="C19">
            <v>1</v>
          </cell>
          <cell r="D19" t="str">
            <v>BNK:TIME DEP.OTH.CTR.BNK ZN B</v>
          </cell>
          <cell r="E19">
            <v>0</v>
          </cell>
          <cell r="F19">
            <v>0</v>
          </cell>
          <cell r="G19">
            <v>0</v>
          </cell>
          <cell r="L19">
            <v>0</v>
          </cell>
        </row>
        <row r="20">
          <cell r="B20">
            <v>3034300</v>
          </cell>
          <cell r="C20">
            <v>1</v>
          </cell>
          <cell r="D20" t="str">
            <v>BNK:TIME DEP.OTH.BNK ZN B</v>
          </cell>
          <cell r="E20">
            <v>0</v>
          </cell>
          <cell r="F20">
            <v>0</v>
          </cell>
          <cell r="G20">
            <v>0</v>
          </cell>
          <cell r="L20">
            <v>0</v>
          </cell>
        </row>
        <row r="21">
          <cell r="B21">
            <v>3091200</v>
          </cell>
          <cell r="C21">
            <v>0</v>
          </cell>
          <cell r="D21" t="str">
            <v>BNK:LOANS TO BNK ZN A RW 0%</v>
          </cell>
          <cell r="E21">
            <v>0</v>
          </cell>
          <cell r="F21">
            <v>0</v>
          </cell>
          <cell r="G21">
            <v>0</v>
          </cell>
          <cell r="L21">
            <v>0</v>
          </cell>
        </row>
        <row r="22">
          <cell r="B22">
            <v>3091300</v>
          </cell>
          <cell r="C22">
            <v>0</v>
          </cell>
          <cell r="D22" t="str">
            <v>BNK:LOANS TO BNK ZN B RM &lt;1 YR RW 0%</v>
          </cell>
          <cell r="E22">
            <v>0</v>
          </cell>
          <cell r="F22">
            <v>0</v>
          </cell>
          <cell r="G22">
            <v>0</v>
          </cell>
          <cell r="L22">
            <v>0</v>
          </cell>
        </row>
        <row r="23">
          <cell r="B23">
            <v>3092200</v>
          </cell>
          <cell r="C23">
            <v>0.2</v>
          </cell>
          <cell r="D23" t="str">
            <v>BNK:LOANS TO/GTD BNK ZN A/ MDB</v>
          </cell>
          <cell r="E23">
            <v>0</v>
          </cell>
          <cell r="F23">
            <v>0</v>
          </cell>
          <cell r="G23">
            <v>0</v>
          </cell>
          <cell r="L23">
            <v>0</v>
          </cell>
        </row>
        <row r="24">
          <cell r="B24">
            <v>3092300</v>
          </cell>
          <cell r="C24">
            <v>0.2</v>
          </cell>
          <cell r="D24" t="str">
            <v>BNK:LOANS TO/GTD BNK ZN B RM &lt;1 YR</v>
          </cell>
          <cell r="E24">
            <v>0</v>
          </cell>
          <cell r="F24">
            <v>0</v>
          </cell>
          <cell r="G24">
            <v>0</v>
          </cell>
          <cell r="H24">
            <v>727.25</v>
          </cell>
          <cell r="I24" t="str">
            <v>AB</v>
          </cell>
          <cell r="L24">
            <v>727.25</v>
          </cell>
        </row>
        <row r="25">
          <cell r="B25">
            <v>3094300</v>
          </cell>
          <cell r="C25">
            <v>1</v>
          </cell>
          <cell r="D25" t="str">
            <v>BNK:OTHR LOANS TO BNK ZN B</v>
          </cell>
          <cell r="E25">
            <v>0</v>
          </cell>
          <cell r="F25">
            <v>0</v>
          </cell>
          <cell r="G25">
            <v>0</v>
          </cell>
          <cell r="L25">
            <v>0</v>
          </cell>
        </row>
        <row r="26">
          <cell r="B26">
            <v>4051200</v>
          </cell>
          <cell r="C26">
            <v>0</v>
          </cell>
          <cell r="D26" t="str">
            <v>PBL.SECT:LOANS CENTR/REG.AUTH.ZN A</v>
          </cell>
          <cell r="E26">
            <v>0</v>
          </cell>
          <cell r="F26">
            <v>0</v>
          </cell>
          <cell r="G26">
            <v>0</v>
          </cell>
          <cell r="L26">
            <v>0</v>
          </cell>
        </row>
        <row r="27">
          <cell r="B27">
            <v>4051300</v>
          </cell>
          <cell r="C27">
            <v>0</v>
          </cell>
          <cell r="D27" t="str">
            <v>PBL.SECT:LOANS CENTR ZN B LCLF</v>
          </cell>
          <cell r="E27">
            <v>0</v>
          </cell>
          <cell r="F27">
            <v>0</v>
          </cell>
          <cell r="G27">
            <v>0</v>
          </cell>
          <cell r="L27">
            <v>0</v>
          </cell>
        </row>
        <row r="28">
          <cell r="B28">
            <v>4054200</v>
          </cell>
          <cell r="C28">
            <v>1</v>
          </cell>
          <cell r="D28" t="str">
            <v>PBL.SECT:LOANS REG.AUTH.ZN B OTH.</v>
          </cell>
          <cell r="E28">
            <v>0</v>
          </cell>
          <cell r="F28">
            <v>0</v>
          </cell>
          <cell r="G28">
            <v>0</v>
          </cell>
          <cell r="L28">
            <v>0</v>
          </cell>
        </row>
        <row r="29">
          <cell r="B29">
            <v>4112100</v>
          </cell>
          <cell r="C29">
            <v>0.2</v>
          </cell>
          <cell r="D29" t="str">
            <v>COMM:BILLS GTD REG.AUTH.ZN A OTH.</v>
          </cell>
          <cell r="E29">
            <v>0</v>
          </cell>
          <cell r="F29">
            <v>0</v>
          </cell>
          <cell r="G29">
            <v>0</v>
          </cell>
          <cell r="L29">
            <v>0</v>
          </cell>
        </row>
        <row r="30">
          <cell r="B30">
            <v>4112200</v>
          </cell>
          <cell r="C30">
            <v>0.2</v>
          </cell>
          <cell r="D30" t="str">
            <v>COMM:BILLS GTD BNK ZN A</v>
          </cell>
          <cell r="E30">
            <v>0</v>
          </cell>
          <cell r="F30">
            <v>0</v>
          </cell>
          <cell r="G30">
            <v>0</v>
          </cell>
          <cell r="L30">
            <v>0</v>
          </cell>
        </row>
        <row r="31">
          <cell r="B31">
            <v>4112300</v>
          </cell>
          <cell r="C31">
            <v>0.2</v>
          </cell>
          <cell r="D31" t="str">
            <v>COMM:BILLS GTD BNK ZN B RM &lt; 1 YR</v>
          </cell>
          <cell r="E31">
            <v>0</v>
          </cell>
          <cell r="F31">
            <v>0</v>
          </cell>
          <cell r="G31">
            <v>0</v>
          </cell>
          <cell r="L31">
            <v>0</v>
          </cell>
        </row>
        <row r="32">
          <cell r="B32">
            <v>4114100</v>
          </cell>
          <cell r="C32">
            <v>1</v>
          </cell>
          <cell r="D32" t="str">
            <v>COMM:BILLS GTD CTR.AUTH.ZN B OTH.</v>
          </cell>
          <cell r="E32">
            <v>0</v>
          </cell>
          <cell r="F32">
            <v>0</v>
          </cell>
          <cell r="G32">
            <v>0</v>
          </cell>
          <cell r="L32">
            <v>0</v>
          </cell>
        </row>
        <row r="33">
          <cell r="B33">
            <v>4114200</v>
          </cell>
          <cell r="C33">
            <v>1</v>
          </cell>
          <cell r="D33" t="str">
            <v>COMM:BILLS GTD REG.AUTH.ZN B OTH.</v>
          </cell>
          <cell r="E33">
            <v>0</v>
          </cell>
          <cell r="F33">
            <v>0</v>
          </cell>
          <cell r="G33">
            <v>0</v>
          </cell>
          <cell r="L33">
            <v>0</v>
          </cell>
        </row>
        <row r="34">
          <cell r="B34">
            <v>4114300</v>
          </cell>
          <cell r="C34">
            <v>1</v>
          </cell>
          <cell r="D34" t="str">
            <v>COMM:BILLS GTD BNK ZN B OTH.</v>
          </cell>
          <cell r="E34">
            <v>0</v>
          </cell>
          <cell r="F34">
            <v>0</v>
          </cell>
          <cell r="G34">
            <v>0</v>
          </cell>
          <cell r="L34">
            <v>0</v>
          </cell>
        </row>
        <row r="35">
          <cell r="B35">
            <v>4114400</v>
          </cell>
          <cell r="C35">
            <v>1</v>
          </cell>
          <cell r="D35" t="str">
            <v>COMM:BILLS OTH.</v>
          </cell>
          <cell r="E35">
            <v>0</v>
          </cell>
          <cell r="F35">
            <v>0</v>
          </cell>
          <cell r="G35">
            <v>0</v>
          </cell>
          <cell r="L35">
            <v>0</v>
          </cell>
        </row>
        <row r="36">
          <cell r="B36">
            <v>4121400</v>
          </cell>
          <cell r="C36">
            <v>0</v>
          </cell>
          <cell r="D36" t="str">
            <v>COMM:DEM.ACC. COLLATERAL RW =0%</v>
          </cell>
          <cell r="E36">
            <v>0</v>
          </cell>
          <cell r="F36">
            <v>0</v>
          </cell>
          <cell r="G36">
            <v>0</v>
          </cell>
          <cell r="L36">
            <v>0</v>
          </cell>
        </row>
        <row r="37">
          <cell r="B37">
            <v>4124500</v>
          </cell>
          <cell r="C37">
            <v>1</v>
          </cell>
          <cell r="D37" t="str">
            <v>COMM:DEM.ACC.GLOBALS</v>
          </cell>
          <cell r="E37">
            <v>0</v>
          </cell>
          <cell r="F37">
            <v>0</v>
          </cell>
          <cell r="G37">
            <v>0</v>
          </cell>
          <cell r="L37">
            <v>0</v>
          </cell>
        </row>
        <row r="38">
          <cell r="B38">
            <v>4124600</v>
          </cell>
          <cell r="C38">
            <v>1</v>
          </cell>
          <cell r="D38" t="str">
            <v>COMM:DEM.ACC.OTH.</v>
          </cell>
          <cell r="E38">
            <v>137.19460801</v>
          </cell>
          <cell r="F38">
            <v>0</v>
          </cell>
          <cell r="G38">
            <v>137.19460801</v>
          </cell>
          <cell r="H38">
            <v>6.5154327499999998E-2</v>
          </cell>
          <cell r="I38" t="str">
            <v>R</v>
          </cell>
          <cell r="L38">
            <v>137.25976233750001</v>
          </cell>
        </row>
        <row r="39">
          <cell r="B39">
            <v>4154400</v>
          </cell>
          <cell r="C39">
            <v>1</v>
          </cell>
          <cell r="D39" t="str">
            <v>COMM:ADVANCES A/SECURITIES OTH.</v>
          </cell>
          <cell r="E39">
            <v>0</v>
          </cell>
          <cell r="F39">
            <v>0</v>
          </cell>
          <cell r="G39">
            <v>0</v>
          </cell>
          <cell r="L39">
            <v>0</v>
          </cell>
        </row>
        <row r="40">
          <cell r="B40">
            <v>4171400</v>
          </cell>
          <cell r="C40">
            <v>0</v>
          </cell>
          <cell r="D40" t="str">
            <v>COMM:LOANS OTH.COLLAT. RW=0%</v>
          </cell>
          <cell r="E40">
            <v>0</v>
          </cell>
          <cell r="F40">
            <v>0</v>
          </cell>
          <cell r="G40">
            <v>0</v>
          </cell>
          <cell r="L40">
            <v>0</v>
          </cell>
        </row>
        <row r="41">
          <cell r="B41">
            <v>4172200</v>
          </cell>
          <cell r="C41">
            <v>0.2</v>
          </cell>
          <cell r="D41" t="str">
            <v>COMM:LOANS GTD.BNK ZN A</v>
          </cell>
          <cell r="E41">
            <v>0</v>
          </cell>
          <cell r="F41">
            <v>0</v>
          </cell>
          <cell r="G41">
            <v>0</v>
          </cell>
          <cell r="L41">
            <v>0</v>
          </cell>
        </row>
        <row r="42">
          <cell r="B42">
            <v>4172300</v>
          </cell>
          <cell r="C42">
            <v>0.2</v>
          </cell>
          <cell r="D42" t="str">
            <v>COMM:LOANS GTD.BNK ZN B RM &lt; 1 YR</v>
          </cell>
          <cell r="E42">
            <v>65.814999999999998</v>
          </cell>
          <cell r="F42">
            <v>0</v>
          </cell>
          <cell r="G42">
            <v>65.814999999999998</v>
          </cell>
          <cell r="L42">
            <v>65.814999999999998</v>
          </cell>
        </row>
        <row r="43">
          <cell r="B43">
            <v>4174300</v>
          </cell>
          <cell r="C43">
            <v>1</v>
          </cell>
          <cell r="D43" t="str">
            <v>COMM:LOANS GTD.BNK ZN B OTH.</v>
          </cell>
          <cell r="E43">
            <v>0</v>
          </cell>
          <cell r="F43">
            <v>0</v>
          </cell>
          <cell r="G43">
            <v>0</v>
          </cell>
          <cell r="L43">
            <v>0</v>
          </cell>
        </row>
        <row r="44">
          <cell r="B44">
            <v>4184400</v>
          </cell>
          <cell r="C44">
            <v>1</v>
          </cell>
          <cell r="D44" t="str">
            <v>COMM:MORTGAG. NON-RESID.BUILDINGS</v>
          </cell>
          <cell r="E44">
            <v>121.43924184999999</v>
          </cell>
          <cell r="F44">
            <v>0</v>
          </cell>
          <cell r="G44">
            <v>121.43924184999999</v>
          </cell>
          <cell r="L44">
            <v>121.43924184999999</v>
          </cell>
        </row>
        <row r="45">
          <cell r="B45">
            <v>4184700</v>
          </cell>
          <cell r="C45">
            <v>1</v>
          </cell>
          <cell r="D45" t="str">
            <v>COMM:OTH.LOANS GLOBALS</v>
          </cell>
          <cell r="E45">
            <v>0</v>
          </cell>
          <cell r="F45">
            <v>0</v>
          </cell>
          <cell r="G45">
            <v>0</v>
          </cell>
          <cell r="L45">
            <v>0</v>
          </cell>
        </row>
        <row r="46">
          <cell r="B46">
            <v>4184800</v>
          </cell>
          <cell r="C46">
            <v>1</v>
          </cell>
          <cell r="D46" t="str">
            <v>COMM:OTH.LOANS AND ADVANCES</v>
          </cell>
          <cell r="E46">
            <v>3911.1264167300001</v>
          </cell>
          <cell r="F46">
            <v>0</v>
          </cell>
          <cell r="G46">
            <v>3911.1264167300001</v>
          </cell>
          <cell r="H46">
            <v>-6.5154327499999998E-2</v>
          </cell>
          <cell r="I46" t="str">
            <v>R</v>
          </cell>
          <cell r="J46">
            <v>-202.04652547000001</v>
          </cell>
          <cell r="K46" t="str">
            <v>Q</v>
          </cell>
          <cell r="L46">
            <v>3709.0147369325005</v>
          </cell>
        </row>
        <row r="47">
          <cell r="B47">
            <v>4184890</v>
          </cell>
          <cell r="C47">
            <v>1</v>
          </cell>
          <cell r="D47" t="str">
            <v>COMM:OTH.LOANS AND ADVANCES</v>
          </cell>
          <cell r="E47">
            <v>239.99250000000001</v>
          </cell>
          <cell r="F47">
            <v>0</v>
          </cell>
          <cell r="G47">
            <v>239.99250000000001</v>
          </cell>
          <cell r="L47">
            <v>239.99250000000001</v>
          </cell>
        </row>
        <row r="48">
          <cell r="B48">
            <v>4223100</v>
          </cell>
          <cell r="C48">
            <v>0.5</v>
          </cell>
          <cell r="D48" t="str">
            <v>PRIV:MORTGAG. RESIDENTIAL BUILDING</v>
          </cell>
          <cell r="E48">
            <v>110.06306687999999</v>
          </cell>
          <cell r="F48">
            <v>0</v>
          </cell>
          <cell r="G48">
            <v>110.06306687999999</v>
          </cell>
          <cell r="L48">
            <v>110.06306687999999</v>
          </cell>
        </row>
        <row r="49">
          <cell r="B49">
            <v>4224400</v>
          </cell>
          <cell r="C49">
            <v>1</v>
          </cell>
          <cell r="D49" t="str">
            <v>PRIV:MORTGAG. UNCOVERED PART</v>
          </cell>
          <cell r="E49">
            <v>24.048259850000001</v>
          </cell>
          <cell r="F49">
            <v>0</v>
          </cell>
          <cell r="G49">
            <v>24.048259850000001</v>
          </cell>
          <cell r="L49">
            <v>24.048259850000001</v>
          </cell>
        </row>
        <row r="50">
          <cell r="B50">
            <v>4244400</v>
          </cell>
          <cell r="C50">
            <v>1</v>
          </cell>
          <cell r="D50" t="str">
            <v>PRIV:LOANS AND ADVANCES OTH.</v>
          </cell>
          <cell r="E50">
            <v>59.539943749999999</v>
          </cell>
          <cell r="F50">
            <v>0</v>
          </cell>
          <cell r="G50">
            <v>59.539943749999999</v>
          </cell>
          <cell r="L50">
            <v>59.539943749999999</v>
          </cell>
        </row>
        <row r="51">
          <cell r="B51">
            <v>5214300</v>
          </cell>
          <cell r="C51">
            <v>1</v>
          </cell>
          <cell r="D51" t="str">
            <v>IBS.LENDING:ISS/GTD OTH BNKS ZN B</v>
          </cell>
          <cell r="E51">
            <v>0</v>
          </cell>
          <cell r="F51">
            <v>0</v>
          </cell>
          <cell r="G51">
            <v>0</v>
          </cell>
          <cell r="L51">
            <v>0</v>
          </cell>
        </row>
        <row r="52">
          <cell r="B52">
            <v>5224100</v>
          </cell>
          <cell r="C52">
            <v>1</v>
          </cell>
          <cell r="D52" t="str">
            <v>IBS.LENDING:ISS/GTD CTR./AUTH.ZN B</v>
          </cell>
          <cell r="E52">
            <v>5090.75</v>
          </cell>
          <cell r="F52">
            <v>0</v>
          </cell>
          <cell r="G52">
            <v>5090.75</v>
          </cell>
          <cell r="L52">
            <v>5090.75</v>
          </cell>
        </row>
        <row r="53">
          <cell r="B53">
            <v>5224900</v>
          </cell>
          <cell r="C53">
            <v>1</v>
          </cell>
          <cell r="D53" t="str">
            <v>IBS.LENDING:ISS/OTHER</v>
          </cell>
          <cell r="E53">
            <v>72.666820000000001</v>
          </cell>
          <cell r="F53">
            <v>0</v>
          </cell>
          <cell r="G53">
            <v>72.666820000000001</v>
          </cell>
          <cell r="L53">
            <v>72.666820000000001</v>
          </cell>
        </row>
        <row r="54">
          <cell r="B54">
            <v>6149200</v>
          </cell>
          <cell r="C54">
            <v>0</v>
          </cell>
          <cell r="D54" t="str">
            <v>TRDG PRTFL: OTHER SHARES</v>
          </cell>
          <cell r="E54">
            <v>0</v>
          </cell>
          <cell r="F54">
            <v>0</v>
          </cell>
          <cell r="G54">
            <v>0</v>
          </cell>
          <cell r="L54">
            <v>0</v>
          </cell>
        </row>
        <row r="55">
          <cell r="B55">
            <v>7029800</v>
          </cell>
          <cell r="C55">
            <v>0</v>
          </cell>
          <cell r="D55" t="str">
            <v>PARTICIP AAB GROUP: FIN INSTIT/OTH AFFIL</v>
          </cell>
          <cell r="E55">
            <v>0</v>
          </cell>
          <cell r="F55">
            <v>0</v>
          </cell>
          <cell r="G55">
            <v>0</v>
          </cell>
          <cell r="L55">
            <v>0</v>
          </cell>
        </row>
        <row r="56">
          <cell r="B56">
            <v>8038100</v>
          </cell>
          <cell r="C56">
            <v>0</v>
          </cell>
          <cell r="D56" t="str">
            <v>OTH.PARTICIP.:FIN.INSTIT.PERC.&gt;10%</v>
          </cell>
          <cell r="E56">
            <v>57.6</v>
          </cell>
          <cell r="F56">
            <v>0</v>
          </cell>
          <cell r="G56">
            <v>57.6</v>
          </cell>
          <cell r="H56">
            <v>-57.6</v>
          </cell>
          <cell r="I56" t="str">
            <v>F</v>
          </cell>
          <cell r="L56">
            <v>0</v>
          </cell>
        </row>
        <row r="57">
          <cell r="B57">
            <v>8048200</v>
          </cell>
          <cell r="C57">
            <v>1</v>
          </cell>
          <cell r="D57" t="str">
            <v>OTH.PARTICIP.:FIN.INSTIT.PERC.&lt;=10%</v>
          </cell>
          <cell r="E57">
            <v>3.5003899999999999</v>
          </cell>
          <cell r="F57">
            <v>0</v>
          </cell>
          <cell r="G57">
            <v>3.5003899999999999</v>
          </cell>
          <cell r="L57">
            <v>3.5003899999999999</v>
          </cell>
        </row>
        <row r="58">
          <cell r="B58">
            <v>10014500</v>
          </cell>
          <cell r="C58">
            <v>1</v>
          </cell>
          <cell r="D58" t="str">
            <v>PROPERTY:PREMISES IN OWN USE</v>
          </cell>
          <cell r="E58">
            <v>379.06831463999998</v>
          </cell>
          <cell r="F58">
            <v>233.96199813999999</v>
          </cell>
          <cell r="G58">
            <v>613.03031278000003</v>
          </cell>
          <cell r="H58">
            <v>31.381136510000001</v>
          </cell>
          <cell r="I58" t="str">
            <v>C'</v>
          </cell>
          <cell r="L58">
            <v>644.41144929000006</v>
          </cell>
        </row>
        <row r="59">
          <cell r="B59">
            <v>10034500</v>
          </cell>
          <cell r="C59">
            <v>1</v>
          </cell>
          <cell r="D59" t="str">
            <v>PROPERTY:COSTS ALTER.RENTED PREM.</v>
          </cell>
          <cell r="E59">
            <v>0</v>
          </cell>
          <cell r="F59">
            <v>0</v>
          </cell>
          <cell r="G59">
            <v>0</v>
          </cell>
          <cell r="L59">
            <v>0</v>
          </cell>
        </row>
        <row r="60">
          <cell r="B60">
            <v>10044500</v>
          </cell>
          <cell r="C60">
            <v>1</v>
          </cell>
          <cell r="D60" t="str">
            <v>EQUIPMENT:COMPUTER HARDWARE</v>
          </cell>
          <cell r="E60">
            <v>73.550325079999993</v>
          </cell>
          <cell r="F60">
            <v>6.3935657300000006</v>
          </cell>
          <cell r="G60">
            <v>79.943890809999999</v>
          </cell>
          <cell r="L60">
            <v>79.943890809999999</v>
          </cell>
        </row>
        <row r="61">
          <cell r="B61">
            <v>10054500</v>
          </cell>
          <cell r="C61">
            <v>1</v>
          </cell>
          <cell r="D61" t="str">
            <v>EQUIPMENT:COMPUTER SOFTWARE</v>
          </cell>
          <cell r="E61">
            <v>6.7138882999999998</v>
          </cell>
          <cell r="F61">
            <v>3.8940959999999997E-2</v>
          </cell>
          <cell r="G61">
            <v>6.7528292599999995</v>
          </cell>
          <cell r="L61">
            <v>6.7528292599999995</v>
          </cell>
        </row>
        <row r="62">
          <cell r="B62">
            <v>10064500</v>
          </cell>
          <cell r="C62">
            <v>1</v>
          </cell>
          <cell r="D62" t="str">
            <v>OTH.EQUIPMENT:FURNITURE</v>
          </cell>
          <cell r="E62">
            <v>26.897488450000001</v>
          </cell>
          <cell r="F62">
            <v>13.718944519999999</v>
          </cell>
          <cell r="G62">
            <v>40.616432969999998</v>
          </cell>
          <cell r="L62">
            <v>40.616432969999998</v>
          </cell>
        </row>
        <row r="63">
          <cell r="B63">
            <v>10074500</v>
          </cell>
          <cell r="C63">
            <v>1</v>
          </cell>
          <cell r="D63" t="str">
            <v>OTH.EQUIPMENT:VEHICLES AND OTH.</v>
          </cell>
          <cell r="E63">
            <v>94.157021409999999</v>
          </cell>
          <cell r="F63">
            <v>15.261393249999999</v>
          </cell>
          <cell r="G63">
            <v>109.41841466</v>
          </cell>
          <cell r="L63">
            <v>109.41841466</v>
          </cell>
        </row>
        <row r="64">
          <cell r="B64">
            <v>11012900</v>
          </cell>
          <cell r="C64">
            <v>0.2</v>
          </cell>
          <cell r="D64" t="str">
            <v>OTH.ASSETS IN PROCESS OF COLLECT</v>
          </cell>
          <cell r="E64">
            <v>0</v>
          </cell>
          <cell r="F64">
            <v>0</v>
          </cell>
          <cell r="G64">
            <v>0</v>
          </cell>
          <cell r="L64">
            <v>0</v>
          </cell>
        </row>
        <row r="65">
          <cell r="B65">
            <v>11044500</v>
          </cell>
          <cell r="C65">
            <v>1</v>
          </cell>
          <cell r="D65" t="str">
            <v>OTH.ASSETS:SUNDRIES</v>
          </cell>
          <cell r="E65">
            <v>-3725.511156</v>
          </cell>
          <cell r="F65">
            <v>3873.9069101499999</v>
          </cell>
          <cell r="G65">
            <v>148.3957541499999</v>
          </cell>
          <cell r="L65">
            <v>148.3957541499999</v>
          </cell>
        </row>
        <row r="66">
          <cell r="B66">
            <v>11051900</v>
          </cell>
          <cell r="C66">
            <v>1</v>
          </cell>
          <cell r="D66" t="str">
            <v>OTH.ASSETS:INTANGIBLE ASSETS (110420)</v>
          </cell>
          <cell r="E66">
            <v>0</v>
          </cell>
          <cell r="F66">
            <v>0</v>
          </cell>
          <cell r="G66">
            <v>0</v>
          </cell>
          <cell r="H66">
            <v>82.8</v>
          </cell>
          <cell r="I66" t="str">
            <v>A'</v>
          </cell>
          <cell r="L66">
            <v>82.8</v>
          </cell>
        </row>
        <row r="67">
          <cell r="B67">
            <v>11081900</v>
          </cell>
          <cell r="C67">
            <v>0</v>
          </cell>
          <cell r="D67" t="str">
            <v>OTH.ASSETS: CURRENT TAX ASSETS</v>
          </cell>
          <cell r="E67">
            <v>70.354010000000002</v>
          </cell>
          <cell r="F67">
            <v>0</v>
          </cell>
          <cell r="G67">
            <v>70.354010000000002</v>
          </cell>
          <cell r="H67">
            <v>4.70932</v>
          </cell>
          <cell r="I67" t="str">
            <v>G</v>
          </cell>
          <cell r="L67">
            <v>75.063330000000008</v>
          </cell>
        </row>
        <row r="68">
          <cell r="B68">
            <v>12011500</v>
          </cell>
          <cell r="C68">
            <v>0</v>
          </cell>
          <cell r="D68" t="str">
            <v>PREPAYMENTS:PREMIUMS INVESTM.PORTF</v>
          </cell>
          <cell r="E68">
            <v>0</v>
          </cell>
          <cell r="F68">
            <v>0</v>
          </cell>
          <cell r="G68">
            <v>0</v>
          </cell>
          <cell r="L68">
            <v>0</v>
          </cell>
        </row>
        <row r="69">
          <cell r="B69">
            <v>12021900</v>
          </cell>
          <cell r="C69">
            <v>0</v>
          </cell>
          <cell r="D69" t="str">
            <v>PREPAYMENTS:ACCR.INT.REC. RW=0%</v>
          </cell>
          <cell r="E69">
            <v>0</v>
          </cell>
          <cell r="F69">
            <v>0</v>
          </cell>
          <cell r="G69">
            <v>0</v>
          </cell>
          <cell r="H69">
            <v>6.7686254485000008</v>
          </cell>
          <cell r="I69" t="str">
            <v>UV</v>
          </cell>
          <cell r="L69">
            <v>6.7686254485000008</v>
          </cell>
        </row>
        <row r="70">
          <cell r="B70">
            <v>12022900</v>
          </cell>
          <cell r="C70">
            <v>0.2</v>
          </cell>
          <cell r="D70" t="str">
            <v>PREPAYMENTS:ACCR.INT.REC. RW=20%</v>
          </cell>
          <cell r="E70">
            <v>20.60852002</v>
          </cell>
          <cell r="F70">
            <v>0</v>
          </cell>
          <cell r="G70">
            <v>20.60852002</v>
          </cell>
          <cell r="H70">
            <v>-0.20531383</v>
          </cell>
          <cell r="I70" t="str">
            <v>UY</v>
          </cell>
          <cell r="L70">
            <v>20.403206189999999</v>
          </cell>
        </row>
        <row r="71">
          <cell r="B71">
            <v>12023900</v>
          </cell>
          <cell r="C71">
            <v>0.5</v>
          </cell>
          <cell r="D71" t="str">
            <v>PREPAYMENTS:ACCR.INT.REC. RW=50%</v>
          </cell>
          <cell r="E71">
            <v>12.9415762</v>
          </cell>
          <cell r="F71">
            <v>1.13E-6</v>
          </cell>
          <cell r="G71">
            <v>12.941577329999999</v>
          </cell>
          <cell r="H71">
            <v>-12.121490506500002</v>
          </cell>
          <cell r="I71" t="str">
            <v>VWXZ</v>
          </cell>
          <cell r="L71">
            <v>0.82008682349999695</v>
          </cell>
        </row>
        <row r="72">
          <cell r="B72">
            <v>12024900</v>
          </cell>
          <cell r="C72">
            <v>1</v>
          </cell>
          <cell r="D72" t="str">
            <v>PREPAYMENTS:ACCR.INT.REC. RW=100%</v>
          </cell>
          <cell r="E72">
            <v>255.45323038000001</v>
          </cell>
          <cell r="F72">
            <v>0</v>
          </cell>
          <cell r="G72">
            <v>255.45323038000001</v>
          </cell>
          <cell r="H72">
            <v>4.0954921579999999</v>
          </cell>
          <cell r="I72" t="str">
            <v>WYZ</v>
          </cell>
          <cell r="L72">
            <v>259.54872253799999</v>
          </cell>
        </row>
        <row r="73">
          <cell r="B73">
            <v>12031900</v>
          </cell>
          <cell r="C73">
            <v>0</v>
          </cell>
          <cell r="D73" t="str">
            <v>PREPAYMENTS:BALANCE FORWARD_FOREX</v>
          </cell>
          <cell r="E73">
            <v>1.2289623799999998</v>
          </cell>
          <cell r="F73">
            <v>0</v>
          </cell>
          <cell r="G73">
            <v>1.2289623799999998</v>
          </cell>
          <cell r="L73">
            <v>1.2289623799999998</v>
          </cell>
        </row>
        <row r="74">
          <cell r="B74">
            <v>12044900</v>
          </cell>
          <cell r="C74">
            <v>1</v>
          </cell>
          <cell r="D74" t="str">
            <v>PREPAYMENTS:OTHER/ACCRUED INCOME</v>
          </cell>
          <cell r="E74">
            <v>58.092217959999999</v>
          </cell>
          <cell r="F74">
            <v>0</v>
          </cell>
          <cell r="G74">
            <v>58.092217959999999</v>
          </cell>
          <cell r="H74">
            <v>1.4626867299999999</v>
          </cell>
          <cell r="I74" t="str">
            <v>X</v>
          </cell>
          <cell r="L74">
            <v>59.554904690000001</v>
          </cell>
        </row>
        <row r="75">
          <cell r="B75">
            <v>15019800</v>
          </cell>
          <cell r="C75">
            <v>0</v>
          </cell>
          <cell r="D75" t="str">
            <v>GRP:HEAD-OFFICE=NLG BALANCES</v>
          </cell>
          <cell r="E75">
            <v>40.512367600000005</v>
          </cell>
          <cell r="F75">
            <v>0</v>
          </cell>
          <cell r="G75">
            <v>40.512367600000005</v>
          </cell>
          <cell r="L75">
            <v>40.512367600000005</v>
          </cell>
        </row>
        <row r="76">
          <cell r="B76">
            <v>15029800</v>
          </cell>
          <cell r="C76">
            <v>0</v>
          </cell>
          <cell r="D76" t="str">
            <v>GRP:HEAD-OFFICE=FCY BALANCES</v>
          </cell>
          <cell r="E76">
            <v>36.657762049999995</v>
          </cell>
          <cell r="F76">
            <v>0</v>
          </cell>
          <cell r="G76">
            <v>36.657762049999995</v>
          </cell>
          <cell r="L76">
            <v>36.657762049999995</v>
          </cell>
        </row>
        <row r="77">
          <cell r="B77">
            <v>15039800</v>
          </cell>
          <cell r="C77">
            <v>0</v>
          </cell>
          <cell r="D77" t="str">
            <v>GRP:BRANCHES IN THE NETHERLANDS</v>
          </cell>
          <cell r="E77">
            <v>0</v>
          </cell>
          <cell r="F77">
            <v>0</v>
          </cell>
          <cell r="G77">
            <v>0</v>
          </cell>
          <cell r="L77">
            <v>0</v>
          </cell>
        </row>
        <row r="78">
          <cell r="B78">
            <v>15119800</v>
          </cell>
          <cell r="C78">
            <v>0</v>
          </cell>
          <cell r="D78" t="str">
            <v>GRP:BRANCHES OUTSIDE NETHERLANDS</v>
          </cell>
          <cell r="E78">
            <v>9.5865944600000006</v>
          </cell>
          <cell r="F78">
            <v>0</v>
          </cell>
          <cell r="G78">
            <v>9.5865944600000006</v>
          </cell>
          <cell r="L78">
            <v>9.5865944600000006</v>
          </cell>
        </row>
        <row r="79">
          <cell r="B79">
            <v>15139800</v>
          </cell>
          <cell r="C79">
            <v>0</v>
          </cell>
          <cell r="D79" t="str">
            <v>GRP:OTH.BNKING AFF.OUTSIDE NETH</v>
          </cell>
          <cell r="E79">
            <v>127.565061</v>
          </cell>
          <cell r="F79">
            <v>0</v>
          </cell>
          <cell r="G79">
            <v>127.565061</v>
          </cell>
          <cell r="L79">
            <v>127.565061</v>
          </cell>
        </row>
        <row r="80">
          <cell r="B80">
            <v>15269800</v>
          </cell>
          <cell r="C80">
            <v>0</v>
          </cell>
          <cell r="D80" t="str">
            <v>GRP:PREPAYMENTS/ACCRUED INCOME</v>
          </cell>
          <cell r="E80">
            <v>11.835562250000001</v>
          </cell>
          <cell r="F80">
            <v>0</v>
          </cell>
          <cell r="G80">
            <v>11.835562250000001</v>
          </cell>
          <cell r="L80">
            <v>11.835562250000001</v>
          </cell>
        </row>
        <row r="82">
          <cell r="B82" t="str">
            <v>TOTAL ASSEST</v>
          </cell>
          <cell r="E82">
            <v>23459.839980929992</v>
          </cell>
          <cell r="F82">
            <v>588.98552471999994</v>
          </cell>
          <cell r="G82">
            <v>24048.825505649987</v>
          </cell>
          <cell r="H82">
            <v>61.290456509999991</v>
          </cell>
          <cell r="J82">
            <v>-202.04652547000001</v>
          </cell>
          <cell r="L82">
            <v>23908.069436689995</v>
          </cell>
        </row>
        <row r="84">
          <cell r="B84">
            <v>20030000</v>
          </cell>
          <cell r="D84" t="str">
            <v>BNK:LORO ACCOUNTS</v>
          </cell>
          <cell r="E84">
            <v>-90.598601520000003</v>
          </cell>
          <cell r="F84">
            <v>0</v>
          </cell>
          <cell r="G84">
            <v>-90.598601520000003</v>
          </cell>
          <cell r="L84">
            <v>-90.598601520000003</v>
          </cell>
        </row>
        <row r="85">
          <cell r="B85">
            <v>20040000</v>
          </cell>
          <cell r="D85" t="str">
            <v>BNK:OVERDRAFTS (NOSTRO)</v>
          </cell>
          <cell r="E85">
            <v>0</v>
          </cell>
          <cell r="F85">
            <v>0</v>
          </cell>
          <cell r="G85">
            <v>0</v>
          </cell>
          <cell r="L85">
            <v>0</v>
          </cell>
        </row>
        <row r="86">
          <cell r="B86">
            <v>20050000</v>
          </cell>
          <cell r="D86" t="str">
            <v>BNK:TIME DEP. TAKEN</v>
          </cell>
          <cell r="E86">
            <v>-328.18046064999999</v>
          </cell>
          <cell r="F86">
            <v>0</v>
          </cell>
          <cell r="G86">
            <v>-328.18046064999999</v>
          </cell>
          <cell r="L86">
            <v>-328.18046064999999</v>
          </cell>
        </row>
        <row r="87">
          <cell r="B87">
            <v>20080000</v>
          </cell>
          <cell r="D87" t="str">
            <v>OTH. LIABS AND MONEYS BORROWED</v>
          </cell>
          <cell r="E87">
            <v>-45.458962</v>
          </cell>
          <cell r="F87">
            <v>0</v>
          </cell>
          <cell r="G87">
            <v>-45.458962</v>
          </cell>
          <cell r="H87">
            <v>45.458962</v>
          </cell>
          <cell r="I87" t="str">
            <v>H</v>
          </cell>
          <cell r="L87">
            <v>0</v>
          </cell>
        </row>
        <row r="88">
          <cell r="B88">
            <v>21120000</v>
          </cell>
          <cell r="D88" t="str">
            <v>FUNDS:OTH.CREDIT BALANCES</v>
          </cell>
          <cell r="E88">
            <v>-10368.487853319999</v>
          </cell>
          <cell r="F88">
            <v>-224.39977041999998</v>
          </cell>
          <cell r="G88">
            <v>-10592.887623739998</v>
          </cell>
          <cell r="H88">
            <v>-508.98300005999999</v>
          </cell>
          <cell r="I88" t="str">
            <v>S</v>
          </cell>
          <cell r="L88">
            <v>-11101.870623799998</v>
          </cell>
        </row>
        <row r="89">
          <cell r="B89">
            <v>21130000</v>
          </cell>
          <cell r="D89" t="str">
            <v>FUNDS:TIME DEP. TAKEN</v>
          </cell>
          <cell r="E89">
            <v>-3283.2212982600004</v>
          </cell>
          <cell r="F89">
            <v>-369.86160124000003</v>
          </cell>
          <cell r="G89">
            <v>-3653.0828995000002</v>
          </cell>
          <cell r="L89">
            <v>-3653.0828995000002</v>
          </cell>
        </row>
        <row r="90">
          <cell r="B90">
            <v>21160000</v>
          </cell>
          <cell r="D90" t="str">
            <v>FUNDS:CREDIT BALANCES/NOT FREE DISP</v>
          </cell>
          <cell r="E90">
            <v>-230.32113834999998</v>
          </cell>
          <cell r="F90">
            <v>0</v>
          </cell>
          <cell r="G90">
            <v>-230.32113834999998</v>
          </cell>
          <cell r="H90">
            <v>-45.458962</v>
          </cell>
          <cell r="I90" t="str">
            <v>H</v>
          </cell>
          <cell r="L90">
            <v>-275.78010035</v>
          </cell>
        </row>
        <row r="91">
          <cell r="B91">
            <v>21320000</v>
          </cell>
          <cell r="D91" t="str">
            <v>FUNDS:ORDINARY/NOTICE SAVINGS ACC.</v>
          </cell>
          <cell r="E91">
            <v>-475.04267052</v>
          </cell>
          <cell r="F91">
            <v>-33.94032954</v>
          </cell>
          <cell r="G91">
            <v>-508.98300005999999</v>
          </cell>
          <cell r="H91">
            <v>508.98300005999999</v>
          </cell>
          <cell r="I91" t="str">
            <v>S</v>
          </cell>
          <cell r="L91">
            <v>0</v>
          </cell>
        </row>
        <row r="92">
          <cell r="B92">
            <v>21330000</v>
          </cell>
          <cell r="D92" t="str">
            <v>FUNDS:FIXED TERM SAVINGS ACCOUNTS</v>
          </cell>
          <cell r="E92">
            <v>-919.48836232000008</v>
          </cell>
          <cell r="F92">
            <v>-10.69419525</v>
          </cell>
          <cell r="G92">
            <v>-930.18255757000009</v>
          </cell>
          <cell r="L92">
            <v>-930.18255757000009</v>
          </cell>
        </row>
        <row r="93">
          <cell r="B93">
            <v>23030000</v>
          </cell>
          <cell r="D93" t="str">
            <v>CURRENT TAX LIABILITY</v>
          </cell>
          <cell r="E93">
            <v>0</v>
          </cell>
          <cell r="F93">
            <v>4.70932</v>
          </cell>
          <cell r="G93">
            <v>4.70932</v>
          </cell>
          <cell r="H93">
            <v>-4.70932</v>
          </cell>
          <cell r="I93" t="str">
            <v>G</v>
          </cell>
          <cell r="J93">
            <v>-26.699476839999999</v>
          </cell>
          <cell r="K93" t="str">
            <v>K2</v>
          </cell>
          <cell r="L93">
            <v>-26.699476839999999</v>
          </cell>
        </row>
        <row r="94">
          <cell r="B94">
            <v>23040000</v>
          </cell>
          <cell r="D94" t="str">
            <v>OTH.LIABS:SUNDRY LIABILITIES</v>
          </cell>
          <cell r="E94">
            <v>-212.03514138999998</v>
          </cell>
          <cell r="F94">
            <v>-20.320526480000002</v>
          </cell>
          <cell r="G94">
            <v>-232.35566786999999</v>
          </cell>
          <cell r="J94">
            <v>202.04652547000001</v>
          </cell>
          <cell r="K94" t="str">
            <v>Q</v>
          </cell>
          <cell r="L94">
            <v>-30.309142399999985</v>
          </cell>
        </row>
        <row r="95">
          <cell r="B95">
            <v>24020000</v>
          </cell>
          <cell r="D95" t="str">
            <v>ACCRUALS:DISCOUNT SEC.INVESTMENT</v>
          </cell>
          <cell r="E95">
            <v>-84.591286629999999</v>
          </cell>
          <cell r="F95">
            <v>0</v>
          </cell>
          <cell r="G95">
            <v>-84.591286629999999</v>
          </cell>
          <cell r="H95">
            <v>84.591286621500004</v>
          </cell>
          <cell r="I95" t="str">
            <v>E</v>
          </cell>
          <cell r="L95">
            <v>-8.4999953742226353E-9</v>
          </cell>
        </row>
        <row r="96">
          <cell r="B96">
            <v>24030000</v>
          </cell>
          <cell r="D96" t="str">
            <v>ACCRUALS:INTEREST PAYABLE/ACCRUED</v>
          </cell>
          <cell r="E96">
            <v>-27.791441199999998</v>
          </cell>
          <cell r="F96">
            <v>-0.23529798000000002</v>
          </cell>
          <cell r="G96">
            <v>-28.026739179999996</v>
          </cell>
          <cell r="L96">
            <v>-28.026739179999996</v>
          </cell>
        </row>
        <row r="97">
          <cell r="B97">
            <v>24040000</v>
          </cell>
          <cell r="D97" t="str">
            <v>ACCRUALS:BALANCE FORWARD EXCHANGE</v>
          </cell>
          <cell r="E97">
            <v>0</v>
          </cell>
          <cell r="F97">
            <v>0</v>
          </cell>
          <cell r="G97">
            <v>0</v>
          </cell>
          <cell r="L97">
            <v>0</v>
          </cell>
        </row>
        <row r="98">
          <cell r="B98">
            <v>24050000</v>
          </cell>
          <cell r="D98" t="str">
            <v>ACCRUALS:OTH./DEFERRED INCOME</v>
          </cell>
          <cell r="E98">
            <v>-363.70945455000003</v>
          </cell>
          <cell r="F98">
            <v>-1.1342869099999999</v>
          </cell>
          <cell r="G98">
            <v>-364.84374146000005</v>
          </cell>
          <cell r="H98">
            <v>-84.591286621500004</v>
          </cell>
          <cell r="I98" t="str">
            <v>E</v>
          </cell>
          <cell r="J98">
            <v>-101.82685832999999</v>
          </cell>
          <cell r="K98" t="str">
            <v>K1PJ</v>
          </cell>
          <cell r="L98">
            <v>-551.26188641149997</v>
          </cell>
        </row>
        <row r="99">
          <cell r="B99">
            <v>25051000</v>
          </cell>
          <cell r="D99" t="str">
            <v>PROVISIONS:LOAN LOSS</v>
          </cell>
          <cell r="E99">
            <v>-73.165412400000008</v>
          </cell>
          <cell r="F99">
            <v>0</v>
          </cell>
          <cell r="G99">
            <v>-73.165412400000008</v>
          </cell>
          <cell r="J99">
            <v>73.165412400000008</v>
          </cell>
          <cell r="K99" t="str">
            <v>LM</v>
          </cell>
          <cell r="L99">
            <v>0</v>
          </cell>
        </row>
        <row r="100">
          <cell r="B100">
            <v>32014000</v>
          </cell>
          <cell r="D100" t="str">
            <v>OWN MEANS BRANCHES:RESULT CURR.YR</v>
          </cell>
          <cell r="E100">
            <v>-375.77859057000001</v>
          </cell>
          <cell r="F100">
            <v>10.80685836</v>
          </cell>
          <cell r="G100">
            <v>-364.97173221000003</v>
          </cell>
          <cell r="H100">
            <v>364.97173221000003</v>
          </cell>
          <cell r="I100" t="str">
            <v>D</v>
          </cell>
          <cell r="L100">
            <v>0</v>
          </cell>
        </row>
        <row r="101">
          <cell r="B101">
            <v>32021000</v>
          </cell>
          <cell r="D101" t="str">
            <v>OWN MEANS SUBSID:CAPITAL</v>
          </cell>
          <cell r="E101">
            <v>-1874.5</v>
          </cell>
          <cell r="F101">
            <v>0</v>
          </cell>
          <cell r="G101">
            <v>-1874.5</v>
          </cell>
          <cell r="H101">
            <v>184.05</v>
          </cell>
          <cell r="I101" t="str">
            <v>FH'</v>
          </cell>
          <cell r="L101">
            <v>-1690.45</v>
          </cell>
        </row>
        <row r="102">
          <cell r="B102">
            <v>32022000</v>
          </cell>
          <cell r="D102" t="str">
            <v>OWN MEANS SUBSID:RESERVES</v>
          </cell>
          <cell r="E102">
            <v>0</v>
          </cell>
          <cell r="F102">
            <v>0</v>
          </cell>
          <cell r="G102">
            <v>0</v>
          </cell>
          <cell r="L102">
            <v>0</v>
          </cell>
        </row>
        <row r="103">
          <cell r="B103">
            <v>32023000</v>
          </cell>
          <cell r="D103" t="str">
            <v>OWN MEANS SUBSID:RESULT PREV.YR</v>
          </cell>
          <cell r="E103">
            <v>-3243.5887675100003</v>
          </cell>
          <cell r="F103">
            <v>0</v>
          </cell>
          <cell r="G103">
            <v>-3243.5887675100003</v>
          </cell>
          <cell r="H103">
            <v>-1270.7800337799999</v>
          </cell>
          <cell r="I103" t="str">
            <v>B'</v>
          </cell>
          <cell r="J103">
            <v>60.320487019999995</v>
          </cell>
          <cell r="K103" t="str">
            <v>MNP</v>
          </cell>
          <cell r="L103">
            <v>-4454.0483142700004</v>
          </cell>
        </row>
        <row r="104">
          <cell r="B104">
            <v>32024000</v>
          </cell>
          <cell r="D104" t="str">
            <v>OWN MEANS SUBSID:RESULT CURRENT YR</v>
          </cell>
          <cell r="E104">
            <v>0</v>
          </cell>
          <cell r="F104">
            <v>0</v>
          </cell>
          <cell r="G104">
            <v>0</v>
          </cell>
          <cell r="H104">
            <v>-364.97173221000003</v>
          </cell>
          <cell r="I104" t="str">
            <v>D</v>
          </cell>
          <cell r="J104">
            <v>-8.7595417699999913</v>
          </cell>
          <cell r="K104" t="str">
            <v>KLNOJI</v>
          </cell>
          <cell r="L104">
            <v>-373.73127398000003</v>
          </cell>
        </row>
        <row r="105">
          <cell r="B105">
            <v>32025000</v>
          </cell>
          <cell r="D105" t="str">
            <v>OWN MEANS SUBSID:MINOR. INTERESTS</v>
          </cell>
          <cell r="E105">
            <v>126.45</v>
          </cell>
          <cell r="F105">
            <v>0</v>
          </cell>
          <cell r="G105">
            <v>126.45</v>
          </cell>
          <cell r="H105">
            <v>-126.45</v>
          </cell>
          <cell r="I105" t="str">
            <v>H'</v>
          </cell>
          <cell r="L105">
            <v>0</v>
          </cell>
        </row>
        <row r="106">
          <cell r="B106">
            <v>34020000</v>
          </cell>
          <cell r="D106" t="str">
            <v>GRP:HEAD-OFFICE =NLG BALANCES</v>
          </cell>
          <cell r="E106">
            <v>0</v>
          </cell>
          <cell r="F106">
            <v>0</v>
          </cell>
          <cell r="G106">
            <v>0</v>
          </cell>
          <cell r="J106">
            <v>-8.2000224799999994</v>
          </cell>
          <cell r="K106" t="str">
            <v>I</v>
          </cell>
          <cell r="L106">
            <v>-8.2000224799999994</v>
          </cell>
        </row>
        <row r="107">
          <cell r="B107">
            <v>34030000</v>
          </cell>
          <cell r="D107" t="str">
            <v>GRP:HEAD-OFFICE =FCY BALANCES</v>
          </cell>
          <cell r="E107">
            <v>-7.1795000000000008E-4</v>
          </cell>
          <cell r="F107">
            <v>0</v>
          </cell>
          <cell r="G107">
            <v>-7.1795000000000008E-4</v>
          </cell>
          <cell r="L107">
            <v>-7.1795000000000008E-4</v>
          </cell>
        </row>
        <row r="108">
          <cell r="B108">
            <v>34210000</v>
          </cell>
          <cell r="D108" t="str">
            <v>GRP:BRANCHES OUTSIDE NETHERLANDS</v>
          </cell>
          <cell r="E108">
            <v>-381.164132</v>
          </cell>
          <cell r="F108">
            <v>0</v>
          </cell>
          <cell r="G108">
            <v>-381.164132</v>
          </cell>
          <cell r="J108">
            <v>12</v>
          </cell>
          <cell r="K108" t="str">
            <v>O</v>
          </cell>
          <cell r="L108">
            <v>-369.164132</v>
          </cell>
        </row>
        <row r="109">
          <cell r="B109">
            <v>34250000</v>
          </cell>
          <cell r="D109" t="str">
            <v>GRP:OTH.BNKING AFF.OUTSIDE NETH.</v>
          </cell>
          <cell r="E109">
            <v>-0.22533732000000001</v>
          </cell>
          <cell r="F109">
            <v>0</v>
          </cell>
          <cell r="G109">
            <v>-0.22533732000000001</v>
          </cell>
          <cell r="L109">
            <v>-0.22533732000000001</v>
          </cell>
        </row>
        <row r="110">
          <cell r="B110">
            <v>34260000</v>
          </cell>
          <cell r="D110" t="str">
            <v>GRP:OTH.NON-BNK PARTIC. OUT NETH.</v>
          </cell>
          <cell r="E110">
            <v>0</v>
          </cell>
          <cell r="F110">
            <v>0</v>
          </cell>
          <cell r="G110">
            <v>0</v>
          </cell>
          <cell r="L110">
            <v>0</v>
          </cell>
        </row>
        <row r="111">
          <cell r="B111">
            <v>34410000</v>
          </cell>
          <cell r="D111" t="str">
            <v>GRP:ACCRUALS/DEFERRED INCOME</v>
          </cell>
          <cell r="E111">
            <v>0</v>
          </cell>
          <cell r="F111">
            <v>0</v>
          </cell>
          <cell r="G111">
            <v>0</v>
          </cell>
          <cell r="J111">
            <v>3.742849369999945</v>
          </cell>
          <cell r="K111" t="str">
            <v>C</v>
          </cell>
          <cell r="L111">
            <v>3.742849369999945</v>
          </cell>
        </row>
        <row r="113">
          <cell r="B113" t="str">
            <v>TOTAL LIABILITIES</v>
          </cell>
          <cell r="E113">
            <v>-22250.899628460003</v>
          </cell>
          <cell r="F113">
            <v>-645.06982946000005</v>
          </cell>
          <cell r="G113">
            <v>-22895.969457920004</v>
          </cell>
          <cell r="H113">
            <v>-1217.88935378</v>
          </cell>
          <cell r="J113">
            <v>205.78937483999999</v>
          </cell>
          <cell r="L113">
            <v>-23908.069436860002</v>
          </cell>
        </row>
        <row r="114">
          <cell r="B114" t="str">
            <v>DIFFERENCE</v>
          </cell>
          <cell r="E114">
            <v>1208.9403524699883</v>
          </cell>
          <cell r="F114">
            <v>-56.084304740000107</v>
          </cell>
          <cell r="G114">
            <v>1152.8560477299834</v>
          </cell>
          <cell r="H114">
            <v>-1156.59889727</v>
          </cell>
          <cell r="J114">
            <v>3.7428493699999876</v>
          </cell>
          <cell r="L114">
            <v>-1.7000638763420284E-7</v>
          </cell>
        </row>
        <row r="116">
          <cell r="B116">
            <v>499999</v>
          </cell>
          <cell r="D116" t="str">
            <v>DEBIT BALANCE IN ERROR</v>
          </cell>
          <cell r="E116">
            <v>-1326.85297034</v>
          </cell>
          <cell r="F116">
            <v>0</v>
          </cell>
          <cell r="G116">
            <v>-1326.85297034</v>
          </cell>
          <cell r="H116">
            <v>1326.85297034</v>
          </cell>
          <cell r="I116" t="str">
            <v>B'1</v>
          </cell>
          <cell r="L116">
            <v>0</v>
          </cell>
        </row>
        <row r="117">
          <cell r="B117">
            <v>499998</v>
          </cell>
          <cell r="D117" t="str">
            <v>CREDIT BALANCE IN ERROR</v>
          </cell>
          <cell r="E117">
            <v>114.18113651</v>
          </cell>
          <cell r="F117">
            <v>56.072936560000002</v>
          </cell>
          <cell r="G117">
            <v>170.25407307</v>
          </cell>
          <cell r="H117">
            <v>-170.25407307</v>
          </cell>
          <cell r="I117" t="str">
            <v>A'B'2C'</v>
          </cell>
          <cell r="L117">
            <v>0</v>
          </cell>
        </row>
        <row r="119">
          <cell r="B119" t="str">
            <v>OFF BALANCE SHEET ITEMS</v>
          </cell>
        </row>
        <row r="121">
          <cell r="B121">
            <v>50090300</v>
          </cell>
          <cell r="C121">
            <v>1</v>
          </cell>
          <cell r="D121" t="str">
            <v>CR.SUBS.GUA.HO/BRANCHES:DEB.RW=100%</v>
          </cell>
          <cell r="E121">
            <v>0</v>
          </cell>
          <cell r="F121">
            <v>0</v>
          </cell>
          <cell r="G121">
            <v>0</v>
          </cell>
          <cell r="L121">
            <v>0</v>
          </cell>
        </row>
        <row r="122">
          <cell r="B122">
            <v>50110100</v>
          </cell>
          <cell r="C122">
            <v>0</v>
          </cell>
          <cell r="D122" t="str">
            <v>OTH.GUA.THIRD PARTIES:DEB.RW=0%</v>
          </cell>
          <cell r="E122">
            <v>188.84273858</v>
          </cell>
          <cell r="F122">
            <v>0</v>
          </cell>
          <cell r="G122">
            <v>188.84273858</v>
          </cell>
          <cell r="L122">
            <v>188.84273858</v>
          </cell>
        </row>
        <row r="123">
          <cell r="B123">
            <v>50110200</v>
          </cell>
          <cell r="C123">
            <v>0.1</v>
          </cell>
          <cell r="D123" t="str">
            <v>OTH.GUA.THIRD PARTIES:DEB.RW=20%</v>
          </cell>
          <cell r="E123">
            <v>27.88876612</v>
          </cell>
          <cell r="F123">
            <v>0</v>
          </cell>
          <cell r="G123">
            <v>27.88876612</v>
          </cell>
          <cell r="L123">
            <v>27.88876612</v>
          </cell>
        </row>
        <row r="124">
          <cell r="B124">
            <v>50110400</v>
          </cell>
          <cell r="C124">
            <v>0.5</v>
          </cell>
          <cell r="D124" t="str">
            <v>OTH.GUA.THIRD PARTIES:DEB.GLOBAL 50%</v>
          </cell>
          <cell r="E124">
            <v>0</v>
          </cell>
          <cell r="F124">
            <v>0</v>
          </cell>
          <cell r="G124">
            <v>0</v>
          </cell>
          <cell r="L124">
            <v>0</v>
          </cell>
        </row>
        <row r="125">
          <cell r="B125">
            <v>50110500</v>
          </cell>
          <cell r="C125">
            <v>0.5</v>
          </cell>
          <cell r="D125" t="str">
            <v>OTH.GUA.THIRD PARTIES:DEB.RW OTHERS 50%</v>
          </cell>
          <cell r="E125">
            <v>25.50523832</v>
          </cell>
          <cell r="F125">
            <v>0</v>
          </cell>
          <cell r="G125">
            <v>25.50523832</v>
          </cell>
          <cell r="L125">
            <v>25.50523832</v>
          </cell>
        </row>
        <row r="126">
          <cell r="B126">
            <v>50212000</v>
          </cell>
          <cell r="C126">
            <v>0.2</v>
          </cell>
          <cell r="D126" t="str">
            <v>ACCEPT CREDITS:FOR ACCOUNT BNKERS</v>
          </cell>
          <cell r="E126">
            <v>0</v>
          </cell>
          <cell r="F126">
            <v>0</v>
          </cell>
          <cell r="G126">
            <v>0</v>
          </cell>
          <cell r="L126">
            <v>0</v>
          </cell>
        </row>
        <row r="127">
          <cell r="B127">
            <v>50213000</v>
          </cell>
          <cell r="C127">
            <v>1</v>
          </cell>
          <cell r="D127" t="str">
            <v>ACCEPT CREDITS:FOR ACCOUNT OTH.S</v>
          </cell>
          <cell r="E127">
            <v>0</v>
          </cell>
          <cell r="F127">
            <v>0</v>
          </cell>
          <cell r="G127">
            <v>0</v>
          </cell>
          <cell r="L127">
            <v>0</v>
          </cell>
        </row>
        <row r="128">
          <cell r="B128">
            <v>50221000</v>
          </cell>
          <cell r="C128">
            <v>0</v>
          </cell>
          <cell r="D128" t="str">
            <v>ACCEPTANCE LIAB.TOWARDS 3RD PARTIES</v>
          </cell>
          <cell r="E128">
            <v>0</v>
          </cell>
          <cell r="F128">
            <v>0</v>
          </cell>
          <cell r="G128">
            <v>0</v>
          </cell>
          <cell r="L128">
            <v>0</v>
          </cell>
        </row>
        <row r="129">
          <cell r="B129">
            <v>50410100</v>
          </cell>
          <cell r="C129">
            <v>0</v>
          </cell>
          <cell r="D129" t="str">
            <v>SELF LIQ.DOC.CREDITS:DEBTORS RW=0%</v>
          </cell>
          <cell r="E129">
            <v>41.338431770000007</v>
          </cell>
          <cell r="F129">
            <v>0</v>
          </cell>
          <cell r="G129">
            <v>41.338431770000007</v>
          </cell>
          <cell r="L129">
            <v>41.338431770000007</v>
          </cell>
        </row>
        <row r="130">
          <cell r="B130">
            <v>50410200</v>
          </cell>
          <cell r="C130">
            <v>0.04</v>
          </cell>
          <cell r="D130" t="str">
            <v>SELF LIQ.DOC.CREDITS:REG.AUTH/BNK A</v>
          </cell>
          <cell r="E130">
            <v>0</v>
          </cell>
          <cell r="F130">
            <v>0</v>
          </cell>
          <cell r="G130">
            <v>0</v>
          </cell>
          <cell r="H130">
            <v>3.9959405774999999</v>
          </cell>
          <cell r="I130" t="str">
            <v>D'</v>
          </cell>
          <cell r="L130">
            <v>3.9959405774999999</v>
          </cell>
        </row>
        <row r="131">
          <cell r="B131">
            <v>50410300</v>
          </cell>
          <cell r="C131">
            <v>0.2</v>
          </cell>
          <cell r="D131" t="str">
            <v>SELF LIQ.DOC.CREDITS:OTH.CLIENTS</v>
          </cell>
          <cell r="E131">
            <v>43.232241680000001</v>
          </cell>
          <cell r="F131">
            <v>0</v>
          </cell>
          <cell r="G131">
            <v>43.232241680000001</v>
          </cell>
          <cell r="H131">
            <v>-3.9959405774999999</v>
          </cell>
          <cell r="I131" t="str">
            <v>D'</v>
          </cell>
          <cell r="L131">
            <v>39.236301102500001</v>
          </cell>
        </row>
        <row r="132">
          <cell r="B132">
            <v>55001401</v>
          </cell>
          <cell r="C132">
            <v>0.2</v>
          </cell>
          <cell r="D132" t="str">
            <v>FX/NO-TRAD/CREDIT EQV:WITH OTH.S RW 20%</v>
          </cell>
          <cell r="E132">
            <v>0</v>
          </cell>
          <cell r="F132">
            <v>0</v>
          </cell>
          <cell r="G132">
            <v>0</v>
          </cell>
          <cell r="L132">
            <v>0</v>
          </cell>
        </row>
        <row r="133">
          <cell r="B133">
            <v>55001501</v>
          </cell>
          <cell r="C133">
            <v>0.5</v>
          </cell>
          <cell r="D133" t="str">
            <v>FX/NO-TRAD/CREDIT EQV:WITH OTH.S RW 100%</v>
          </cell>
          <cell r="E133">
            <v>3.01667329</v>
          </cell>
          <cell r="F133">
            <v>0</v>
          </cell>
          <cell r="G133">
            <v>3.01667329</v>
          </cell>
          <cell r="L133">
            <v>3.01667329</v>
          </cell>
        </row>
        <row r="134">
          <cell r="B134">
            <v>55510000</v>
          </cell>
          <cell r="C134">
            <v>0</v>
          </cell>
          <cell r="D134" t="str">
            <v>FX/NOT.AM.:CONCLUDED WITH ABN AMRO</v>
          </cell>
          <cell r="E134">
            <v>0</v>
          </cell>
          <cell r="F134">
            <v>0</v>
          </cell>
          <cell r="G134">
            <v>0</v>
          </cell>
          <cell r="L134">
            <v>0</v>
          </cell>
        </row>
        <row r="135">
          <cell r="B135">
            <v>59050000</v>
          </cell>
          <cell r="C135">
            <v>1</v>
          </cell>
          <cell r="D135" t="str">
            <v>EXPOSURES GNTEED BY AA RW=100%</v>
          </cell>
          <cell r="E135">
            <v>0</v>
          </cell>
          <cell r="F135">
            <v>0</v>
          </cell>
          <cell r="G135">
            <v>0</v>
          </cell>
          <cell r="J135">
            <v>-239.99249999999998</v>
          </cell>
          <cell r="K135" t="str">
            <v>T</v>
          </cell>
          <cell r="L135">
            <v>-239.99249999999998</v>
          </cell>
        </row>
        <row r="137">
          <cell r="B137" t="str">
            <v>TOTAL OFF BALANCE SHEET ITEMS</v>
          </cell>
          <cell r="E137">
            <v>329.82408975999999</v>
          </cell>
          <cell r="F137">
            <v>0</v>
          </cell>
          <cell r="G137">
            <v>329.82408975999999</v>
          </cell>
          <cell r="H137">
            <v>0</v>
          </cell>
          <cell r="I137">
            <v>0</v>
          </cell>
          <cell r="J137">
            <v>-239.99249999999998</v>
          </cell>
          <cell r="K137">
            <v>0</v>
          </cell>
          <cell r="L137">
            <v>89.831589760000014</v>
          </cell>
        </row>
        <row r="139">
          <cell r="B139" t="str">
            <v xml:space="preserve">Code </v>
          </cell>
          <cell r="D139" t="str">
            <v>Adjustment description</v>
          </cell>
        </row>
        <row r="141">
          <cell r="B141" t="str">
            <v>A</v>
          </cell>
          <cell r="D141" t="str">
            <v>Reclass. of loan to TuranAlem Bank from time deposits to loans (USD 2'000'000.00 clean loan)</v>
          </cell>
        </row>
        <row r="142">
          <cell r="B142" t="str">
            <v>B</v>
          </cell>
          <cell r="D142" t="str">
            <v>Reclass. of loan to KazKommertsBank from time deposits to loans (USD 3'000'000.00 clean loan)</v>
          </cell>
        </row>
        <row r="143">
          <cell r="B143" t="str">
            <v>C</v>
          </cell>
          <cell r="D143" t="str">
            <v xml:space="preserve">Adjustment of intersection amount not correctly reported on SCORE B/S HOBS 49999036 and 49999184 (KZT 3'742'849.37 between KZT, USD, KZT, EUR &amp; DEM) </v>
          </cell>
        </row>
        <row r="144">
          <cell r="B144" t="str">
            <v>D</v>
          </cell>
          <cell r="D144" t="str">
            <v>Reclassification of current year income from branch to subsidiary (KZT 364'971'732.21)</v>
          </cell>
        </row>
        <row r="145">
          <cell r="B145" t="str">
            <v>E</v>
          </cell>
          <cell r="D145" t="str">
            <v>Reclass. of  discount on eurobonds to a proper HOBS code (USD 581'583.27) - see AIM, section 05 for explanation</v>
          </cell>
        </row>
        <row r="146">
          <cell r="B146" t="str">
            <v>F</v>
          </cell>
          <cell r="D146" t="str">
            <v>Reclass. of  participation in AMC to a proper reporting code (KZT 57'600'000.00)</v>
          </cell>
        </row>
        <row r="147">
          <cell r="B147" t="str">
            <v>G</v>
          </cell>
          <cell r="D147" t="str">
            <v>Reclass. of Atyrau tax liability (profit tax advance) to a proper HOBS account (KZT 4'709'320)</v>
          </cell>
        </row>
        <row r="148">
          <cell r="B148" t="str">
            <v>H</v>
          </cell>
          <cell r="D148" t="str">
            <v>Reclass. of deposit of NBK (L/C) to a proper HOBS account (KZT 45'458'962.00)</v>
          </cell>
        </row>
        <row r="149">
          <cell r="B149" t="str">
            <v>I</v>
          </cell>
          <cell r="D149" t="str">
            <v>HOPL adjustments for Mar: charges from CC for I quarter 2001 (EUR 62'296.00)</v>
          </cell>
        </row>
        <row r="150">
          <cell r="B150" t="str">
            <v>J</v>
          </cell>
          <cell r="D150" t="str">
            <v>HOPL adjustments for Mar: reversal of 2000 provision for bonus (KZT 18'000'000.00)</v>
          </cell>
        </row>
        <row r="151">
          <cell r="B151" t="str">
            <v>K</v>
          </cell>
          <cell r="D151" t="str">
            <v>HOPL adjustments for Mar: accruals for Mar '01 (KZT 2'109'025, 10'500'000 &amp; 26'699'476.84, E&amp;Y pmts, bonus pmts and tax accruals for Mar)</v>
          </cell>
        </row>
        <row r="152">
          <cell r="B152" t="str">
            <v>L</v>
          </cell>
          <cell r="D152" t="str">
            <v>HOPL adjustments for Mar: reversal of special provisions for bad loans (KZT 982'866.01)</v>
          </cell>
        </row>
        <row r="153">
          <cell r="B153" t="str">
            <v>M</v>
          </cell>
          <cell r="D153" t="str">
            <v>HOBS adjustments for Mar: reversal of NBK general loan loss provision  - part I (KZT 72'182'546.39)</v>
          </cell>
        </row>
        <row r="154">
          <cell r="B154" t="str">
            <v>N</v>
          </cell>
          <cell r="D154" t="str">
            <v>HOPL adjustments for Mar: reversal of NBK general loan loss provision  - part II (KZT 25'285'200.08)</v>
          </cell>
        </row>
        <row r="155">
          <cell r="B155" t="str">
            <v>O</v>
          </cell>
          <cell r="D155" t="str">
            <v>HOBS adjustments for Mar: accruals for pmt from PCAM for rent (KZT 12 mio.)</v>
          </cell>
        </row>
        <row r="156">
          <cell r="B156" t="str">
            <v>P</v>
          </cell>
          <cell r="D156" t="str">
            <v>HOBS adjustments for Mar: HO accruals for December not passed in SCORE (KZT 107'217'833.33, see HOPL Dec '00)</v>
          </cell>
        </row>
        <row r="157">
          <cell r="B157" t="str">
            <v>Q</v>
          </cell>
          <cell r="D157" t="str">
            <v>Reclass. of provision for Vodokanal against loan amount (KZT 202'046'525.47)</v>
          </cell>
        </row>
        <row r="158">
          <cell r="B158" t="str">
            <v>R</v>
          </cell>
          <cell r="D158" t="str">
            <v>Reclass. of provision for Southfield Eurotrade against loan amount (KZT USD 447.95)</v>
          </cell>
        </row>
        <row r="159">
          <cell r="B159" t="str">
            <v>S</v>
          </cell>
          <cell r="D159" t="str">
            <v xml:space="preserve">Reclass. of amounts on savings acc. (nature of curr. acc.) to a proper current acc. (Internal Audit recommendation) </v>
          </cell>
        </row>
        <row r="160">
          <cell r="B160" t="str">
            <v>T</v>
          </cell>
          <cell r="D160" t="str">
            <v>Reduction of solvency on LG Electonics loan guaranteed by AAB (USD 1'650'000.00)</v>
          </cell>
        </row>
        <row r="161">
          <cell r="B161" t="str">
            <v>U</v>
          </cell>
          <cell r="D161" t="str">
            <v>Reclass. of acc. inter. from 20% to 0% (KZT 422'916.66), deposit with National Bank</v>
          </cell>
        </row>
        <row r="162">
          <cell r="B162" t="str">
            <v>V</v>
          </cell>
          <cell r="D162" t="str">
            <v>Reclass. of acc. inter. from 50% to 0% (KZT 6'045'344.24, KZT 242'631.08 &amp; USD 396'93), T-bills and Intersection</v>
          </cell>
        </row>
        <row r="163">
          <cell r="B163" t="str">
            <v>W</v>
          </cell>
          <cell r="D163" t="str">
            <v>Reclass. of acc. inter. from 50% to 100% (USD 32'446.24), Almaty Kus</v>
          </cell>
        </row>
        <row r="164">
          <cell r="B164" t="str">
            <v>X</v>
          </cell>
          <cell r="D164" t="str">
            <v>Reclass. of acc. inter. from 50% to other accruals (KZT 1'462'686.73), various Custody clients</v>
          </cell>
        </row>
        <row r="165">
          <cell r="B165" t="str">
            <v>Y</v>
          </cell>
          <cell r="D165" t="str">
            <v>Reclass. of acc. inter. from 100% to 20% (EUR 1'653.14), loan to Berkut</v>
          </cell>
        </row>
        <row r="166">
          <cell r="B166" t="str">
            <v>Z</v>
          </cell>
          <cell r="D166" t="str">
            <v>Reclass. of acc. inter. from 100% to 50% (USD 2'794.81), mortgage loans to staff &amp; etc.</v>
          </cell>
        </row>
        <row r="167">
          <cell r="B167" t="str">
            <v>A'</v>
          </cell>
          <cell r="D167" t="str">
            <v>Reclass. of goodwill from KMG consolidation to a proper HOBS code (KZT 82'800'000.00)</v>
          </cell>
        </row>
        <row r="168">
          <cell r="B168" t="str">
            <v>B'</v>
          </cell>
          <cell r="D168" t="str">
            <v>Reclass. of previous year profit to a proper HOBS code (income of KZT 1'326'852'970.34 for Almaty [B'1] &amp; loss of KZT 56'072'936.56 for Atyrau [B'2])</v>
          </cell>
        </row>
        <row r="169">
          <cell r="B169" t="str">
            <v>C'</v>
          </cell>
          <cell r="D169" t="str">
            <v>Reclass. of TCO office building to a proper HOBS account (KZT 31'381'136.51)</v>
          </cell>
        </row>
        <row r="170">
          <cell r="B170" t="str">
            <v>D'</v>
          </cell>
          <cell r="D170" t="str">
            <v>Reclass. of L/C of Agency of Healthcare to a proper repoting code (EBRD guarantee, USD 27'472.95)</v>
          </cell>
        </row>
        <row r="171">
          <cell r="B171" t="str">
            <v>H'</v>
          </cell>
          <cell r="D171" t="str">
            <v>Reclass. of  participation in PF to a proper reporting code (KZT 126'450'000)</v>
          </cell>
        </row>
      </sheetData>
      <sheetData sheetId="4" refreshError="1"/>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Алтайский"/>
      <sheetName val="Байкальский"/>
      <sheetName val="Волго-Вятский"/>
      <sheetName val="Восточно-Сибирский"/>
      <sheetName val="Дальневосточный"/>
      <sheetName val="Западно-Сибирский"/>
      <sheetName val="Западно-Уральский"/>
      <sheetName val="Поволжский"/>
      <sheetName val="Северный"/>
      <sheetName val="Северо-Восточный"/>
      <sheetName val="Северо-Западный"/>
      <sheetName val="Северо-Кавказский"/>
      <sheetName val="Сибирский"/>
      <sheetName val="Среднерусский"/>
      <sheetName val="Уральский"/>
      <sheetName val="Центрально-Черноземный"/>
      <sheetName val="Юго-Западный"/>
      <sheetName val="ИТОГО по ТБ"/>
      <sheetName val="ИТОГО по ОСБ г. Москвы"/>
      <sheetName val="ИТОГО по СБ РФ"/>
      <sheetName val="2_4"/>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8">
          <cell r="B8" t="str">
            <v>Алтайский</v>
          </cell>
          <cell r="C8">
            <v>68</v>
          </cell>
          <cell r="D8">
            <v>99</v>
          </cell>
          <cell r="E8">
            <v>190776.54</v>
          </cell>
          <cell r="F8">
            <v>268517.08</v>
          </cell>
          <cell r="G8">
            <v>268269.71000000002</v>
          </cell>
          <cell r="H8">
            <v>23608.04</v>
          </cell>
          <cell r="I8">
            <v>0</v>
          </cell>
          <cell r="J8">
            <v>0</v>
          </cell>
          <cell r="K8">
            <v>1182.3</v>
          </cell>
          <cell r="L8" t="str">
            <v>Переуступка прав требований</v>
          </cell>
          <cell r="M8">
            <v>0</v>
          </cell>
          <cell r="N8">
            <v>0</v>
          </cell>
          <cell r="O8">
            <v>0</v>
          </cell>
          <cell r="P8">
            <v>0</v>
          </cell>
          <cell r="Q8">
            <v>0</v>
          </cell>
          <cell r="R8">
            <v>0</v>
          </cell>
          <cell r="S8">
            <v>0</v>
          </cell>
          <cell r="T8">
            <v>0</v>
          </cell>
          <cell r="U8">
            <v>0</v>
          </cell>
          <cell r="W8">
            <v>0</v>
          </cell>
          <cell r="X8">
            <v>0</v>
          </cell>
          <cell r="Y8">
            <v>0</v>
          </cell>
          <cell r="Z8">
            <v>0</v>
          </cell>
          <cell r="AA8">
            <v>0</v>
          </cell>
          <cell r="AB8">
            <v>0</v>
          </cell>
          <cell r="AC8">
            <v>0</v>
          </cell>
          <cell r="AD8">
            <v>0</v>
          </cell>
          <cell r="AE8">
            <v>0</v>
          </cell>
          <cell r="AG8">
            <v>0</v>
          </cell>
          <cell r="AH8">
            <v>0</v>
          </cell>
          <cell r="AI8">
            <v>0</v>
          </cell>
          <cell r="AJ8">
            <v>0</v>
          </cell>
          <cell r="AK8">
            <v>0</v>
          </cell>
          <cell r="AL8">
            <v>0</v>
          </cell>
          <cell r="AM8">
            <v>0</v>
          </cell>
          <cell r="AN8">
            <v>0</v>
          </cell>
          <cell r="AO8">
            <v>0</v>
          </cell>
          <cell r="AQ8">
            <v>0</v>
          </cell>
          <cell r="AR8">
            <v>0</v>
          </cell>
          <cell r="AS8">
            <v>0</v>
          </cell>
          <cell r="AT8">
            <v>0</v>
          </cell>
          <cell r="AU8">
            <v>0</v>
          </cell>
          <cell r="AV8">
            <v>0</v>
          </cell>
          <cell r="AW8">
            <v>0</v>
          </cell>
          <cell r="AX8">
            <v>0</v>
          </cell>
          <cell r="AY8">
            <v>0</v>
          </cell>
          <cell r="BA8">
            <v>0</v>
          </cell>
          <cell r="BB8">
            <v>0</v>
          </cell>
          <cell r="BC8">
            <v>0</v>
          </cell>
          <cell r="BD8">
            <v>0</v>
          </cell>
          <cell r="BE8">
            <v>0</v>
          </cell>
          <cell r="BF8">
            <v>0</v>
          </cell>
          <cell r="BG8">
            <v>0</v>
          </cell>
          <cell r="BH8">
            <v>0</v>
          </cell>
          <cell r="BI8">
            <v>0</v>
          </cell>
          <cell r="BK8">
            <v>1</v>
          </cell>
          <cell r="BL8">
            <v>3</v>
          </cell>
          <cell r="BM8">
            <v>47982</v>
          </cell>
          <cell r="BN8">
            <v>10412.299999999999</v>
          </cell>
          <cell r="BO8">
            <v>484</v>
          </cell>
          <cell r="BP8">
            <v>0</v>
          </cell>
          <cell r="BQ8">
            <v>0</v>
          </cell>
          <cell r="BR8">
            <v>0</v>
          </cell>
          <cell r="BS8">
            <v>47982</v>
          </cell>
          <cell r="BT8" t="str">
            <v>Переуступка прав требований</v>
          </cell>
          <cell r="BU8">
            <v>0</v>
          </cell>
          <cell r="BV8">
            <v>0</v>
          </cell>
          <cell r="BW8">
            <v>0</v>
          </cell>
          <cell r="BX8">
            <v>0</v>
          </cell>
          <cell r="BY8">
            <v>0</v>
          </cell>
          <cell r="BZ8">
            <v>0</v>
          </cell>
          <cell r="CA8">
            <v>0</v>
          </cell>
          <cell r="CB8">
            <v>0</v>
          </cell>
          <cell r="CC8">
            <v>0</v>
          </cell>
          <cell r="CE8">
            <v>0</v>
          </cell>
          <cell r="CF8">
            <v>0</v>
          </cell>
          <cell r="CG8">
            <v>0</v>
          </cell>
          <cell r="CH8">
            <v>0</v>
          </cell>
          <cell r="CI8">
            <v>0</v>
          </cell>
          <cell r="CJ8">
            <v>0</v>
          </cell>
          <cell r="CK8">
            <v>0</v>
          </cell>
          <cell r="CL8">
            <v>0</v>
          </cell>
          <cell r="CM8">
            <v>0</v>
          </cell>
        </row>
        <row r="9">
          <cell r="B9" t="str">
            <v>Байкальский</v>
          </cell>
          <cell r="C9">
            <v>6</v>
          </cell>
          <cell r="D9">
            <v>12</v>
          </cell>
          <cell r="E9">
            <v>125447</v>
          </cell>
          <cell r="F9">
            <v>126824</v>
          </cell>
          <cell r="G9">
            <v>113292</v>
          </cell>
          <cell r="H9">
            <v>0</v>
          </cell>
          <cell r="I9">
            <v>3475</v>
          </cell>
          <cell r="J9">
            <v>0</v>
          </cell>
          <cell r="K9">
            <v>0</v>
          </cell>
          <cell r="L9" t="str">
            <v>0</v>
          </cell>
          <cell r="M9">
            <v>0</v>
          </cell>
          <cell r="N9">
            <v>0</v>
          </cell>
          <cell r="O9">
            <v>0</v>
          </cell>
          <cell r="P9">
            <v>0</v>
          </cell>
          <cell r="Q9">
            <v>46819</v>
          </cell>
          <cell r="R9">
            <v>0</v>
          </cell>
          <cell r="S9">
            <v>0</v>
          </cell>
          <cell r="T9">
            <v>0</v>
          </cell>
          <cell r="U9">
            <v>0</v>
          </cell>
          <cell r="V9" t="str">
            <v>0</v>
          </cell>
          <cell r="W9">
            <v>0</v>
          </cell>
          <cell r="X9">
            <v>0</v>
          </cell>
          <cell r="Y9">
            <v>0</v>
          </cell>
          <cell r="Z9">
            <v>0</v>
          </cell>
          <cell r="AA9">
            <v>0</v>
          </cell>
          <cell r="AB9">
            <v>0</v>
          </cell>
          <cell r="AC9">
            <v>0</v>
          </cell>
          <cell r="AD9">
            <v>0</v>
          </cell>
          <cell r="AE9">
            <v>0</v>
          </cell>
          <cell r="AF9" t="str">
            <v>0</v>
          </cell>
          <cell r="AG9">
            <v>0</v>
          </cell>
          <cell r="AH9">
            <v>8</v>
          </cell>
          <cell r="AI9">
            <v>0</v>
          </cell>
          <cell r="AJ9">
            <v>3103</v>
          </cell>
          <cell r="AK9">
            <v>16193</v>
          </cell>
          <cell r="AL9">
            <v>0</v>
          </cell>
          <cell r="AM9">
            <v>172</v>
          </cell>
          <cell r="AN9">
            <v>0</v>
          </cell>
          <cell r="AO9">
            <v>0</v>
          </cell>
          <cell r="AP9" t="str">
            <v>0</v>
          </cell>
          <cell r="AQ9">
            <v>0</v>
          </cell>
          <cell r="AR9">
            <v>0</v>
          </cell>
          <cell r="AS9">
            <v>0</v>
          </cell>
          <cell r="AT9">
            <v>0</v>
          </cell>
          <cell r="AU9">
            <v>0</v>
          </cell>
          <cell r="AV9">
            <v>0</v>
          </cell>
          <cell r="AW9">
            <v>0</v>
          </cell>
          <cell r="AX9">
            <v>0</v>
          </cell>
          <cell r="AY9">
            <v>0</v>
          </cell>
          <cell r="AZ9" t="str">
            <v>0</v>
          </cell>
          <cell r="BA9">
            <v>0</v>
          </cell>
          <cell r="BB9">
            <v>0</v>
          </cell>
          <cell r="BC9">
            <v>0</v>
          </cell>
          <cell r="BD9">
            <v>0</v>
          </cell>
          <cell r="BE9">
            <v>0</v>
          </cell>
          <cell r="BF9">
            <v>0</v>
          </cell>
          <cell r="BG9">
            <v>0</v>
          </cell>
          <cell r="BH9">
            <v>0</v>
          </cell>
          <cell r="BI9">
            <v>0</v>
          </cell>
          <cell r="BJ9" t="str">
            <v>0</v>
          </cell>
          <cell r="BK9">
            <v>0</v>
          </cell>
          <cell r="BL9">
            <v>0</v>
          </cell>
          <cell r="BM9">
            <v>0</v>
          </cell>
          <cell r="BN9">
            <v>0</v>
          </cell>
          <cell r="BO9">
            <v>637</v>
          </cell>
          <cell r="BP9">
            <v>0</v>
          </cell>
          <cell r="BQ9">
            <v>1332</v>
          </cell>
          <cell r="BR9">
            <v>0</v>
          </cell>
          <cell r="BS9">
            <v>0</v>
          </cell>
          <cell r="BT9" t="str">
            <v>0</v>
          </cell>
          <cell r="BU9">
            <v>0</v>
          </cell>
          <cell r="BV9">
            <v>0</v>
          </cell>
          <cell r="BW9">
            <v>0</v>
          </cell>
          <cell r="BX9">
            <v>0</v>
          </cell>
          <cell r="BY9">
            <v>0</v>
          </cell>
          <cell r="BZ9">
            <v>0</v>
          </cell>
          <cell r="CA9">
            <v>0</v>
          </cell>
          <cell r="CB9">
            <v>0</v>
          </cell>
          <cell r="CC9">
            <v>0</v>
          </cell>
          <cell r="CD9" t="str">
            <v>0</v>
          </cell>
          <cell r="CE9">
            <v>0</v>
          </cell>
          <cell r="CF9">
            <v>0</v>
          </cell>
          <cell r="CG9">
            <v>0</v>
          </cell>
          <cell r="CH9">
            <v>0</v>
          </cell>
          <cell r="CI9">
            <v>0</v>
          </cell>
          <cell r="CJ9">
            <v>0</v>
          </cell>
          <cell r="CK9">
            <v>0</v>
          </cell>
          <cell r="CL9">
            <v>0</v>
          </cell>
          <cell r="CM9">
            <v>0</v>
          </cell>
          <cell r="CN9" t="str">
            <v>0</v>
          </cell>
        </row>
        <row r="10">
          <cell r="B10" t="str">
            <v>Волго-Вятский</v>
          </cell>
          <cell r="C10">
            <v>138</v>
          </cell>
          <cell r="D10">
            <v>150</v>
          </cell>
          <cell r="E10">
            <v>725688.94</v>
          </cell>
          <cell r="F10">
            <v>739476.89</v>
          </cell>
          <cell r="G10">
            <v>441681.11</v>
          </cell>
          <cell r="H10">
            <v>23922.66</v>
          </cell>
          <cell r="I10">
            <v>32220.79</v>
          </cell>
          <cell r="J10">
            <v>19266.8</v>
          </cell>
          <cell r="K10">
            <v>73496.69</v>
          </cell>
          <cell r="L10" t="str">
            <v>Договор цессии</v>
          </cell>
          <cell r="M10">
            <v>6</v>
          </cell>
          <cell r="N10">
            <v>7</v>
          </cell>
          <cell r="O10">
            <v>44110.080000000002</v>
          </cell>
          <cell r="P10">
            <v>44111.93</v>
          </cell>
          <cell r="Q10">
            <v>42958.879999999997</v>
          </cell>
          <cell r="R10">
            <v>0</v>
          </cell>
          <cell r="S10">
            <v>2447</v>
          </cell>
          <cell r="T10">
            <v>0</v>
          </cell>
          <cell r="U10">
            <v>0</v>
          </cell>
          <cell r="V10" t="str">
            <v>0</v>
          </cell>
          <cell r="W10">
            <v>0</v>
          </cell>
          <cell r="X10">
            <v>0</v>
          </cell>
          <cell r="Y10">
            <v>0</v>
          </cell>
          <cell r="Z10">
            <v>0</v>
          </cell>
          <cell r="AA10">
            <v>0</v>
          </cell>
          <cell r="AB10">
            <v>0</v>
          </cell>
          <cell r="AC10">
            <v>0</v>
          </cell>
          <cell r="AD10">
            <v>0</v>
          </cell>
          <cell r="AE10">
            <v>0</v>
          </cell>
          <cell r="AF10" t="str">
            <v>0</v>
          </cell>
          <cell r="AG10">
            <v>0</v>
          </cell>
          <cell r="AH10">
            <v>2</v>
          </cell>
          <cell r="AI10">
            <v>0</v>
          </cell>
          <cell r="AJ10">
            <v>79.73</v>
          </cell>
          <cell r="AK10">
            <v>2538.5500000000002</v>
          </cell>
          <cell r="AL10">
            <v>0</v>
          </cell>
          <cell r="AM10">
            <v>0</v>
          </cell>
          <cell r="AN10">
            <v>0</v>
          </cell>
          <cell r="AO10">
            <v>0</v>
          </cell>
          <cell r="AP10" t="str">
            <v>0</v>
          </cell>
          <cell r="AQ10">
            <v>0</v>
          </cell>
          <cell r="AR10">
            <v>0</v>
          </cell>
          <cell r="AS10">
            <v>0</v>
          </cell>
          <cell r="AT10">
            <v>0</v>
          </cell>
          <cell r="AU10">
            <v>0</v>
          </cell>
          <cell r="AV10">
            <v>0</v>
          </cell>
          <cell r="AW10">
            <v>0</v>
          </cell>
          <cell r="AX10">
            <v>0</v>
          </cell>
          <cell r="AY10">
            <v>0</v>
          </cell>
          <cell r="AZ10" t="str">
            <v>0</v>
          </cell>
          <cell r="BA10">
            <v>0</v>
          </cell>
          <cell r="BB10">
            <v>0</v>
          </cell>
          <cell r="BC10">
            <v>0</v>
          </cell>
          <cell r="BD10">
            <v>0</v>
          </cell>
          <cell r="BE10">
            <v>0</v>
          </cell>
          <cell r="BF10">
            <v>0</v>
          </cell>
          <cell r="BG10">
            <v>0</v>
          </cell>
          <cell r="BH10">
            <v>0</v>
          </cell>
          <cell r="BI10">
            <v>0</v>
          </cell>
          <cell r="BJ10" t="str">
            <v>0</v>
          </cell>
          <cell r="BK10">
            <v>1</v>
          </cell>
          <cell r="BL10">
            <v>2</v>
          </cell>
          <cell r="BM10">
            <v>412.5</v>
          </cell>
          <cell r="BN10">
            <v>16112.5</v>
          </cell>
          <cell r="BO10">
            <v>2921.82</v>
          </cell>
          <cell r="BP10">
            <v>0</v>
          </cell>
          <cell r="BQ10">
            <v>0</v>
          </cell>
          <cell r="BR10">
            <v>0</v>
          </cell>
          <cell r="BS10">
            <v>0</v>
          </cell>
          <cell r="BT10" t="str">
            <v>0</v>
          </cell>
          <cell r="BU10">
            <v>0</v>
          </cell>
          <cell r="BV10">
            <v>0</v>
          </cell>
          <cell r="BW10">
            <v>0</v>
          </cell>
          <cell r="BX10">
            <v>0</v>
          </cell>
          <cell r="BY10">
            <v>1510</v>
          </cell>
          <cell r="BZ10">
            <v>0</v>
          </cell>
          <cell r="CA10">
            <v>0</v>
          </cell>
          <cell r="CB10">
            <v>0</v>
          </cell>
          <cell r="CC10">
            <v>0</v>
          </cell>
          <cell r="CD10" t="str">
            <v>0</v>
          </cell>
          <cell r="CE10">
            <v>0</v>
          </cell>
          <cell r="CF10">
            <v>0</v>
          </cell>
          <cell r="CG10">
            <v>0</v>
          </cell>
          <cell r="CH10">
            <v>0</v>
          </cell>
          <cell r="CI10">
            <v>0</v>
          </cell>
          <cell r="CJ10">
            <v>0</v>
          </cell>
          <cell r="CK10">
            <v>0</v>
          </cell>
          <cell r="CL10">
            <v>0</v>
          </cell>
          <cell r="CM10">
            <v>0</v>
          </cell>
          <cell r="CN10" t="str">
            <v>0</v>
          </cell>
        </row>
        <row r="11">
          <cell r="B11" t="str">
            <v>Восточно-Сибирский</v>
          </cell>
          <cell r="C11">
            <v>15</v>
          </cell>
          <cell r="D11">
            <v>18</v>
          </cell>
          <cell r="E11">
            <v>335061.19</v>
          </cell>
          <cell r="F11">
            <v>335544.64</v>
          </cell>
          <cell r="G11">
            <v>71519.8</v>
          </cell>
          <cell r="H11">
            <v>6498.74</v>
          </cell>
          <cell r="I11">
            <v>11131.71</v>
          </cell>
          <cell r="J11">
            <v>0</v>
          </cell>
          <cell r="K11">
            <v>1304.70299</v>
          </cell>
          <cell r="L11" t="str">
            <v>Реализация не залогового имущества</v>
          </cell>
          <cell r="M11">
            <v>1</v>
          </cell>
          <cell r="N11">
            <v>2</v>
          </cell>
          <cell r="O11">
            <v>126.92</v>
          </cell>
          <cell r="P11">
            <v>263.64812000000001</v>
          </cell>
          <cell r="Q11">
            <v>135041.26</v>
          </cell>
          <cell r="R11">
            <v>126.92</v>
          </cell>
          <cell r="S11">
            <v>0</v>
          </cell>
          <cell r="T11">
            <v>0</v>
          </cell>
          <cell r="U11">
            <v>0</v>
          </cell>
          <cell r="W11">
            <v>0</v>
          </cell>
          <cell r="X11">
            <v>0</v>
          </cell>
          <cell r="Y11">
            <v>0</v>
          </cell>
          <cell r="Z11">
            <v>0</v>
          </cell>
          <cell r="AA11">
            <v>0</v>
          </cell>
          <cell r="AB11">
            <v>0</v>
          </cell>
          <cell r="AC11">
            <v>0</v>
          </cell>
          <cell r="AD11">
            <v>0</v>
          </cell>
          <cell r="AE11">
            <v>0</v>
          </cell>
          <cell r="AG11">
            <v>0</v>
          </cell>
          <cell r="AH11">
            <v>0</v>
          </cell>
          <cell r="AI11">
            <v>0</v>
          </cell>
          <cell r="AJ11">
            <v>0</v>
          </cell>
          <cell r="AK11">
            <v>908.72</v>
          </cell>
          <cell r="AL11">
            <v>0</v>
          </cell>
          <cell r="AM11">
            <v>406.62</v>
          </cell>
          <cell r="AN11">
            <v>0</v>
          </cell>
          <cell r="AO11">
            <v>0</v>
          </cell>
          <cell r="AQ11">
            <v>0</v>
          </cell>
          <cell r="AR11">
            <v>0</v>
          </cell>
          <cell r="AS11">
            <v>0</v>
          </cell>
          <cell r="AT11">
            <v>0</v>
          </cell>
          <cell r="AU11">
            <v>0</v>
          </cell>
          <cell r="AV11">
            <v>0</v>
          </cell>
          <cell r="AW11">
            <v>0</v>
          </cell>
          <cell r="AX11">
            <v>0</v>
          </cell>
          <cell r="AY11">
            <v>0</v>
          </cell>
          <cell r="BA11">
            <v>0</v>
          </cell>
          <cell r="BB11">
            <v>0</v>
          </cell>
          <cell r="BC11">
            <v>0</v>
          </cell>
          <cell r="BD11">
            <v>0</v>
          </cell>
          <cell r="BE11">
            <v>0</v>
          </cell>
          <cell r="BF11">
            <v>0</v>
          </cell>
          <cell r="BG11">
            <v>0</v>
          </cell>
          <cell r="BH11">
            <v>0</v>
          </cell>
          <cell r="BI11">
            <v>0</v>
          </cell>
          <cell r="BK11">
            <v>1</v>
          </cell>
          <cell r="BL11">
            <v>0</v>
          </cell>
          <cell r="BM11">
            <v>192</v>
          </cell>
          <cell r="BN11">
            <v>0</v>
          </cell>
          <cell r="BO11">
            <v>0</v>
          </cell>
          <cell r="BP11">
            <v>0</v>
          </cell>
          <cell r="BQ11">
            <v>1659.5744099999999</v>
          </cell>
          <cell r="BR11">
            <v>0</v>
          </cell>
          <cell r="BS11">
            <v>0</v>
          </cell>
          <cell r="BU11">
            <v>0</v>
          </cell>
          <cell r="BV11">
            <v>0</v>
          </cell>
          <cell r="BW11">
            <v>0</v>
          </cell>
          <cell r="BX11">
            <v>0</v>
          </cell>
          <cell r="BY11">
            <v>8381.1200000000008</v>
          </cell>
          <cell r="BZ11">
            <v>0</v>
          </cell>
          <cell r="CA11">
            <v>0</v>
          </cell>
          <cell r="CB11">
            <v>0</v>
          </cell>
          <cell r="CC11">
            <v>0</v>
          </cell>
          <cell r="CE11">
            <v>0</v>
          </cell>
          <cell r="CF11">
            <v>0</v>
          </cell>
          <cell r="CG11">
            <v>0</v>
          </cell>
          <cell r="CH11">
            <v>0</v>
          </cell>
          <cell r="CI11">
            <v>0</v>
          </cell>
          <cell r="CJ11">
            <v>0</v>
          </cell>
          <cell r="CK11">
            <v>0</v>
          </cell>
          <cell r="CL11">
            <v>0</v>
          </cell>
          <cell r="CM11">
            <v>0</v>
          </cell>
        </row>
        <row r="12">
          <cell r="B12" t="str">
            <v>Дальневосточный</v>
          </cell>
          <cell r="C12">
            <v>84</v>
          </cell>
          <cell r="D12">
            <v>87</v>
          </cell>
          <cell r="E12">
            <v>994614.95</v>
          </cell>
          <cell r="F12">
            <v>849116.73</v>
          </cell>
          <cell r="G12">
            <v>111667.31</v>
          </cell>
          <cell r="H12">
            <v>15008.26</v>
          </cell>
          <cell r="I12">
            <v>79046.2</v>
          </cell>
          <cell r="J12">
            <v>3198.41</v>
          </cell>
          <cell r="K12">
            <v>255714.58</v>
          </cell>
          <cell r="L12" t="str">
            <v>расходы банка</v>
          </cell>
          <cell r="M12">
            <v>4</v>
          </cell>
          <cell r="N12">
            <v>4</v>
          </cell>
          <cell r="O12">
            <v>26970.73</v>
          </cell>
          <cell r="P12">
            <v>35912.33</v>
          </cell>
          <cell r="Q12">
            <v>59461.03</v>
          </cell>
          <cell r="R12">
            <v>0</v>
          </cell>
          <cell r="S12">
            <v>0</v>
          </cell>
          <cell r="T12">
            <v>0</v>
          </cell>
          <cell r="U12">
            <v>0</v>
          </cell>
          <cell r="V12" t="str">
            <v>0</v>
          </cell>
          <cell r="W12">
            <v>0</v>
          </cell>
          <cell r="X12">
            <v>0</v>
          </cell>
          <cell r="Y12">
            <v>0</v>
          </cell>
          <cell r="Z12">
            <v>0</v>
          </cell>
          <cell r="AA12">
            <v>0</v>
          </cell>
          <cell r="AB12">
            <v>0</v>
          </cell>
          <cell r="AC12">
            <v>0</v>
          </cell>
          <cell r="AD12">
            <v>0</v>
          </cell>
          <cell r="AE12">
            <v>0</v>
          </cell>
          <cell r="AF12" t="str">
            <v>0</v>
          </cell>
          <cell r="AG12">
            <v>6</v>
          </cell>
          <cell r="AH12">
            <v>5</v>
          </cell>
          <cell r="AI12">
            <v>29513.13</v>
          </cell>
          <cell r="AJ12">
            <v>29983.31</v>
          </cell>
          <cell r="AK12">
            <v>3318.04</v>
          </cell>
          <cell r="AL12">
            <v>0</v>
          </cell>
          <cell r="AM12">
            <v>0</v>
          </cell>
          <cell r="AN12">
            <v>0</v>
          </cell>
          <cell r="AO12">
            <v>0</v>
          </cell>
          <cell r="AP12" t="str">
            <v>0</v>
          </cell>
          <cell r="AQ12">
            <v>0</v>
          </cell>
          <cell r="AR12">
            <v>0</v>
          </cell>
          <cell r="AS12">
            <v>0</v>
          </cell>
          <cell r="AT12">
            <v>0</v>
          </cell>
          <cell r="AU12">
            <v>0</v>
          </cell>
          <cell r="AV12">
            <v>0</v>
          </cell>
          <cell r="AW12">
            <v>0</v>
          </cell>
          <cell r="AX12">
            <v>0</v>
          </cell>
          <cell r="AY12">
            <v>0</v>
          </cell>
          <cell r="AZ12" t="str">
            <v>0</v>
          </cell>
          <cell r="BA12">
            <v>0</v>
          </cell>
          <cell r="BB12">
            <v>0</v>
          </cell>
          <cell r="BC12">
            <v>0</v>
          </cell>
          <cell r="BD12">
            <v>0</v>
          </cell>
          <cell r="BE12">
            <v>0</v>
          </cell>
          <cell r="BF12">
            <v>0</v>
          </cell>
          <cell r="BG12">
            <v>0</v>
          </cell>
          <cell r="BH12">
            <v>0</v>
          </cell>
          <cell r="BI12">
            <v>0</v>
          </cell>
          <cell r="BJ12" t="str">
            <v>0</v>
          </cell>
          <cell r="BK12">
            <v>0</v>
          </cell>
          <cell r="BL12">
            <v>1</v>
          </cell>
          <cell r="BM12">
            <v>0</v>
          </cell>
          <cell r="BN12">
            <v>240</v>
          </cell>
          <cell r="BO12">
            <v>0</v>
          </cell>
          <cell r="BP12">
            <v>0</v>
          </cell>
          <cell r="BQ12">
            <v>0</v>
          </cell>
          <cell r="BR12">
            <v>0</v>
          </cell>
          <cell r="BS12">
            <v>0</v>
          </cell>
          <cell r="BT12" t="str">
            <v>0</v>
          </cell>
          <cell r="BU12">
            <v>0</v>
          </cell>
          <cell r="BV12">
            <v>0</v>
          </cell>
          <cell r="BW12">
            <v>0</v>
          </cell>
          <cell r="BX12">
            <v>0</v>
          </cell>
          <cell r="BY12">
            <v>0</v>
          </cell>
          <cell r="BZ12">
            <v>0</v>
          </cell>
          <cell r="CA12">
            <v>0</v>
          </cell>
          <cell r="CB12">
            <v>0</v>
          </cell>
          <cell r="CC12">
            <v>0</v>
          </cell>
          <cell r="CD12" t="str">
            <v>0</v>
          </cell>
          <cell r="CE12">
            <v>0</v>
          </cell>
          <cell r="CF12">
            <v>0</v>
          </cell>
          <cell r="CG12">
            <v>0</v>
          </cell>
          <cell r="CH12">
            <v>0</v>
          </cell>
          <cell r="CI12">
            <v>0</v>
          </cell>
          <cell r="CJ12">
            <v>0</v>
          </cell>
          <cell r="CK12">
            <v>0</v>
          </cell>
          <cell r="CL12">
            <v>0</v>
          </cell>
          <cell r="CM12">
            <v>0</v>
          </cell>
          <cell r="CN12" t="str">
            <v>0</v>
          </cell>
        </row>
        <row r="13">
          <cell r="B13" t="str">
            <v>Западно-Сибирский</v>
          </cell>
          <cell r="C13">
            <v>172</v>
          </cell>
          <cell r="D13">
            <v>187</v>
          </cell>
          <cell r="E13">
            <v>1076976.6499999999</v>
          </cell>
          <cell r="F13">
            <v>1167596.33</v>
          </cell>
          <cell r="G13">
            <v>68625.48</v>
          </cell>
          <cell r="H13">
            <v>165311.22</v>
          </cell>
          <cell r="I13">
            <v>71741.87</v>
          </cell>
          <cell r="J13">
            <v>9561.7099999999991</v>
          </cell>
          <cell r="K13">
            <v>11983.6</v>
          </cell>
          <cell r="M13">
            <v>3</v>
          </cell>
          <cell r="N13">
            <v>6</v>
          </cell>
          <cell r="O13">
            <v>23653.88</v>
          </cell>
          <cell r="P13">
            <v>52964.17</v>
          </cell>
          <cell r="Q13">
            <v>618.62</v>
          </cell>
          <cell r="R13">
            <v>0</v>
          </cell>
          <cell r="S13">
            <v>0</v>
          </cell>
          <cell r="T13">
            <v>0</v>
          </cell>
          <cell r="U13">
            <v>0</v>
          </cell>
          <cell r="W13">
            <v>0</v>
          </cell>
          <cell r="X13">
            <v>0</v>
          </cell>
          <cell r="Y13">
            <v>0</v>
          </cell>
          <cell r="Z13">
            <v>0</v>
          </cell>
          <cell r="AA13">
            <v>0</v>
          </cell>
          <cell r="AB13">
            <v>0</v>
          </cell>
          <cell r="AC13">
            <v>0</v>
          </cell>
          <cell r="AD13">
            <v>0</v>
          </cell>
          <cell r="AE13">
            <v>0</v>
          </cell>
          <cell r="AG13">
            <v>0</v>
          </cell>
          <cell r="AH13">
            <v>0</v>
          </cell>
          <cell r="AI13">
            <v>0</v>
          </cell>
          <cell r="AJ13">
            <v>0</v>
          </cell>
          <cell r="AK13">
            <v>0</v>
          </cell>
          <cell r="AL13">
            <v>0</v>
          </cell>
          <cell r="AM13">
            <v>0</v>
          </cell>
          <cell r="AN13">
            <v>0</v>
          </cell>
          <cell r="AO13">
            <v>0</v>
          </cell>
          <cell r="AQ13">
            <v>1</v>
          </cell>
          <cell r="AR13">
            <v>0</v>
          </cell>
          <cell r="AS13">
            <v>27067.49</v>
          </cell>
          <cell r="AT13">
            <v>0</v>
          </cell>
          <cell r="AU13">
            <v>27067.49</v>
          </cell>
          <cell r="AV13">
            <v>0</v>
          </cell>
          <cell r="AW13">
            <v>0</v>
          </cell>
          <cell r="AX13">
            <v>0</v>
          </cell>
          <cell r="AY13">
            <v>0</v>
          </cell>
          <cell r="BA13">
            <v>0</v>
          </cell>
          <cell r="BB13">
            <v>0</v>
          </cell>
          <cell r="BC13">
            <v>0</v>
          </cell>
          <cell r="BD13">
            <v>0</v>
          </cell>
          <cell r="BE13">
            <v>0</v>
          </cell>
          <cell r="BF13">
            <v>0</v>
          </cell>
          <cell r="BG13">
            <v>0</v>
          </cell>
          <cell r="BH13">
            <v>0</v>
          </cell>
          <cell r="BI13">
            <v>0</v>
          </cell>
          <cell r="BK13">
            <v>2</v>
          </cell>
          <cell r="BL13">
            <v>0</v>
          </cell>
          <cell r="BM13">
            <v>74000</v>
          </cell>
          <cell r="BN13">
            <v>0</v>
          </cell>
          <cell r="BO13">
            <v>0</v>
          </cell>
          <cell r="BP13">
            <v>74000</v>
          </cell>
          <cell r="BQ13">
            <v>0</v>
          </cell>
          <cell r="BR13">
            <v>0</v>
          </cell>
          <cell r="BS13">
            <v>0</v>
          </cell>
          <cell r="BU13">
            <v>0</v>
          </cell>
          <cell r="BV13">
            <v>0</v>
          </cell>
          <cell r="BW13">
            <v>0</v>
          </cell>
          <cell r="BX13">
            <v>0</v>
          </cell>
          <cell r="BY13">
            <v>0</v>
          </cell>
          <cell r="BZ13">
            <v>0</v>
          </cell>
          <cell r="CA13">
            <v>0</v>
          </cell>
          <cell r="CB13">
            <v>0</v>
          </cell>
          <cell r="CC13">
            <v>0</v>
          </cell>
          <cell r="CE13">
            <v>0</v>
          </cell>
          <cell r="CF13">
            <v>0</v>
          </cell>
          <cell r="CG13">
            <v>0</v>
          </cell>
          <cell r="CH13">
            <v>0</v>
          </cell>
          <cell r="CI13">
            <v>0</v>
          </cell>
          <cell r="CJ13">
            <v>0</v>
          </cell>
          <cell r="CK13">
            <v>0</v>
          </cell>
          <cell r="CL13">
            <v>0</v>
          </cell>
          <cell r="CM13">
            <v>0</v>
          </cell>
        </row>
        <row r="14">
          <cell r="B14" t="str">
            <v>Западно-Уральский</v>
          </cell>
          <cell r="C14">
            <v>19</v>
          </cell>
          <cell r="D14">
            <v>42</v>
          </cell>
          <cell r="E14">
            <v>95203.3</v>
          </cell>
          <cell r="F14">
            <v>145858.79999999999</v>
          </cell>
          <cell r="G14">
            <v>222571.19</v>
          </cell>
          <cell r="H14">
            <v>0</v>
          </cell>
          <cell r="I14">
            <v>1019.44</v>
          </cell>
          <cell r="J14">
            <v>5444.65</v>
          </cell>
          <cell r="K14">
            <v>0</v>
          </cell>
          <cell r="L14" t="str">
            <v>0</v>
          </cell>
          <cell r="M14">
            <v>1</v>
          </cell>
          <cell r="N14">
            <v>3</v>
          </cell>
          <cell r="O14">
            <v>83.9</v>
          </cell>
          <cell r="P14">
            <v>728.63</v>
          </cell>
          <cell r="Q14">
            <v>136632.37</v>
          </cell>
          <cell r="R14">
            <v>0</v>
          </cell>
          <cell r="S14">
            <v>0</v>
          </cell>
          <cell r="T14">
            <v>0</v>
          </cell>
          <cell r="U14">
            <v>0</v>
          </cell>
          <cell r="V14" t="str">
            <v>0</v>
          </cell>
          <cell r="W14">
            <v>0</v>
          </cell>
          <cell r="X14">
            <v>0</v>
          </cell>
          <cell r="Y14">
            <v>0</v>
          </cell>
          <cell r="Z14">
            <v>0</v>
          </cell>
          <cell r="AA14">
            <v>0</v>
          </cell>
          <cell r="AB14">
            <v>0</v>
          </cell>
          <cell r="AC14">
            <v>0</v>
          </cell>
          <cell r="AD14">
            <v>0</v>
          </cell>
          <cell r="AE14">
            <v>0</v>
          </cell>
          <cell r="AF14" t="str">
            <v>0</v>
          </cell>
          <cell r="AG14">
            <v>0</v>
          </cell>
          <cell r="AH14">
            <v>0</v>
          </cell>
          <cell r="AI14">
            <v>0</v>
          </cell>
          <cell r="AJ14">
            <v>0</v>
          </cell>
          <cell r="AK14">
            <v>826</v>
          </cell>
          <cell r="AL14">
            <v>0</v>
          </cell>
          <cell r="AM14">
            <v>0</v>
          </cell>
          <cell r="AN14">
            <v>0</v>
          </cell>
          <cell r="AO14">
            <v>0</v>
          </cell>
          <cell r="AP14" t="str">
            <v>0</v>
          </cell>
          <cell r="AQ14">
            <v>0</v>
          </cell>
          <cell r="AR14">
            <v>0</v>
          </cell>
          <cell r="AS14">
            <v>0</v>
          </cell>
          <cell r="AT14">
            <v>0</v>
          </cell>
          <cell r="AU14">
            <v>0</v>
          </cell>
          <cell r="AV14">
            <v>0</v>
          </cell>
          <cell r="AW14">
            <v>0</v>
          </cell>
          <cell r="AX14">
            <v>0</v>
          </cell>
          <cell r="AY14">
            <v>0</v>
          </cell>
          <cell r="AZ14" t="str">
            <v>0</v>
          </cell>
          <cell r="BA14">
            <v>0</v>
          </cell>
          <cell r="BB14">
            <v>0</v>
          </cell>
          <cell r="BC14">
            <v>0</v>
          </cell>
          <cell r="BD14">
            <v>0</v>
          </cell>
          <cell r="BE14">
            <v>0</v>
          </cell>
          <cell r="BF14">
            <v>0</v>
          </cell>
          <cell r="BG14">
            <v>0</v>
          </cell>
          <cell r="BH14">
            <v>0</v>
          </cell>
          <cell r="BI14">
            <v>0</v>
          </cell>
          <cell r="BJ14" t="str">
            <v>0</v>
          </cell>
          <cell r="BK14">
            <v>2</v>
          </cell>
          <cell r="BL14">
            <v>2</v>
          </cell>
          <cell r="BM14">
            <v>360</v>
          </cell>
          <cell r="BN14">
            <v>1080</v>
          </cell>
          <cell r="BO14">
            <v>0</v>
          </cell>
          <cell r="BP14">
            <v>0</v>
          </cell>
          <cell r="BQ14">
            <v>0</v>
          </cell>
          <cell r="BR14">
            <v>0</v>
          </cell>
          <cell r="BS14">
            <v>0</v>
          </cell>
          <cell r="BT14" t="str">
            <v>0</v>
          </cell>
          <cell r="BU14">
            <v>0</v>
          </cell>
          <cell r="BV14">
            <v>0</v>
          </cell>
          <cell r="BW14">
            <v>0</v>
          </cell>
          <cell r="BX14">
            <v>0</v>
          </cell>
          <cell r="BY14">
            <v>0</v>
          </cell>
          <cell r="BZ14">
            <v>0</v>
          </cell>
          <cell r="CA14">
            <v>0</v>
          </cell>
          <cell r="CB14">
            <v>0</v>
          </cell>
          <cell r="CC14">
            <v>0</v>
          </cell>
          <cell r="CD14" t="str">
            <v>0</v>
          </cell>
          <cell r="CE14">
            <v>0</v>
          </cell>
          <cell r="CF14">
            <v>0</v>
          </cell>
          <cell r="CG14">
            <v>0</v>
          </cell>
          <cell r="CH14">
            <v>0</v>
          </cell>
          <cell r="CI14">
            <v>0</v>
          </cell>
          <cell r="CJ14">
            <v>0</v>
          </cell>
          <cell r="CK14">
            <v>0</v>
          </cell>
          <cell r="CL14">
            <v>0</v>
          </cell>
          <cell r="CM14">
            <v>0</v>
          </cell>
          <cell r="CN14" t="str">
            <v>0</v>
          </cell>
        </row>
        <row r="15">
          <cell r="B15" t="str">
            <v>Поволжский</v>
          </cell>
          <cell r="C15">
            <v>540</v>
          </cell>
          <cell r="D15">
            <v>517</v>
          </cell>
          <cell r="E15">
            <v>2177793.7999999998</v>
          </cell>
          <cell r="F15">
            <v>2061707.02</v>
          </cell>
          <cell r="G15">
            <v>833799.84</v>
          </cell>
          <cell r="H15">
            <v>404130.51</v>
          </cell>
          <cell r="I15">
            <v>28752.98</v>
          </cell>
          <cell r="J15">
            <v>49927.22</v>
          </cell>
          <cell r="K15">
            <v>33906</v>
          </cell>
          <cell r="L15" t="str">
            <v>Перевод долга, договора цессии, удержание з/пл, принятие отступного, принятие имущества на баланс, списание на дебиторскую задолженность</v>
          </cell>
          <cell r="M15">
            <v>4</v>
          </cell>
          <cell r="N15">
            <v>9</v>
          </cell>
          <cell r="O15">
            <v>11978.21</v>
          </cell>
          <cell r="P15">
            <v>20058.88</v>
          </cell>
          <cell r="Q15">
            <v>425.76</v>
          </cell>
          <cell r="R15">
            <v>0</v>
          </cell>
          <cell r="S15">
            <v>0</v>
          </cell>
          <cell r="T15">
            <v>71.37</v>
          </cell>
          <cell r="U15">
            <v>0</v>
          </cell>
          <cell r="W15">
            <v>0</v>
          </cell>
          <cell r="X15">
            <v>0</v>
          </cell>
          <cell r="Y15">
            <v>0</v>
          </cell>
          <cell r="Z15">
            <v>0</v>
          </cell>
          <cell r="AA15">
            <v>0</v>
          </cell>
          <cell r="AB15">
            <v>0</v>
          </cell>
          <cell r="AC15">
            <v>0</v>
          </cell>
          <cell r="AD15">
            <v>0</v>
          </cell>
          <cell r="AE15">
            <v>0</v>
          </cell>
          <cell r="AG15">
            <v>12</v>
          </cell>
          <cell r="AH15">
            <v>11</v>
          </cell>
          <cell r="AI15">
            <v>10047.540000000001</v>
          </cell>
          <cell r="AJ15">
            <v>9638.43</v>
          </cell>
          <cell r="AK15">
            <v>581</v>
          </cell>
          <cell r="AL15">
            <v>0</v>
          </cell>
          <cell r="AM15">
            <v>0</v>
          </cell>
          <cell r="AN15">
            <v>555.15</v>
          </cell>
          <cell r="AO15">
            <v>0</v>
          </cell>
          <cell r="AQ15">
            <v>11</v>
          </cell>
          <cell r="AR15">
            <v>0</v>
          </cell>
          <cell r="AS15">
            <v>11074.08</v>
          </cell>
          <cell r="AT15">
            <v>0</v>
          </cell>
          <cell r="AU15">
            <v>11074.08</v>
          </cell>
          <cell r="AV15">
            <v>0</v>
          </cell>
          <cell r="AW15">
            <v>0</v>
          </cell>
          <cell r="AX15">
            <v>0</v>
          </cell>
          <cell r="AY15">
            <v>0</v>
          </cell>
          <cell r="BA15">
            <v>0</v>
          </cell>
          <cell r="BB15">
            <v>0</v>
          </cell>
          <cell r="BC15">
            <v>0</v>
          </cell>
          <cell r="BD15">
            <v>0</v>
          </cell>
          <cell r="BE15">
            <v>0</v>
          </cell>
          <cell r="BF15">
            <v>0</v>
          </cell>
          <cell r="BG15">
            <v>0</v>
          </cell>
          <cell r="BH15">
            <v>0</v>
          </cell>
          <cell r="BI15">
            <v>0</v>
          </cell>
          <cell r="BK15">
            <v>7</v>
          </cell>
          <cell r="BL15">
            <v>16</v>
          </cell>
          <cell r="BM15">
            <v>126764.48</v>
          </cell>
          <cell r="BN15">
            <v>188903.59</v>
          </cell>
          <cell r="BO15">
            <v>4001</v>
          </cell>
          <cell r="BP15">
            <v>5332</v>
          </cell>
          <cell r="BQ15">
            <v>0</v>
          </cell>
          <cell r="BR15">
            <v>668</v>
          </cell>
          <cell r="BS15">
            <v>0</v>
          </cell>
          <cell r="BU15">
            <v>0</v>
          </cell>
          <cell r="BV15">
            <v>1</v>
          </cell>
          <cell r="BW15">
            <v>0</v>
          </cell>
          <cell r="BX15">
            <v>957.6</v>
          </cell>
          <cell r="BY15">
            <v>0</v>
          </cell>
          <cell r="BZ15">
            <v>0</v>
          </cell>
          <cell r="CA15">
            <v>0</v>
          </cell>
          <cell r="CB15">
            <v>0</v>
          </cell>
          <cell r="CC15">
            <v>0</v>
          </cell>
          <cell r="CE15">
            <v>0</v>
          </cell>
          <cell r="CF15">
            <v>0</v>
          </cell>
          <cell r="CG15">
            <v>0</v>
          </cell>
          <cell r="CH15">
            <v>0</v>
          </cell>
          <cell r="CI15">
            <v>0</v>
          </cell>
          <cell r="CJ15">
            <v>0</v>
          </cell>
          <cell r="CK15">
            <v>0</v>
          </cell>
          <cell r="CL15">
            <v>0</v>
          </cell>
          <cell r="CM15">
            <v>0</v>
          </cell>
        </row>
        <row r="16">
          <cell r="B16" t="str">
            <v>Северный</v>
          </cell>
          <cell r="C16">
            <v>55</v>
          </cell>
          <cell r="D16">
            <v>61</v>
          </cell>
          <cell r="E16">
            <v>150337.96</v>
          </cell>
          <cell r="F16">
            <v>157349.29999999999</v>
          </cell>
          <cell r="G16">
            <v>401949.21</v>
          </cell>
          <cell r="H16">
            <v>843.6</v>
          </cell>
          <cell r="I16">
            <v>252.1</v>
          </cell>
          <cell r="J16">
            <v>137.6</v>
          </cell>
          <cell r="K16">
            <v>8.5</v>
          </cell>
          <cell r="L16" t="str">
            <v>реализация имущества поручителей</v>
          </cell>
          <cell r="M16">
            <v>2</v>
          </cell>
          <cell r="N16">
            <v>3</v>
          </cell>
          <cell r="O16">
            <v>397.7</v>
          </cell>
          <cell r="P16">
            <v>2879</v>
          </cell>
          <cell r="Q16">
            <v>77047.600000000006</v>
          </cell>
          <cell r="R16">
            <v>0</v>
          </cell>
          <cell r="S16">
            <v>0</v>
          </cell>
          <cell r="T16">
            <v>0</v>
          </cell>
          <cell r="U16">
            <v>0</v>
          </cell>
          <cell r="W16">
            <v>1</v>
          </cell>
          <cell r="X16">
            <v>1</v>
          </cell>
          <cell r="Y16">
            <v>400</v>
          </cell>
          <cell r="Z16">
            <v>400</v>
          </cell>
          <cell r="AA16">
            <v>0</v>
          </cell>
          <cell r="AB16">
            <v>0</v>
          </cell>
          <cell r="AC16">
            <v>0</v>
          </cell>
          <cell r="AD16">
            <v>0</v>
          </cell>
          <cell r="AE16">
            <v>0</v>
          </cell>
          <cell r="AG16">
            <v>0</v>
          </cell>
          <cell r="AH16">
            <v>5</v>
          </cell>
          <cell r="AI16">
            <v>0</v>
          </cell>
          <cell r="AJ16">
            <v>6236.73</v>
          </cell>
          <cell r="AK16">
            <v>34.53</v>
          </cell>
          <cell r="AL16">
            <v>0</v>
          </cell>
          <cell r="AM16">
            <v>0</v>
          </cell>
          <cell r="AN16">
            <v>0</v>
          </cell>
          <cell r="AO16">
            <v>0</v>
          </cell>
          <cell r="AQ16">
            <v>1</v>
          </cell>
          <cell r="AR16">
            <v>0</v>
          </cell>
          <cell r="AS16">
            <v>7000</v>
          </cell>
          <cell r="AT16">
            <v>0</v>
          </cell>
          <cell r="AU16">
            <v>7000</v>
          </cell>
          <cell r="AV16">
            <v>0</v>
          </cell>
          <cell r="AW16">
            <v>0</v>
          </cell>
          <cell r="AX16">
            <v>0</v>
          </cell>
          <cell r="AY16">
            <v>0</v>
          </cell>
          <cell r="BA16">
            <v>0</v>
          </cell>
          <cell r="BB16">
            <v>0</v>
          </cell>
          <cell r="BC16">
            <v>0</v>
          </cell>
          <cell r="BD16">
            <v>0</v>
          </cell>
          <cell r="BE16">
            <v>0</v>
          </cell>
          <cell r="BF16">
            <v>0</v>
          </cell>
          <cell r="BG16">
            <v>0</v>
          </cell>
          <cell r="BH16">
            <v>0</v>
          </cell>
          <cell r="BI16">
            <v>0</v>
          </cell>
          <cell r="BK16">
            <v>3</v>
          </cell>
          <cell r="BL16">
            <v>2</v>
          </cell>
          <cell r="BM16">
            <v>4060.91</v>
          </cell>
          <cell r="BN16">
            <v>5297.75</v>
          </cell>
          <cell r="BO16">
            <v>304.67</v>
          </cell>
          <cell r="BP16">
            <v>0</v>
          </cell>
          <cell r="BQ16">
            <v>0</v>
          </cell>
          <cell r="BR16">
            <v>0</v>
          </cell>
          <cell r="BS16">
            <v>0</v>
          </cell>
          <cell r="BU16">
            <v>1</v>
          </cell>
          <cell r="BV16">
            <v>1</v>
          </cell>
          <cell r="BW16">
            <v>55540.11</v>
          </cell>
          <cell r="BX16">
            <v>30651.62</v>
          </cell>
          <cell r="BY16">
            <v>0</v>
          </cell>
          <cell r="BZ16">
            <v>0</v>
          </cell>
          <cell r="CA16">
            <v>24888.49</v>
          </cell>
          <cell r="CB16">
            <v>0</v>
          </cell>
          <cell r="CC16">
            <v>0</v>
          </cell>
          <cell r="CE16">
            <v>0</v>
          </cell>
          <cell r="CF16">
            <v>0</v>
          </cell>
          <cell r="CG16">
            <v>0</v>
          </cell>
          <cell r="CH16">
            <v>0</v>
          </cell>
          <cell r="CI16">
            <v>0</v>
          </cell>
          <cell r="CJ16">
            <v>0</v>
          </cell>
          <cell r="CK16">
            <v>0</v>
          </cell>
          <cell r="CL16">
            <v>0</v>
          </cell>
          <cell r="CM16">
            <v>0</v>
          </cell>
        </row>
        <row r="17">
          <cell r="B17" t="str">
            <v>Северо-Восточный</v>
          </cell>
          <cell r="C17">
            <v>47</v>
          </cell>
          <cell r="D17">
            <v>54</v>
          </cell>
          <cell r="E17">
            <v>481411.77</v>
          </cell>
          <cell r="F17">
            <v>525618.72</v>
          </cell>
          <cell r="G17">
            <v>835.19</v>
          </cell>
          <cell r="H17">
            <v>0</v>
          </cell>
          <cell r="I17">
            <v>40145</v>
          </cell>
          <cell r="J17">
            <v>0</v>
          </cell>
          <cell r="K17">
            <v>0</v>
          </cell>
          <cell r="M17">
            <v>1</v>
          </cell>
          <cell r="N17">
            <v>1</v>
          </cell>
          <cell r="O17">
            <v>231.51</v>
          </cell>
          <cell r="P17">
            <v>231.51</v>
          </cell>
          <cell r="Q17">
            <v>0</v>
          </cell>
          <cell r="R17">
            <v>0</v>
          </cell>
          <cell r="S17">
            <v>0</v>
          </cell>
          <cell r="T17">
            <v>0</v>
          </cell>
          <cell r="U17">
            <v>0</v>
          </cell>
          <cell r="W17">
            <v>0</v>
          </cell>
          <cell r="X17">
            <v>0</v>
          </cell>
          <cell r="Y17">
            <v>0</v>
          </cell>
          <cell r="Z17">
            <v>0</v>
          </cell>
          <cell r="AA17">
            <v>0</v>
          </cell>
          <cell r="AB17">
            <v>0</v>
          </cell>
          <cell r="AC17">
            <v>0</v>
          </cell>
          <cell r="AD17">
            <v>0</v>
          </cell>
          <cell r="AE17">
            <v>0</v>
          </cell>
          <cell r="AG17">
            <v>0</v>
          </cell>
          <cell r="AH17">
            <v>0</v>
          </cell>
          <cell r="AI17">
            <v>0</v>
          </cell>
          <cell r="AJ17">
            <v>0</v>
          </cell>
          <cell r="AK17">
            <v>0</v>
          </cell>
          <cell r="AL17">
            <v>0</v>
          </cell>
          <cell r="AM17">
            <v>0</v>
          </cell>
          <cell r="AN17">
            <v>0</v>
          </cell>
          <cell r="AO17">
            <v>0</v>
          </cell>
          <cell r="AQ17">
            <v>0</v>
          </cell>
          <cell r="AR17">
            <v>0</v>
          </cell>
          <cell r="AS17">
            <v>0</v>
          </cell>
          <cell r="AT17">
            <v>0</v>
          </cell>
          <cell r="AU17">
            <v>0</v>
          </cell>
          <cell r="AV17">
            <v>0</v>
          </cell>
          <cell r="AW17">
            <v>0</v>
          </cell>
          <cell r="AX17">
            <v>0</v>
          </cell>
          <cell r="AY17">
            <v>0</v>
          </cell>
          <cell r="BA17">
            <v>0</v>
          </cell>
          <cell r="BB17">
            <v>0</v>
          </cell>
          <cell r="BC17">
            <v>0</v>
          </cell>
          <cell r="BD17">
            <v>0</v>
          </cell>
          <cell r="BE17">
            <v>0</v>
          </cell>
          <cell r="BF17">
            <v>0</v>
          </cell>
          <cell r="BG17">
            <v>0</v>
          </cell>
          <cell r="BH17">
            <v>0</v>
          </cell>
          <cell r="BI17">
            <v>0</v>
          </cell>
          <cell r="BK17">
            <v>0</v>
          </cell>
          <cell r="BL17">
            <v>1</v>
          </cell>
          <cell r="BM17">
            <v>0</v>
          </cell>
          <cell r="BN17">
            <v>8100</v>
          </cell>
          <cell r="BO17">
            <v>0</v>
          </cell>
          <cell r="BP17">
            <v>0</v>
          </cell>
          <cell r="BQ17">
            <v>0</v>
          </cell>
          <cell r="BR17">
            <v>0</v>
          </cell>
          <cell r="BS17">
            <v>0</v>
          </cell>
          <cell r="BU17">
            <v>0</v>
          </cell>
          <cell r="BV17">
            <v>0</v>
          </cell>
          <cell r="BW17">
            <v>0</v>
          </cell>
          <cell r="BX17">
            <v>0</v>
          </cell>
          <cell r="BY17">
            <v>0</v>
          </cell>
          <cell r="BZ17">
            <v>0</v>
          </cell>
          <cell r="CA17">
            <v>0</v>
          </cell>
          <cell r="CB17">
            <v>0</v>
          </cell>
          <cell r="CC17">
            <v>0</v>
          </cell>
          <cell r="CE17">
            <v>0</v>
          </cell>
          <cell r="CF17">
            <v>0</v>
          </cell>
          <cell r="CG17">
            <v>0</v>
          </cell>
          <cell r="CH17">
            <v>0</v>
          </cell>
          <cell r="CI17">
            <v>0</v>
          </cell>
          <cell r="CJ17">
            <v>0</v>
          </cell>
          <cell r="CK17">
            <v>0</v>
          </cell>
          <cell r="CL17">
            <v>0</v>
          </cell>
          <cell r="CM17">
            <v>0</v>
          </cell>
        </row>
        <row r="18">
          <cell r="B18" t="str">
            <v>Северо-Западный</v>
          </cell>
          <cell r="C18">
            <v>45</v>
          </cell>
          <cell r="D18">
            <v>78</v>
          </cell>
          <cell r="E18">
            <v>358847.25</v>
          </cell>
          <cell r="F18">
            <v>692272.56</v>
          </cell>
          <cell r="G18">
            <v>3050.67</v>
          </cell>
          <cell r="H18">
            <v>3082.29</v>
          </cell>
          <cell r="I18">
            <v>6309.13</v>
          </cell>
          <cell r="J18">
            <v>1659.57</v>
          </cell>
          <cell r="K18">
            <v>17.5</v>
          </cell>
          <cell r="M18">
            <v>6</v>
          </cell>
          <cell r="N18">
            <v>10</v>
          </cell>
          <cell r="O18">
            <v>78137.55</v>
          </cell>
          <cell r="P18">
            <v>134352.39000000001</v>
          </cell>
          <cell r="Q18">
            <v>100</v>
          </cell>
          <cell r="R18">
            <v>0</v>
          </cell>
          <cell r="S18">
            <v>0</v>
          </cell>
          <cell r="T18">
            <v>0</v>
          </cell>
          <cell r="U18">
            <v>0</v>
          </cell>
          <cell r="W18">
            <v>0</v>
          </cell>
          <cell r="X18">
            <v>0</v>
          </cell>
          <cell r="Y18">
            <v>0</v>
          </cell>
          <cell r="Z18">
            <v>0</v>
          </cell>
          <cell r="AA18">
            <v>0</v>
          </cell>
          <cell r="AB18">
            <v>0</v>
          </cell>
          <cell r="AC18">
            <v>0</v>
          </cell>
          <cell r="AD18">
            <v>0</v>
          </cell>
          <cell r="AE18">
            <v>0</v>
          </cell>
          <cell r="AG18">
            <v>4</v>
          </cell>
          <cell r="AH18">
            <v>4</v>
          </cell>
          <cell r="AI18">
            <v>22583.02</v>
          </cell>
          <cell r="AJ18">
            <v>22583.02</v>
          </cell>
          <cell r="AK18">
            <v>0</v>
          </cell>
          <cell r="AL18">
            <v>0</v>
          </cell>
          <cell r="AM18">
            <v>0</v>
          </cell>
          <cell r="AN18">
            <v>0</v>
          </cell>
          <cell r="AO18">
            <v>0</v>
          </cell>
          <cell r="AQ18">
            <v>0</v>
          </cell>
          <cell r="AR18">
            <v>0</v>
          </cell>
          <cell r="AS18">
            <v>0</v>
          </cell>
          <cell r="AT18">
            <v>0</v>
          </cell>
          <cell r="AU18">
            <v>0</v>
          </cell>
          <cell r="AV18">
            <v>0</v>
          </cell>
          <cell r="AW18">
            <v>0</v>
          </cell>
          <cell r="AX18">
            <v>0</v>
          </cell>
          <cell r="AY18">
            <v>0</v>
          </cell>
          <cell r="BA18">
            <v>0</v>
          </cell>
          <cell r="BB18">
            <v>0</v>
          </cell>
          <cell r="BC18">
            <v>0</v>
          </cell>
          <cell r="BD18">
            <v>0</v>
          </cell>
          <cell r="BE18">
            <v>0</v>
          </cell>
          <cell r="BF18">
            <v>0</v>
          </cell>
          <cell r="BG18">
            <v>0</v>
          </cell>
          <cell r="BH18">
            <v>0</v>
          </cell>
          <cell r="BI18">
            <v>0</v>
          </cell>
          <cell r="BK18">
            <v>0</v>
          </cell>
          <cell r="BL18">
            <v>1</v>
          </cell>
          <cell r="BM18">
            <v>0</v>
          </cell>
          <cell r="BN18">
            <v>1627.7</v>
          </cell>
          <cell r="BO18">
            <v>0</v>
          </cell>
          <cell r="BP18">
            <v>0</v>
          </cell>
          <cell r="BQ18">
            <v>0</v>
          </cell>
          <cell r="BR18">
            <v>0</v>
          </cell>
          <cell r="BS18">
            <v>0</v>
          </cell>
          <cell r="BU18">
            <v>0</v>
          </cell>
          <cell r="BV18">
            <v>0</v>
          </cell>
          <cell r="BW18">
            <v>0</v>
          </cell>
          <cell r="BX18">
            <v>0</v>
          </cell>
          <cell r="BY18">
            <v>0</v>
          </cell>
          <cell r="BZ18">
            <v>0</v>
          </cell>
          <cell r="CA18">
            <v>0</v>
          </cell>
          <cell r="CB18">
            <v>0</v>
          </cell>
          <cell r="CC18">
            <v>0</v>
          </cell>
          <cell r="CE18">
            <v>0</v>
          </cell>
          <cell r="CF18">
            <v>0</v>
          </cell>
          <cell r="CG18">
            <v>0</v>
          </cell>
          <cell r="CH18">
            <v>0</v>
          </cell>
          <cell r="CI18">
            <v>0</v>
          </cell>
          <cell r="CJ18">
            <v>0</v>
          </cell>
          <cell r="CK18">
            <v>0</v>
          </cell>
          <cell r="CL18">
            <v>0</v>
          </cell>
          <cell r="CM18">
            <v>0</v>
          </cell>
        </row>
        <row r="19">
          <cell r="B19" t="str">
            <v>Северо-Кавказский</v>
          </cell>
          <cell r="C19">
            <v>113</v>
          </cell>
          <cell r="D19">
            <v>114</v>
          </cell>
          <cell r="E19">
            <v>323179.46000000002</v>
          </cell>
          <cell r="F19">
            <v>333614.09000000003</v>
          </cell>
          <cell r="G19">
            <v>243575.09</v>
          </cell>
          <cell r="H19">
            <v>2780.77</v>
          </cell>
          <cell r="I19">
            <v>8886.85</v>
          </cell>
          <cell r="J19">
            <v>917.64</v>
          </cell>
          <cell r="K19">
            <v>200.27</v>
          </cell>
          <cell r="M19">
            <v>0</v>
          </cell>
          <cell r="N19">
            <v>1</v>
          </cell>
          <cell r="O19">
            <v>0</v>
          </cell>
          <cell r="P19">
            <v>12133.68</v>
          </cell>
          <cell r="Q19">
            <v>16216.96</v>
          </cell>
          <cell r="R19">
            <v>0</v>
          </cell>
          <cell r="S19">
            <v>0</v>
          </cell>
          <cell r="T19">
            <v>0</v>
          </cell>
          <cell r="U19">
            <v>0</v>
          </cell>
          <cell r="W19">
            <v>0</v>
          </cell>
          <cell r="X19">
            <v>0</v>
          </cell>
          <cell r="Y19">
            <v>0</v>
          </cell>
          <cell r="Z19">
            <v>0</v>
          </cell>
          <cell r="AA19">
            <v>0</v>
          </cell>
          <cell r="AB19">
            <v>0</v>
          </cell>
          <cell r="AC19">
            <v>0</v>
          </cell>
          <cell r="AD19">
            <v>0</v>
          </cell>
          <cell r="AE19">
            <v>0</v>
          </cell>
          <cell r="AG19">
            <v>0</v>
          </cell>
          <cell r="AH19">
            <v>0</v>
          </cell>
          <cell r="AI19">
            <v>0</v>
          </cell>
          <cell r="AJ19">
            <v>0</v>
          </cell>
          <cell r="AK19">
            <v>0</v>
          </cell>
          <cell r="AL19">
            <v>0</v>
          </cell>
          <cell r="AM19">
            <v>0</v>
          </cell>
          <cell r="AN19">
            <v>0</v>
          </cell>
          <cell r="AO19">
            <v>0</v>
          </cell>
          <cell r="AQ19">
            <v>0</v>
          </cell>
          <cell r="AR19">
            <v>0</v>
          </cell>
          <cell r="AS19">
            <v>0</v>
          </cell>
          <cell r="AT19">
            <v>0</v>
          </cell>
          <cell r="AU19">
            <v>0</v>
          </cell>
          <cell r="AV19">
            <v>0</v>
          </cell>
          <cell r="AW19">
            <v>0</v>
          </cell>
          <cell r="AX19">
            <v>0</v>
          </cell>
          <cell r="AY19">
            <v>0</v>
          </cell>
          <cell r="BA19">
            <v>0</v>
          </cell>
          <cell r="BB19">
            <v>0</v>
          </cell>
          <cell r="BC19">
            <v>0</v>
          </cell>
          <cell r="BD19">
            <v>0</v>
          </cell>
          <cell r="BE19">
            <v>0</v>
          </cell>
          <cell r="BF19">
            <v>0</v>
          </cell>
          <cell r="BG19">
            <v>0</v>
          </cell>
          <cell r="BH19">
            <v>0</v>
          </cell>
          <cell r="BI19">
            <v>0</v>
          </cell>
          <cell r="BK19">
            <v>2</v>
          </cell>
          <cell r="BL19">
            <v>1</v>
          </cell>
          <cell r="BM19">
            <v>29317.56</v>
          </cell>
          <cell r="BN19">
            <v>20000</v>
          </cell>
          <cell r="BO19">
            <v>4007.03</v>
          </cell>
          <cell r="BP19">
            <v>0</v>
          </cell>
          <cell r="BQ19">
            <v>0</v>
          </cell>
          <cell r="BR19">
            <v>9317.56</v>
          </cell>
          <cell r="BS19">
            <v>0</v>
          </cell>
          <cell r="BU19">
            <v>0</v>
          </cell>
          <cell r="BV19">
            <v>0</v>
          </cell>
          <cell r="BW19">
            <v>0</v>
          </cell>
          <cell r="BX19">
            <v>0</v>
          </cell>
          <cell r="BY19">
            <v>0</v>
          </cell>
          <cell r="BZ19">
            <v>0</v>
          </cell>
          <cell r="CA19">
            <v>0</v>
          </cell>
          <cell r="CB19">
            <v>0</v>
          </cell>
          <cell r="CC19">
            <v>0</v>
          </cell>
          <cell r="CE19">
            <v>0</v>
          </cell>
          <cell r="CF19">
            <v>0</v>
          </cell>
          <cell r="CG19">
            <v>0</v>
          </cell>
          <cell r="CH19">
            <v>0</v>
          </cell>
          <cell r="CI19">
            <v>0</v>
          </cell>
          <cell r="CJ19">
            <v>0</v>
          </cell>
          <cell r="CK19">
            <v>0</v>
          </cell>
          <cell r="CL19">
            <v>0</v>
          </cell>
          <cell r="CM19">
            <v>0</v>
          </cell>
        </row>
        <row r="20">
          <cell r="B20" t="str">
            <v>Сибирский</v>
          </cell>
          <cell r="C20">
            <v>44</v>
          </cell>
          <cell r="D20">
            <v>86</v>
          </cell>
          <cell r="E20">
            <v>918683.99</v>
          </cell>
          <cell r="F20">
            <v>1058556.8799999999</v>
          </cell>
          <cell r="G20">
            <v>498013.52</v>
          </cell>
          <cell r="H20">
            <v>36007.019999999997</v>
          </cell>
          <cell r="I20">
            <v>41035.839999999997</v>
          </cell>
          <cell r="J20">
            <v>5043.9399999999996</v>
          </cell>
          <cell r="K20">
            <v>0</v>
          </cell>
          <cell r="L20" t="str">
            <v>0</v>
          </cell>
          <cell r="M20">
            <v>2</v>
          </cell>
          <cell r="N20">
            <v>6</v>
          </cell>
          <cell r="O20">
            <v>923.78</v>
          </cell>
          <cell r="P20">
            <v>1299.31</v>
          </cell>
          <cell r="Q20">
            <v>70196.210000000006</v>
          </cell>
          <cell r="R20">
            <v>0</v>
          </cell>
          <cell r="S20">
            <v>511.73</v>
          </cell>
          <cell r="T20">
            <v>0</v>
          </cell>
          <cell r="U20">
            <v>0</v>
          </cell>
          <cell r="V20" t="str">
            <v>0</v>
          </cell>
          <cell r="W20">
            <v>0</v>
          </cell>
          <cell r="X20">
            <v>0</v>
          </cell>
          <cell r="Y20">
            <v>0</v>
          </cell>
          <cell r="Z20">
            <v>0</v>
          </cell>
          <cell r="AA20">
            <v>0</v>
          </cell>
          <cell r="AB20">
            <v>0</v>
          </cell>
          <cell r="AC20">
            <v>0</v>
          </cell>
          <cell r="AD20">
            <v>0</v>
          </cell>
          <cell r="AE20">
            <v>0</v>
          </cell>
          <cell r="AF20" t="str">
            <v>0</v>
          </cell>
          <cell r="AG20">
            <v>0</v>
          </cell>
          <cell r="AH20">
            <v>0</v>
          </cell>
          <cell r="AI20">
            <v>0</v>
          </cell>
          <cell r="AJ20">
            <v>0</v>
          </cell>
          <cell r="AK20">
            <v>1645.65</v>
          </cell>
          <cell r="AL20">
            <v>0</v>
          </cell>
          <cell r="AM20">
            <v>0</v>
          </cell>
          <cell r="AN20">
            <v>0</v>
          </cell>
          <cell r="AO20">
            <v>0</v>
          </cell>
          <cell r="AP20" t="str">
            <v>0</v>
          </cell>
          <cell r="AQ20">
            <v>0</v>
          </cell>
          <cell r="AR20">
            <v>0</v>
          </cell>
          <cell r="AS20">
            <v>0</v>
          </cell>
          <cell r="AT20">
            <v>0</v>
          </cell>
          <cell r="AU20">
            <v>0</v>
          </cell>
          <cell r="AV20">
            <v>0</v>
          </cell>
          <cell r="AW20">
            <v>0</v>
          </cell>
          <cell r="AX20">
            <v>0</v>
          </cell>
          <cell r="AY20">
            <v>0</v>
          </cell>
          <cell r="AZ20" t="str">
            <v>0</v>
          </cell>
          <cell r="BA20">
            <v>0</v>
          </cell>
          <cell r="BB20">
            <v>0</v>
          </cell>
          <cell r="BC20">
            <v>0</v>
          </cell>
          <cell r="BD20">
            <v>0</v>
          </cell>
          <cell r="BE20">
            <v>0</v>
          </cell>
          <cell r="BF20">
            <v>0</v>
          </cell>
          <cell r="BG20">
            <v>0</v>
          </cell>
          <cell r="BH20">
            <v>0</v>
          </cell>
          <cell r="BI20">
            <v>0</v>
          </cell>
          <cell r="BJ20" t="str">
            <v>0</v>
          </cell>
          <cell r="BK20">
            <v>3</v>
          </cell>
          <cell r="BL20">
            <v>1</v>
          </cell>
          <cell r="BM20">
            <v>122.35</v>
          </cell>
          <cell r="BN20">
            <v>532.29999999999995</v>
          </cell>
          <cell r="BO20">
            <v>29380.799999999999</v>
          </cell>
          <cell r="BP20">
            <v>0</v>
          </cell>
          <cell r="BQ20">
            <v>0</v>
          </cell>
          <cell r="BR20">
            <v>0</v>
          </cell>
          <cell r="BS20">
            <v>0</v>
          </cell>
          <cell r="BT20" t="str">
            <v>0</v>
          </cell>
          <cell r="BU20">
            <v>5</v>
          </cell>
          <cell r="BV20">
            <v>2</v>
          </cell>
          <cell r="BW20">
            <v>49186.720000000001</v>
          </cell>
          <cell r="BX20">
            <v>14529.12</v>
          </cell>
          <cell r="BY20">
            <v>7132.78</v>
          </cell>
          <cell r="BZ20">
            <v>41639.370000000003</v>
          </cell>
          <cell r="CA20">
            <v>0</v>
          </cell>
          <cell r="CB20">
            <v>0</v>
          </cell>
          <cell r="CC20">
            <v>0</v>
          </cell>
          <cell r="CD20" t="str">
            <v>0</v>
          </cell>
          <cell r="CE20">
            <v>0</v>
          </cell>
          <cell r="CF20">
            <v>0</v>
          </cell>
          <cell r="CG20">
            <v>0</v>
          </cell>
          <cell r="CH20">
            <v>0</v>
          </cell>
          <cell r="CI20">
            <v>0</v>
          </cell>
          <cell r="CJ20">
            <v>0</v>
          </cell>
          <cell r="CK20">
            <v>0</v>
          </cell>
          <cell r="CL20">
            <v>0</v>
          </cell>
          <cell r="CM20">
            <v>0</v>
          </cell>
          <cell r="CN20" t="str">
            <v>0</v>
          </cell>
        </row>
        <row r="21">
          <cell r="B21" t="str">
            <v>Среднерусский</v>
          </cell>
          <cell r="C21">
            <v>108</v>
          </cell>
          <cell r="D21">
            <v>141</v>
          </cell>
          <cell r="E21">
            <v>1306645.17</v>
          </cell>
          <cell r="F21">
            <v>1525002.21</v>
          </cell>
          <cell r="G21">
            <v>379908.15</v>
          </cell>
          <cell r="H21">
            <v>116902.95</v>
          </cell>
          <cell r="I21">
            <v>36792.78</v>
          </cell>
          <cell r="J21">
            <v>20429.7</v>
          </cell>
          <cell r="K21">
            <v>40476.910000000003</v>
          </cell>
          <cell r="L21" t="str">
            <v>Договора уступки права требования, перевод задолженности в дебиторскую (11 500)</v>
          </cell>
          <cell r="M21">
            <v>2</v>
          </cell>
          <cell r="N21">
            <v>4</v>
          </cell>
          <cell r="O21">
            <v>4108.92</v>
          </cell>
          <cell r="P21">
            <v>3888.29</v>
          </cell>
          <cell r="Q21">
            <v>377334.15</v>
          </cell>
          <cell r="R21">
            <v>0</v>
          </cell>
          <cell r="S21">
            <v>0</v>
          </cell>
          <cell r="T21">
            <v>0</v>
          </cell>
          <cell r="U21">
            <v>0</v>
          </cell>
          <cell r="W21">
            <v>0</v>
          </cell>
          <cell r="X21">
            <v>0</v>
          </cell>
          <cell r="Y21">
            <v>0</v>
          </cell>
          <cell r="Z21">
            <v>0</v>
          </cell>
          <cell r="AA21">
            <v>0</v>
          </cell>
          <cell r="AB21">
            <v>0</v>
          </cell>
          <cell r="AC21">
            <v>0</v>
          </cell>
          <cell r="AD21">
            <v>0</v>
          </cell>
          <cell r="AE21">
            <v>0</v>
          </cell>
          <cell r="AG21">
            <v>0</v>
          </cell>
          <cell r="AH21">
            <v>0</v>
          </cell>
          <cell r="AI21">
            <v>0</v>
          </cell>
          <cell r="AJ21">
            <v>0</v>
          </cell>
          <cell r="AK21">
            <v>0</v>
          </cell>
          <cell r="AL21">
            <v>0</v>
          </cell>
          <cell r="AM21">
            <v>0</v>
          </cell>
          <cell r="AN21">
            <v>0</v>
          </cell>
          <cell r="AO21">
            <v>0</v>
          </cell>
          <cell r="AQ21">
            <v>0</v>
          </cell>
          <cell r="AR21">
            <v>0</v>
          </cell>
          <cell r="AS21">
            <v>0</v>
          </cell>
          <cell r="AT21">
            <v>0</v>
          </cell>
          <cell r="AU21">
            <v>0</v>
          </cell>
          <cell r="AV21">
            <v>0</v>
          </cell>
          <cell r="AW21">
            <v>0</v>
          </cell>
          <cell r="AX21">
            <v>0</v>
          </cell>
          <cell r="AY21">
            <v>0</v>
          </cell>
          <cell r="BA21">
            <v>0</v>
          </cell>
          <cell r="BB21">
            <v>0</v>
          </cell>
          <cell r="BC21">
            <v>0</v>
          </cell>
          <cell r="BD21">
            <v>0</v>
          </cell>
          <cell r="BE21">
            <v>0</v>
          </cell>
          <cell r="BF21">
            <v>0</v>
          </cell>
          <cell r="BG21">
            <v>0</v>
          </cell>
          <cell r="BH21">
            <v>0</v>
          </cell>
          <cell r="BI21">
            <v>0</v>
          </cell>
          <cell r="BK21">
            <v>6</v>
          </cell>
          <cell r="BL21">
            <v>4</v>
          </cell>
          <cell r="BM21">
            <v>223538.07</v>
          </cell>
          <cell r="BN21">
            <v>223002.13</v>
          </cell>
          <cell r="BO21">
            <v>122879.67</v>
          </cell>
          <cell r="BP21">
            <v>0</v>
          </cell>
          <cell r="BQ21">
            <v>0</v>
          </cell>
          <cell r="BR21">
            <v>0</v>
          </cell>
          <cell r="BS21">
            <v>0</v>
          </cell>
          <cell r="BU21">
            <v>0</v>
          </cell>
          <cell r="BV21">
            <v>0</v>
          </cell>
          <cell r="BW21">
            <v>0</v>
          </cell>
          <cell r="BX21">
            <v>0</v>
          </cell>
          <cell r="BY21">
            <v>0</v>
          </cell>
          <cell r="BZ21">
            <v>0</v>
          </cell>
          <cell r="CA21">
            <v>0</v>
          </cell>
          <cell r="CB21">
            <v>0</v>
          </cell>
          <cell r="CC21">
            <v>0</v>
          </cell>
          <cell r="CE21">
            <v>0</v>
          </cell>
          <cell r="CF21">
            <v>0</v>
          </cell>
          <cell r="CG21">
            <v>0</v>
          </cell>
          <cell r="CH21">
            <v>0</v>
          </cell>
          <cell r="CI21">
            <v>0</v>
          </cell>
          <cell r="CJ21">
            <v>0</v>
          </cell>
          <cell r="CK21">
            <v>0</v>
          </cell>
          <cell r="CL21">
            <v>0</v>
          </cell>
          <cell r="CM21">
            <v>0</v>
          </cell>
        </row>
        <row r="22">
          <cell r="B22" t="str">
            <v>Уральский</v>
          </cell>
          <cell r="C22">
            <v>244</v>
          </cell>
          <cell r="D22">
            <v>257</v>
          </cell>
          <cell r="E22">
            <v>362075.23</v>
          </cell>
          <cell r="F22">
            <v>433667.15</v>
          </cell>
          <cell r="G22">
            <v>229762.6</v>
          </cell>
          <cell r="H22">
            <v>4497.32</v>
          </cell>
          <cell r="I22">
            <v>4392.05</v>
          </cell>
          <cell r="J22">
            <v>34529.93</v>
          </cell>
          <cell r="K22">
            <v>13878.91</v>
          </cell>
          <cell r="M22">
            <v>4</v>
          </cell>
          <cell r="N22">
            <v>4</v>
          </cell>
          <cell r="O22">
            <v>5842.32</v>
          </cell>
          <cell r="P22">
            <v>5861.98</v>
          </cell>
          <cell r="Q22">
            <v>5738.96</v>
          </cell>
          <cell r="R22">
            <v>0</v>
          </cell>
          <cell r="S22">
            <v>0</v>
          </cell>
          <cell r="T22">
            <v>0</v>
          </cell>
          <cell r="U22">
            <v>0</v>
          </cell>
          <cell r="W22">
            <v>0</v>
          </cell>
          <cell r="X22">
            <v>0</v>
          </cell>
          <cell r="Y22">
            <v>0</v>
          </cell>
          <cell r="Z22">
            <v>0</v>
          </cell>
          <cell r="AA22">
            <v>0</v>
          </cell>
          <cell r="AB22">
            <v>0</v>
          </cell>
          <cell r="AC22">
            <v>0</v>
          </cell>
          <cell r="AD22">
            <v>0</v>
          </cell>
          <cell r="AE22">
            <v>0</v>
          </cell>
          <cell r="AG22">
            <v>1</v>
          </cell>
          <cell r="AH22">
            <v>1</v>
          </cell>
          <cell r="AI22">
            <v>90.65</v>
          </cell>
          <cell r="AJ22">
            <v>399</v>
          </cell>
          <cell r="AK22">
            <v>703</v>
          </cell>
          <cell r="AL22">
            <v>0</v>
          </cell>
          <cell r="AM22">
            <v>0</v>
          </cell>
          <cell r="AN22">
            <v>0</v>
          </cell>
          <cell r="AO22">
            <v>0</v>
          </cell>
          <cell r="AQ22">
            <v>0</v>
          </cell>
          <cell r="AR22">
            <v>0</v>
          </cell>
          <cell r="AS22">
            <v>0</v>
          </cell>
          <cell r="AT22">
            <v>0</v>
          </cell>
          <cell r="AU22">
            <v>0</v>
          </cell>
          <cell r="AV22">
            <v>0</v>
          </cell>
          <cell r="AW22">
            <v>0</v>
          </cell>
          <cell r="AX22">
            <v>0</v>
          </cell>
          <cell r="AY22">
            <v>0</v>
          </cell>
          <cell r="BA22">
            <v>0</v>
          </cell>
          <cell r="BB22">
            <v>0</v>
          </cell>
          <cell r="BC22">
            <v>0</v>
          </cell>
          <cell r="BD22">
            <v>0</v>
          </cell>
          <cell r="BE22">
            <v>0</v>
          </cell>
          <cell r="BF22">
            <v>0</v>
          </cell>
          <cell r="BG22">
            <v>0</v>
          </cell>
          <cell r="BH22">
            <v>0</v>
          </cell>
          <cell r="BI22">
            <v>0</v>
          </cell>
          <cell r="BK22">
            <v>0</v>
          </cell>
          <cell r="BL22">
            <v>0</v>
          </cell>
          <cell r="BM22">
            <v>0</v>
          </cell>
          <cell r="BN22">
            <v>0</v>
          </cell>
          <cell r="BO22">
            <v>0</v>
          </cell>
          <cell r="BP22">
            <v>0</v>
          </cell>
          <cell r="BQ22">
            <v>3000</v>
          </cell>
          <cell r="BR22">
            <v>0</v>
          </cell>
          <cell r="BS22">
            <v>0</v>
          </cell>
          <cell r="BU22">
            <v>3</v>
          </cell>
          <cell r="BV22">
            <v>3</v>
          </cell>
          <cell r="BW22">
            <v>65735.69</v>
          </cell>
          <cell r="BX22">
            <v>64985.69</v>
          </cell>
          <cell r="BY22">
            <v>750</v>
          </cell>
          <cell r="BZ22">
            <v>0</v>
          </cell>
          <cell r="CA22">
            <v>0</v>
          </cell>
          <cell r="CB22">
            <v>0</v>
          </cell>
          <cell r="CC22">
            <v>0</v>
          </cell>
          <cell r="CE22">
            <v>0</v>
          </cell>
          <cell r="CF22">
            <v>0</v>
          </cell>
          <cell r="CG22">
            <v>0</v>
          </cell>
          <cell r="CH22">
            <v>0</v>
          </cell>
          <cell r="CI22">
            <v>0</v>
          </cell>
          <cell r="CJ22">
            <v>0</v>
          </cell>
          <cell r="CK22">
            <v>0</v>
          </cell>
          <cell r="CL22">
            <v>0</v>
          </cell>
          <cell r="CM22">
            <v>0</v>
          </cell>
        </row>
        <row r="23">
          <cell r="B23" t="str">
            <v>Центрально-Черноземный</v>
          </cell>
          <cell r="C23">
            <v>49</v>
          </cell>
          <cell r="D23">
            <v>61</v>
          </cell>
          <cell r="E23">
            <v>414359.09</v>
          </cell>
          <cell r="F23">
            <v>619304.79</v>
          </cell>
          <cell r="G23">
            <v>143124.88</v>
          </cell>
          <cell r="H23">
            <v>15419.57</v>
          </cell>
          <cell r="I23">
            <v>65079.03</v>
          </cell>
          <cell r="J23">
            <v>13530.43</v>
          </cell>
          <cell r="K23">
            <v>0</v>
          </cell>
          <cell r="M23">
            <v>0</v>
          </cell>
          <cell r="N23">
            <v>1</v>
          </cell>
          <cell r="O23">
            <v>0</v>
          </cell>
          <cell r="P23">
            <v>438.26</v>
          </cell>
          <cell r="Q23">
            <v>3966.87</v>
          </cell>
          <cell r="R23">
            <v>0</v>
          </cell>
          <cell r="S23">
            <v>0</v>
          </cell>
          <cell r="T23">
            <v>0</v>
          </cell>
          <cell r="U23">
            <v>0</v>
          </cell>
          <cell r="W23">
            <v>0</v>
          </cell>
          <cell r="X23">
            <v>0</v>
          </cell>
          <cell r="Y23">
            <v>0</v>
          </cell>
          <cell r="Z23">
            <v>0</v>
          </cell>
          <cell r="AA23">
            <v>0</v>
          </cell>
          <cell r="AB23">
            <v>0</v>
          </cell>
          <cell r="AC23">
            <v>0</v>
          </cell>
          <cell r="AD23">
            <v>0</v>
          </cell>
          <cell r="AE23">
            <v>0</v>
          </cell>
          <cell r="AG23">
            <v>0</v>
          </cell>
          <cell r="AH23">
            <v>0</v>
          </cell>
          <cell r="AI23">
            <v>0</v>
          </cell>
          <cell r="AJ23">
            <v>0</v>
          </cell>
          <cell r="AK23">
            <v>0</v>
          </cell>
          <cell r="AL23">
            <v>0</v>
          </cell>
          <cell r="AM23">
            <v>0</v>
          </cell>
          <cell r="AN23">
            <v>0</v>
          </cell>
          <cell r="AO23">
            <v>0</v>
          </cell>
          <cell r="AQ23">
            <v>0</v>
          </cell>
          <cell r="AR23">
            <v>0</v>
          </cell>
          <cell r="AS23">
            <v>0</v>
          </cell>
          <cell r="AT23">
            <v>0</v>
          </cell>
          <cell r="AU23">
            <v>0</v>
          </cell>
          <cell r="AV23">
            <v>0</v>
          </cell>
          <cell r="AW23">
            <v>0</v>
          </cell>
          <cell r="AX23">
            <v>0</v>
          </cell>
          <cell r="AY23">
            <v>0</v>
          </cell>
          <cell r="BA23">
            <v>0</v>
          </cell>
          <cell r="BB23">
            <v>0</v>
          </cell>
          <cell r="BC23">
            <v>0</v>
          </cell>
          <cell r="BD23">
            <v>0</v>
          </cell>
          <cell r="BE23">
            <v>0</v>
          </cell>
          <cell r="BF23">
            <v>0</v>
          </cell>
          <cell r="BG23">
            <v>0</v>
          </cell>
          <cell r="BH23">
            <v>0</v>
          </cell>
          <cell r="BI23">
            <v>0</v>
          </cell>
          <cell r="BK23">
            <v>2</v>
          </cell>
          <cell r="BL23">
            <v>3</v>
          </cell>
          <cell r="BM23">
            <v>4941.0600000000004</v>
          </cell>
          <cell r="BN23">
            <v>38295.26</v>
          </cell>
          <cell r="BO23">
            <v>492.08</v>
          </cell>
          <cell r="BP23">
            <v>407.29</v>
          </cell>
          <cell r="BQ23">
            <v>4000</v>
          </cell>
          <cell r="BR23">
            <v>1431.71</v>
          </cell>
          <cell r="BS23">
            <v>0</v>
          </cell>
          <cell r="BU23">
            <v>0</v>
          </cell>
          <cell r="BV23">
            <v>0</v>
          </cell>
          <cell r="BW23">
            <v>0</v>
          </cell>
          <cell r="BX23">
            <v>0</v>
          </cell>
          <cell r="BY23">
            <v>0</v>
          </cell>
          <cell r="BZ23">
            <v>0</v>
          </cell>
          <cell r="CA23">
            <v>0</v>
          </cell>
          <cell r="CB23">
            <v>0</v>
          </cell>
          <cell r="CC23">
            <v>0</v>
          </cell>
          <cell r="CE23">
            <v>0</v>
          </cell>
          <cell r="CF23">
            <v>0</v>
          </cell>
          <cell r="CG23">
            <v>0</v>
          </cell>
          <cell r="CH23">
            <v>0</v>
          </cell>
          <cell r="CI23">
            <v>0</v>
          </cell>
          <cell r="CJ23">
            <v>0</v>
          </cell>
          <cell r="CK23">
            <v>0</v>
          </cell>
          <cell r="CL23">
            <v>0</v>
          </cell>
          <cell r="CM23">
            <v>0</v>
          </cell>
        </row>
        <row r="24">
          <cell r="B24" t="str">
            <v>Юго-Западный</v>
          </cell>
          <cell r="C24">
            <v>196</v>
          </cell>
          <cell r="D24">
            <v>204</v>
          </cell>
          <cell r="E24">
            <v>776983.103</v>
          </cell>
          <cell r="F24">
            <v>788073.53038999997</v>
          </cell>
          <cell r="G24">
            <v>192815.07626999999</v>
          </cell>
          <cell r="H24">
            <v>156807.67098</v>
          </cell>
          <cell r="I24">
            <v>74763.07389</v>
          </cell>
          <cell r="J24">
            <v>11491.93454</v>
          </cell>
          <cell r="K24">
            <v>0</v>
          </cell>
          <cell r="M24">
            <v>0</v>
          </cell>
          <cell r="N24">
            <v>0</v>
          </cell>
          <cell r="O24">
            <v>0</v>
          </cell>
          <cell r="P24">
            <v>0</v>
          </cell>
          <cell r="Q24">
            <v>0</v>
          </cell>
          <cell r="R24">
            <v>0</v>
          </cell>
          <cell r="S24">
            <v>0</v>
          </cell>
          <cell r="T24">
            <v>0</v>
          </cell>
          <cell r="U24">
            <v>0</v>
          </cell>
          <cell r="W24">
            <v>1</v>
          </cell>
          <cell r="X24">
            <v>1</v>
          </cell>
          <cell r="Y24">
            <v>1500</v>
          </cell>
          <cell r="Z24">
            <v>1500</v>
          </cell>
          <cell r="AA24">
            <v>0</v>
          </cell>
          <cell r="AB24">
            <v>0</v>
          </cell>
          <cell r="AC24">
            <v>0</v>
          </cell>
          <cell r="AD24">
            <v>0</v>
          </cell>
          <cell r="AE24">
            <v>0</v>
          </cell>
          <cell r="AG24">
            <v>0</v>
          </cell>
          <cell r="AH24">
            <v>1</v>
          </cell>
          <cell r="AI24">
            <v>0</v>
          </cell>
          <cell r="AJ24">
            <v>700</v>
          </cell>
          <cell r="AK24">
            <v>1685.7360000000001</v>
          </cell>
          <cell r="AL24">
            <v>0</v>
          </cell>
          <cell r="AM24">
            <v>549.05900000000008</v>
          </cell>
          <cell r="AN24">
            <v>0</v>
          </cell>
          <cell r="AO24">
            <v>0</v>
          </cell>
          <cell r="AQ24">
            <v>0</v>
          </cell>
          <cell r="AR24">
            <v>0</v>
          </cell>
          <cell r="AS24">
            <v>0</v>
          </cell>
          <cell r="AT24">
            <v>0</v>
          </cell>
          <cell r="AU24">
            <v>0</v>
          </cell>
          <cell r="AV24">
            <v>0</v>
          </cell>
          <cell r="AW24">
            <v>0</v>
          </cell>
          <cell r="AX24">
            <v>0</v>
          </cell>
          <cell r="AY24">
            <v>0</v>
          </cell>
          <cell r="BA24">
            <v>0</v>
          </cell>
          <cell r="BB24">
            <v>0</v>
          </cell>
          <cell r="BC24">
            <v>0</v>
          </cell>
          <cell r="BD24">
            <v>0</v>
          </cell>
          <cell r="BE24">
            <v>0</v>
          </cell>
          <cell r="BF24">
            <v>0</v>
          </cell>
          <cell r="BG24">
            <v>0</v>
          </cell>
          <cell r="BH24">
            <v>0</v>
          </cell>
          <cell r="BI24">
            <v>0</v>
          </cell>
          <cell r="BK24">
            <v>3</v>
          </cell>
          <cell r="BL24">
            <v>0</v>
          </cell>
          <cell r="BM24">
            <v>18356.650000000001</v>
          </cell>
          <cell r="BN24">
            <v>0</v>
          </cell>
          <cell r="BO24">
            <v>13675.472</v>
          </cell>
          <cell r="BP24">
            <v>0</v>
          </cell>
          <cell r="BQ24">
            <v>6368.2</v>
          </cell>
          <cell r="BR24">
            <v>0</v>
          </cell>
          <cell r="BS24">
            <v>0</v>
          </cell>
          <cell r="BU24">
            <v>1</v>
          </cell>
          <cell r="BV24">
            <v>1</v>
          </cell>
          <cell r="BW24">
            <v>6000.55</v>
          </cell>
          <cell r="BX24">
            <v>1000</v>
          </cell>
          <cell r="BY24">
            <v>4001.7360000000003</v>
          </cell>
          <cell r="BZ24">
            <v>0</v>
          </cell>
          <cell r="CA24">
            <v>4.6962000000000002</v>
          </cell>
          <cell r="CB24">
            <v>1999.7036599999999</v>
          </cell>
          <cell r="CC24">
            <v>0</v>
          </cell>
          <cell r="CE24">
            <v>0</v>
          </cell>
          <cell r="CF24">
            <v>0</v>
          </cell>
          <cell r="CG24">
            <v>0</v>
          </cell>
          <cell r="CH24">
            <v>0</v>
          </cell>
          <cell r="CI24">
            <v>0</v>
          </cell>
          <cell r="CJ24">
            <v>0</v>
          </cell>
          <cell r="CK24">
            <v>0</v>
          </cell>
          <cell r="CL24">
            <v>0</v>
          </cell>
          <cell r="CM24">
            <v>0</v>
          </cell>
        </row>
        <row r="30">
          <cell r="B30" t="str">
            <v>Алтайский</v>
          </cell>
          <cell r="C30">
            <v>0</v>
          </cell>
          <cell r="D30">
            <v>0</v>
          </cell>
          <cell r="E30">
            <v>0</v>
          </cell>
          <cell r="F30">
            <v>0</v>
          </cell>
          <cell r="G30">
            <v>0</v>
          </cell>
          <cell r="H30">
            <v>0</v>
          </cell>
          <cell r="I30">
            <v>0</v>
          </cell>
          <cell r="J30">
            <v>0</v>
          </cell>
          <cell r="K30">
            <v>0</v>
          </cell>
          <cell r="M30">
            <v>0</v>
          </cell>
          <cell r="N30">
            <v>0</v>
          </cell>
          <cell r="O30">
            <v>0</v>
          </cell>
          <cell r="P30">
            <v>0</v>
          </cell>
          <cell r="Q30">
            <v>0</v>
          </cell>
          <cell r="R30">
            <v>0</v>
          </cell>
          <cell r="S30">
            <v>0</v>
          </cell>
          <cell r="T30">
            <v>0</v>
          </cell>
          <cell r="U30">
            <v>0</v>
          </cell>
          <cell r="W30">
            <v>0</v>
          </cell>
          <cell r="X30">
            <v>0</v>
          </cell>
          <cell r="Y30">
            <v>0</v>
          </cell>
          <cell r="Z30">
            <v>0</v>
          </cell>
          <cell r="AA30">
            <v>0</v>
          </cell>
          <cell r="AB30">
            <v>0</v>
          </cell>
          <cell r="AC30">
            <v>0</v>
          </cell>
          <cell r="AD30">
            <v>0</v>
          </cell>
          <cell r="AE30">
            <v>0</v>
          </cell>
          <cell r="AG30">
            <v>0</v>
          </cell>
          <cell r="AH30">
            <v>0</v>
          </cell>
          <cell r="AI30">
            <v>0</v>
          </cell>
          <cell r="AJ30">
            <v>0</v>
          </cell>
          <cell r="AK30">
            <v>0</v>
          </cell>
          <cell r="AL30">
            <v>0</v>
          </cell>
          <cell r="AM30">
            <v>0</v>
          </cell>
          <cell r="AN30">
            <v>0</v>
          </cell>
          <cell r="AO30">
            <v>0</v>
          </cell>
          <cell r="AQ30">
            <v>0</v>
          </cell>
          <cell r="AR30">
            <v>0</v>
          </cell>
          <cell r="AS30">
            <v>0</v>
          </cell>
          <cell r="AT30">
            <v>0</v>
          </cell>
          <cell r="AU30">
            <v>0</v>
          </cell>
          <cell r="AV30">
            <v>0</v>
          </cell>
          <cell r="AW30">
            <v>0</v>
          </cell>
          <cell r="AX30">
            <v>0</v>
          </cell>
          <cell r="AY30">
            <v>0</v>
          </cell>
          <cell r="BA30">
            <v>0</v>
          </cell>
          <cell r="BB30">
            <v>0</v>
          </cell>
          <cell r="BC30">
            <v>0</v>
          </cell>
          <cell r="BD30">
            <v>0</v>
          </cell>
          <cell r="BE30">
            <v>0</v>
          </cell>
          <cell r="BF30">
            <v>0</v>
          </cell>
          <cell r="BG30">
            <v>0</v>
          </cell>
          <cell r="BH30">
            <v>0</v>
          </cell>
          <cell r="BI30">
            <v>0</v>
          </cell>
          <cell r="BK30">
            <v>0</v>
          </cell>
          <cell r="BL30">
            <v>0</v>
          </cell>
          <cell r="BM30">
            <v>0</v>
          </cell>
          <cell r="BN30">
            <v>0</v>
          </cell>
          <cell r="BO30">
            <v>0</v>
          </cell>
          <cell r="BP30">
            <v>0</v>
          </cell>
          <cell r="BQ30">
            <v>0</v>
          </cell>
          <cell r="BR30">
            <v>0</v>
          </cell>
          <cell r="BS30">
            <v>0</v>
          </cell>
          <cell r="BU30">
            <v>0</v>
          </cell>
          <cell r="BV30">
            <v>0</v>
          </cell>
          <cell r="BW30">
            <v>0</v>
          </cell>
          <cell r="BX30">
            <v>0</v>
          </cell>
          <cell r="BY30">
            <v>0</v>
          </cell>
          <cell r="BZ30">
            <v>0</v>
          </cell>
          <cell r="CA30">
            <v>0</v>
          </cell>
          <cell r="CB30">
            <v>0</v>
          </cell>
          <cell r="CC30">
            <v>0</v>
          </cell>
          <cell r="CE30">
            <v>0</v>
          </cell>
          <cell r="CF30">
            <v>0</v>
          </cell>
          <cell r="CG30">
            <v>0</v>
          </cell>
          <cell r="CH30">
            <v>0</v>
          </cell>
          <cell r="CI30">
            <v>0</v>
          </cell>
          <cell r="CJ30">
            <v>0</v>
          </cell>
          <cell r="CK30">
            <v>0</v>
          </cell>
          <cell r="CL30">
            <v>0</v>
          </cell>
          <cell r="CM30">
            <v>0</v>
          </cell>
        </row>
        <row r="31">
          <cell r="B31" t="str">
            <v>Байкальский</v>
          </cell>
          <cell r="C31">
            <v>0</v>
          </cell>
          <cell r="D31">
            <v>0</v>
          </cell>
          <cell r="E31">
            <v>0</v>
          </cell>
          <cell r="F31">
            <v>0</v>
          </cell>
          <cell r="G31">
            <v>0</v>
          </cell>
          <cell r="H31">
            <v>0</v>
          </cell>
          <cell r="I31">
            <v>0</v>
          </cell>
          <cell r="J31">
            <v>0</v>
          </cell>
          <cell r="K31">
            <v>0</v>
          </cell>
          <cell r="L31" t="str">
            <v>0</v>
          </cell>
          <cell r="M31">
            <v>0</v>
          </cell>
          <cell r="N31">
            <v>0</v>
          </cell>
          <cell r="O31">
            <v>0</v>
          </cell>
          <cell r="P31">
            <v>0</v>
          </cell>
          <cell r="Q31">
            <v>0</v>
          </cell>
          <cell r="R31">
            <v>0</v>
          </cell>
          <cell r="S31">
            <v>0</v>
          </cell>
          <cell r="T31">
            <v>0</v>
          </cell>
          <cell r="U31">
            <v>0</v>
          </cell>
          <cell r="V31" t="str">
            <v>0</v>
          </cell>
          <cell r="W31">
            <v>0</v>
          </cell>
          <cell r="X31">
            <v>0</v>
          </cell>
          <cell r="Y31">
            <v>0</v>
          </cell>
          <cell r="Z31">
            <v>0</v>
          </cell>
          <cell r="AA31">
            <v>0</v>
          </cell>
          <cell r="AB31">
            <v>0</v>
          </cell>
          <cell r="AC31">
            <v>0</v>
          </cell>
          <cell r="AD31">
            <v>0</v>
          </cell>
          <cell r="AE31">
            <v>0</v>
          </cell>
          <cell r="AF31" t="str">
            <v>0</v>
          </cell>
          <cell r="AG31">
            <v>0</v>
          </cell>
          <cell r="AH31">
            <v>0</v>
          </cell>
          <cell r="AI31">
            <v>0</v>
          </cell>
          <cell r="AJ31">
            <v>0</v>
          </cell>
          <cell r="AK31">
            <v>0</v>
          </cell>
          <cell r="AL31">
            <v>0</v>
          </cell>
          <cell r="AM31">
            <v>0</v>
          </cell>
          <cell r="AN31">
            <v>0</v>
          </cell>
          <cell r="AO31">
            <v>0</v>
          </cell>
          <cell r="AP31" t="str">
            <v>0</v>
          </cell>
          <cell r="AQ31">
            <v>0</v>
          </cell>
          <cell r="AR31">
            <v>0</v>
          </cell>
          <cell r="AS31">
            <v>0</v>
          </cell>
          <cell r="AT31">
            <v>0</v>
          </cell>
          <cell r="AU31">
            <v>0</v>
          </cell>
          <cell r="AV31">
            <v>0</v>
          </cell>
          <cell r="AW31">
            <v>0</v>
          </cell>
          <cell r="AX31">
            <v>0</v>
          </cell>
          <cell r="AY31">
            <v>0</v>
          </cell>
          <cell r="AZ31" t="str">
            <v>0</v>
          </cell>
          <cell r="BA31">
            <v>0</v>
          </cell>
          <cell r="BB31">
            <v>0</v>
          </cell>
          <cell r="BC31">
            <v>0</v>
          </cell>
          <cell r="BD31">
            <v>0</v>
          </cell>
          <cell r="BE31">
            <v>0</v>
          </cell>
          <cell r="BF31">
            <v>0</v>
          </cell>
          <cell r="BG31">
            <v>0</v>
          </cell>
          <cell r="BH31">
            <v>0</v>
          </cell>
          <cell r="BI31">
            <v>0</v>
          </cell>
          <cell r="BJ31" t="str">
            <v>0</v>
          </cell>
          <cell r="BK31">
            <v>0</v>
          </cell>
          <cell r="BL31">
            <v>0</v>
          </cell>
          <cell r="BM31">
            <v>0</v>
          </cell>
          <cell r="BN31">
            <v>0</v>
          </cell>
          <cell r="BO31">
            <v>0</v>
          </cell>
          <cell r="BP31">
            <v>0</v>
          </cell>
          <cell r="BQ31">
            <v>0</v>
          </cell>
          <cell r="BR31">
            <v>0</v>
          </cell>
          <cell r="BS31">
            <v>0</v>
          </cell>
          <cell r="BT31" t="str">
            <v>0</v>
          </cell>
          <cell r="BU31">
            <v>0</v>
          </cell>
          <cell r="BV31">
            <v>0</v>
          </cell>
          <cell r="BW31">
            <v>0</v>
          </cell>
          <cell r="BX31">
            <v>0</v>
          </cell>
          <cell r="BY31">
            <v>0</v>
          </cell>
          <cell r="BZ31">
            <v>0</v>
          </cell>
          <cell r="CA31">
            <v>0</v>
          </cell>
          <cell r="CB31">
            <v>0</v>
          </cell>
          <cell r="CC31">
            <v>0</v>
          </cell>
          <cell r="CD31" t="str">
            <v>0</v>
          </cell>
          <cell r="CE31">
            <v>0</v>
          </cell>
          <cell r="CF31">
            <v>0</v>
          </cell>
          <cell r="CG31">
            <v>0</v>
          </cell>
          <cell r="CH31">
            <v>0</v>
          </cell>
          <cell r="CI31">
            <v>0</v>
          </cell>
          <cell r="CJ31">
            <v>0</v>
          </cell>
          <cell r="CK31">
            <v>0</v>
          </cell>
          <cell r="CL31">
            <v>0</v>
          </cell>
          <cell r="CM31">
            <v>0</v>
          </cell>
          <cell r="CN31" t="str">
            <v>0</v>
          </cell>
        </row>
        <row r="32">
          <cell r="B32" t="str">
            <v>Волго-Вятский</v>
          </cell>
          <cell r="C32">
            <v>0</v>
          </cell>
          <cell r="D32">
            <v>0</v>
          </cell>
          <cell r="E32">
            <v>0</v>
          </cell>
          <cell r="F32">
            <v>0</v>
          </cell>
          <cell r="G32">
            <v>0</v>
          </cell>
          <cell r="H32">
            <v>0</v>
          </cell>
          <cell r="I32">
            <v>0</v>
          </cell>
          <cell r="J32">
            <v>0</v>
          </cell>
          <cell r="K32">
            <v>0</v>
          </cell>
          <cell r="L32" t="str">
            <v>0</v>
          </cell>
          <cell r="M32">
            <v>0</v>
          </cell>
          <cell r="N32">
            <v>0</v>
          </cell>
          <cell r="O32">
            <v>0</v>
          </cell>
          <cell r="P32">
            <v>0</v>
          </cell>
          <cell r="Q32">
            <v>0</v>
          </cell>
          <cell r="R32">
            <v>0</v>
          </cell>
          <cell r="S32">
            <v>0</v>
          </cell>
          <cell r="T32">
            <v>0</v>
          </cell>
          <cell r="U32">
            <v>0</v>
          </cell>
          <cell r="V32" t="str">
            <v>0</v>
          </cell>
          <cell r="W32">
            <v>0</v>
          </cell>
          <cell r="X32">
            <v>0</v>
          </cell>
          <cell r="Y32">
            <v>0</v>
          </cell>
          <cell r="Z32">
            <v>0</v>
          </cell>
          <cell r="AA32">
            <v>0</v>
          </cell>
          <cell r="AB32">
            <v>0</v>
          </cell>
          <cell r="AC32">
            <v>0</v>
          </cell>
          <cell r="AD32">
            <v>0</v>
          </cell>
          <cell r="AE32">
            <v>0</v>
          </cell>
          <cell r="AF32" t="str">
            <v>0</v>
          </cell>
          <cell r="AG32">
            <v>0</v>
          </cell>
          <cell r="AH32">
            <v>0</v>
          </cell>
          <cell r="AI32">
            <v>0</v>
          </cell>
          <cell r="AJ32">
            <v>0</v>
          </cell>
          <cell r="AK32">
            <v>0</v>
          </cell>
          <cell r="AL32">
            <v>0</v>
          </cell>
          <cell r="AM32">
            <v>0</v>
          </cell>
          <cell r="AN32">
            <v>0</v>
          </cell>
          <cell r="AO32">
            <v>0</v>
          </cell>
          <cell r="AP32" t="str">
            <v>0</v>
          </cell>
          <cell r="AQ32">
            <v>0</v>
          </cell>
          <cell r="AR32">
            <v>0</v>
          </cell>
          <cell r="AS32">
            <v>0</v>
          </cell>
          <cell r="AT32">
            <v>0</v>
          </cell>
          <cell r="AU32">
            <v>0</v>
          </cell>
          <cell r="AV32">
            <v>0</v>
          </cell>
          <cell r="AW32">
            <v>0</v>
          </cell>
          <cell r="AX32">
            <v>0</v>
          </cell>
          <cell r="AY32">
            <v>0</v>
          </cell>
          <cell r="AZ32" t="str">
            <v>0</v>
          </cell>
          <cell r="BA32">
            <v>0</v>
          </cell>
          <cell r="BB32">
            <v>0</v>
          </cell>
          <cell r="BC32">
            <v>0</v>
          </cell>
          <cell r="BD32">
            <v>0</v>
          </cell>
          <cell r="BE32">
            <v>0</v>
          </cell>
          <cell r="BF32">
            <v>0</v>
          </cell>
          <cell r="BG32">
            <v>0</v>
          </cell>
          <cell r="BH32">
            <v>0</v>
          </cell>
          <cell r="BI32">
            <v>0</v>
          </cell>
          <cell r="BJ32" t="str">
            <v>0</v>
          </cell>
          <cell r="BK32">
            <v>0</v>
          </cell>
          <cell r="BL32">
            <v>0</v>
          </cell>
          <cell r="BM32">
            <v>0</v>
          </cell>
          <cell r="BN32">
            <v>0</v>
          </cell>
          <cell r="BO32">
            <v>0</v>
          </cell>
          <cell r="BP32">
            <v>0</v>
          </cell>
          <cell r="BQ32">
            <v>0</v>
          </cell>
          <cell r="BR32">
            <v>0</v>
          </cell>
          <cell r="BS32">
            <v>0</v>
          </cell>
          <cell r="BT32" t="str">
            <v>0</v>
          </cell>
          <cell r="BU32">
            <v>0</v>
          </cell>
          <cell r="BV32">
            <v>0</v>
          </cell>
          <cell r="BW32">
            <v>0</v>
          </cell>
          <cell r="BX32">
            <v>0</v>
          </cell>
          <cell r="BY32">
            <v>0</v>
          </cell>
          <cell r="BZ32">
            <v>0</v>
          </cell>
          <cell r="CA32">
            <v>0</v>
          </cell>
          <cell r="CB32">
            <v>0</v>
          </cell>
          <cell r="CC32">
            <v>0</v>
          </cell>
          <cell r="CD32" t="str">
            <v>0</v>
          </cell>
          <cell r="CE32">
            <v>0</v>
          </cell>
          <cell r="CF32">
            <v>0</v>
          </cell>
          <cell r="CG32">
            <v>0</v>
          </cell>
          <cell r="CH32">
            <v>0</v>
          </cell>
          <cell r="CI32">
            <v>0</v>
          </cell>
          <cell r="CJ32">
            <v>0</v>
          </cell>
          <cell r="CK32">
            <v>0</v>
          </cell>
          <cell r="CL32">
            <v>0</v>
          </cell>
          <cell r="CM32">
            <v>0</v>
          </cell>
          <cell r="CN32" t="str">
            <v>0</v>
          </cell>
        </row>
        <row r="33">
          <cell r="B33" t="str">
            <v>Восточно-Сибирский</v>
          </cell>
          <cell r="C33">
            <v>0</v>
          </cell>
          <cell r="D33">
            <v>0</v>
          </cell>
          <cell r="E33">
            <v>0</v>
          </cell>
          <cell r="F33">
            <v>0</v>
          </cell>
          <cell r="G33">
            <v>0</v>
          </cell>
          <cell r="H33">
            <v>0</v>
          </cell>
          <cell r="I33">
            <v>0</v>
          </cell>
          <cell r="J33">
            <v>0</v>
          </cell>
          <cell r="K33">
            <v>0</v>
          </cell>
          <cell r="M33">
            <v>0</v>
          </cell>
          <cell r="N33">
            <v>0</v>
          </cell>
          <cell r="O33">
            <v>0</v>
          </cell>
          <cell r="P33">
            <v>0</v>
          </cell>
          <cell r="Q33">
            <v>0</v>
          </cell>
          <cell r="R33">
            <v>0</v>
          </cell>
          <cell r="S33">
            <v>0</v>
          </cell>
          <cell r="T33">
            <v>0</v>
          </cell>
          <cell r="U33">
            <v>0</v>
          </cell>
          <cell r="W33">
            <v>0</v>
          </cell>
          <cell r="X33">
            <v>0</v>
          </cell>
          <cell r="Y33">
            <v>0</v>
          </cell>
          <cell r="Z33">
            <v>0</v>
          </cell>
          <cell r="AA33">
            <v>0</v>
          </cell>
          <cell r="AB33">
            <v>0</v>
          </cell>
          <cell r="AC33">
            <v>0</v>
          </cell>
          <cell r="AD33">
            <v>0</v>
          </cell>
          <cell r="AE33">
            <v>0</v>
          </cell>
          <cell r="AG33">
            <v>0</v>
          </cell>
          <cell r="AH33">
            <v>0</v>
          </cell>
          <cell r="AI33">
            <v>0</v>
          </cell>
          <cell r="AJ33">
            <v>0</v>
          </cell>
          <cell r="AK33">
            <v>0</v>
          </cell>
          <cell r="AL33">
            <v>0</v>
          </cell>
          <cell r="AM33">
            <v>0</v>
          </cell>
          <cell r="AN33">
            <v>0</v>
          </cell>
          <cell r="AO33">
            <v>0</v>
          </cell>
          <cell r="AQ33">
            <v>0</v>
          </cell>
          <cell r="AR33">
            <v>0</v>
          </cell>
          <cell r="AS33">
            <v>0</v>
          </cell>
          <cell r="AT33">
            <v>0</v>
          </cell>
          <cell r="AU33">
            <v>0</v>
          </cell>
          <cell r="AV33">
            <v>0</v>
          </cell>
          <cell r="AW33">
            <v>0</v>
          </cell>
          <cell r="AX33">
            <v>0</v>
          </cell>
          <cell r="AY33">
            <v>0</v>
          </cell>
          <cell r="BA33">
            <v>0</v>
          </cell>
          <cell r="BB33">
            <v>0</v>
          </cell>
          <cell r="BC33">
            <v>0</v>
          </cell>
          <cell r="BD33">
            <v>0</v>
          </cell>
          <cell r="BE33">
            <v>0</v>
          </cell>
          <cell r="BF33">
            <v>0</v>
          </cell>
          <cell r="BG33">
            <v>0</v>
          </cell>
          <cell r="BH33">
            <v>0</v>
          </cell>
          <cell r="BI33">
            <v>0</v>
          </cell>
          <cell r="BK33">
            <v>0</v>
          </cell>
          <cell r="BL33">
            <v>0</v>
          </cell>
          <cell r="BM33">
            <v>0</v>
          </cell>
          <cell r="BN33">
            <v>0</v>
          </cell>
          <cell r="BO33">
            <v>0</v>
          </cell>
          <cell r="BP33">
            <v>0</v>
          </cell>
          <cell r="BQ33">
            <v>0</v>
          </cell>
          <cell r="BR33">
            <v>0</v>
          </cell>
          <cell r="BS33">
            <v>0</v>
          </cell>
          <cell r="BU33">
            <v>0</v>
          </cell>
          <cell r="BV33">
            <v>0</v>
          </cell>
          <cell r="BW33">
            <v>0</v>
          </cell>
          <cell r="BX33">
            <v>0</v>
          </cell>
          <cell r="BY33">
            <v>0</v>
          </cell>
          <cell r="BZ33">
            <v>0</v>
          </cell>
          <cell r="CA33">
            <v>0</v>
          </cell>
          <cell r="CB33">
            <v>0</v>
          </cell>
          <cell r="CC33">
            <v>0</v>
          </cell>
          <cell r="CE33">
            <v>0</v>
          </cell>
          <cell r="CF33">
            <v>0</v>
          </cell>
          <cell r="CG33">
            <v>0</v>
          </cell>
          <cell r="CH33">
            <v>0</v>
          </cell>
          <cell r="CI33">
            <v>0</v>
          </cell>
          <cell r="CJ33">
            <v>0</v>
          </cell>
          <cell r="CK33">
            <v>0</v>
          </cell>
          <cell r="CL33">
            <v>0</v>
          </cell>
          <cell r="CM33">
            <v>0</v>
          </cell>
        </row>
        <row r="34">
          <cell r="B34" t="str">
            <v>Дальневосточный</v>
          </cell>
          <cell r="C34">
            <v>1</v>
          </cell>
          <cell r="D34">
            <v>0</v>
          </cell>
          <cell r="E34">
            <v>191.08</v>
          </cell>
          <cell r="F34">
            <v>0</v>
          </cell>
          <cell r="G34">
            <v>34.43</v>
          </cell>
          <cell r="H34">
            <v>191.08</v>
          </cell>
          <cell r="I34">
            <v>0</v>
          </cell>
          <cell r="J34">
            <v>0</v>
          </cell>
          <cell r="K34">
            <v>0</v>
          </cell>
          <cell r="L34" t="str">
            <v>0</v>
          </cell>
          <cell r="M34">
            <v>0</v>
          </cell>
          <cell r="N34">
            <v>0</v>
          </cell>
          <cell r="O34">
            <v>0</v>
          </cell>
          <cell r="P34">
            <v>0</v>
          </cell>
          <cell r="Q34">
            <v>0</v>
          </cell>
          <cell r="R34">
            <v>0</v>
          </cell>
          <cell r="S34">
            <v>0</v>
          </cell>
          <cell r="T34">
            <v>0</v>
          </cell>
          <cell r="U34">
            <v>0</v>
          </cell>
          <cell r="V34" t="str">
            <v>0</v>
          </cell>
          <cell r="W34">
            <v>0</v>
          </cell>
          <cell r="X34">
            <v>0</v>
          </cell>
          <cell r="Y34">
            <v>0</v>
          </cell>
          <cell r="Z34">
            <v>0</v>
          </cell>
          <cell r="AA34">
            <v>0</v>
          </cell>
          <cell r="AB34">
            <v>0</v>
          </cell>
          <cell r="AC34">
            <v>0</v>
          </cell>
          <cell r="AD34">
            <v>0</v>
          </cell>
          <cell r="AE34">
            <v>0</v>
          </cell>
          <cell r="AF34" t="str">
            <v>0</v>
          </cell>
          <cell r="AG34">
            <v>0</v>
          </cell>
          <cell r="AH34">
            <v>0</v>
          </cell>
          <cell r="AI34">
            <v>0</v>
          </cell>
          <cell r="AJ34">
            <v>0</v>
          </cell>
          <cell r="AK34">
            <v>0</v>
          </cell>
          <cell r="AL34">
            <v>0</v>
          </cell>
          <cell r="AM34">
            <v>0</v>
          </cell>
          <cell r="AN34">
            <v>0</v>
          </cell>
          <cell r="AO34">
            <v>0</v>
          </cell>
          <cell r="AP34" t="str">
            <v>0</v>
          </cell>
          <cell r="AQ34">
            <v>0</v>
          </cell>
          <cell r="AR34">
            <v>0</v>
          </cell>
          <cell r="AS34">
            <v>0</v>
          </cell>
          <cell r="AT34">
            <v>0</v>
          </cell>
          <cell r="AU34">
            <v>0</v>
          </cell>
          <cell r="AV34">
            <v>0</v>
          </cell>
          <cell r="AW34">
            <v>0</v>
          </cell>
          <cell r="AX34">
            <v>0</v>
          </cell>
          <cell r="AY34">
            <v>0</v>
          </cell>
          <cell r="AZ34" t="str">
            <v>0</v>
          </cell>
          <cell r="BA34">
            <v>0</v>
          </cell>
          <cell r="BB34">
            <v>0</v>
          </cell>
          <cell r="BC34">
            <v>0</v>
          </cell>
          <cell r="BD34">
            <v>0</v>
          </cell>
          <cell r="BE34">
            <v>0</v>
          </cell>
          <cell r="BF34">
            <v>0</v>
          </cell>
          <cell r="BG34">
            <v>0</v>
          </cell>
          <cell r="BH34">
            <v>0</v>
          </cell>
          <cell r="BI34">
            <v>0</v>
          </cell>
          <cell r="BJ34" t="str">
            <v>0</v>
          </cell>
          <cell r="BK34">
            <v>0</v>
          </cell>
          <cell r="BL34">
            <v>0</v>
          </cell>
          <cell r="BM34">
            <v>0</v>
          </cell>
          <cell r="BN34">
            <v>0</v>
          </cell>
          <cell r="BO34">
            <v>0</v>
          </cell>
          <cell r="BP34">
            <v>0</v>
          </cell>
          <cell r="BQ34">
            <v>0</v>
          </cell>
          <cell r="BR34">
            <v>0</v>
          </cell>
          <cell r="BS34">
            <v>0</v>
          </cell>
          <cell r="BT34" t="str">
            <v>0</v>
          </cell>
          <cell r="BU34">
            <v>0</v>
          </cell>
          <cell r="BV34">
            <v>0</v>
          </cell>
          <cell r="BW34">
            <v>0</v>
          </cell>
          <cell r="BX34">
            <v>0</v>
          </cell>
          <cell r="BY34">
            <v>0</v>
          </cell>
          <cell r="BZ34">
            <v>0</v>
          </cell>
          <cell r="CA34">
            <v>0</v>
          </cell>
          <cell r="CB34">
            <v>0</v>
          </cell>
          <cell r="CC34">
            <v>0</v>
          </cell>
          <cell r="CD34" t="str">
            <v>0</v>
          </cell>
          <cell r="CE34">
            <v>0</v>
          </cell>
          <cell r="CF34">
            <v>0</v>
          </cell>
          <cell r="CG34">
            <v>0</v>
          </cell>
          <cell r="CH34">
            <v>0</v>
          </cell>
          <cell r="CI34">
            <v>0</v>
          </cell>
          <cell r="CJ34">
            <v>0</v>
          </cell>
          <cell r="CK34">
            <v>0</v>
          </cell>
          <cell r="CL34">
            <v>0</v>
          </cell>
          <cell r="CM34">
            <v>0</v>
          </cell>
          <cell r="CN34" t="str">
            <v>0</v>
          </cell>
        </row>
        <row r="35">
          <cell r="B35" t="str">
            <v>Западно-Сибирский</v>
          </cell>
          <cell r="C35">
            <v>0</v>
          </cell>
          <cell r="D35">
            <v>0</v>
          </cell>
          <cell r="E35">
            <v>0</v>
          </cell>
          <cell r="F35">
            <v>0</v>
          </cell>
          <cell r="G35">
            <v>0</v>
          </cell>
          <cell r="H35">
            <v>0</v>
          </cell>
          <cell r="I35">
            <v>0</v>
          </cell>
          <cell r="J35">
            <v>0</v>
          </cell>
          <cell r="K35">
            <v>0</v>
          </cell>
          <cell r="M35">
            <v>0</v>
          </cell>
          <cell r="N35">
            <v>0</v>
          </cell>
          <cell r="O35">
            <v>0</v>
          </cell>
          <cell r="P35">
            <v>0</v>
          </cell>
          <cell r="Q35">
            <v>0</v>
          </cell>
          <cell r="R35">
            <v>0</v>
          </cell>
          <cell r="S35">
            <v>0</v>
          </cell>
          <cell r="T35">
            <v>0</v>
          </cell>
          <cell r="U35">
            <v>0</v>
          </cell>
          <cell r="W35">
            <v>0</v>
          </cell>
          <cell r="X35">
            <v>0</v>
          </cell>
          <cell r="Y35">
            <v>0</v>
          </cell>
          <cell r="Z35">
            <v>0</v>
          </cell>
          <cell r="AA35">
            <v>0</v>
          </cell>
          <cell r="AB35">
            <v>0</v>
          </cell>
          <cell r="AC35">
            <v>0</v>
          </cell>
          <cell r="AD35">
            <v>0</v>
          </cell>
          <cell r="AE35">
            <v>0</v>
          </cell>
          <cell r="AG35">
            <v>0</v>
          </cell>
          <cell r="AH35">
            <v>0</v>
          </cell>
          <cell r="AI35">
            <v>0</v>
          </cell>
          <cell r="AJ35">
            <v>0</v>
          </cell>
          <cell r="AK35">
            <v>0</v>
          </cell>
          <cell r="AL35">
            <v>0</v>
          </cell>
          <cell r="AM35">
            <v>0</v>
          </cell>
          <cell r="AN35">
            <v>0</v>
          </cell>
          <cell r="AO35">
            <v>0</v>
          </cell>
          <cell r="AQ35">
            <v>0</v>
          </cell>
          <cell r="AR35">
            <v>0</v>
          </cell>
          <cell r="AS35">
            <v>0</v>
          </cell>
          <cell r="AT35">
            <v>0</v>
          </cell>
          <cell r="AU35">
            <v>0</v>
          </cell>
          <cell r="AV35">
            <v>0</v>
          </cell>
          <cell r="AW35">
            <v>0</v>
          </cell>
          <cell r="AX35">
            <v>0</v>
          </cell>
          <cell r="AY35">
            <v>0</v>
          </cell>
          <cell r="BA35">
            <v>0</v>
          </cell>
          <cell r="BB35">
            <v>0</v>
          </cell>
          <cell r="BC35">
            <v>0</v>
          </cell>
          <cell r="BD35">
            <v>0</v>
          </cell>
          <cell r="BE35">
            <v>0</v>
          </cell>
          <cell r="BF35">
            <v>0</v>
          </cell>
          <cell r="BG35">
            <v>0</v>
          </cell>
          <cell r="BH35">
            <v>0</v>
          </cell>
          <cell r="BI35">
            <v>0</v>
          </cell>
          <cell r="BK35">
            <v>0</v>
          </cell>
          <cell r="BL35">
            <v>0</v>
          </cell>
          <cell r="BM35">
            <v>0</v>
          </cell>
          <cell r="BN35">
            <v>0</v>
          </cell>
          <cell r="BO35">
            <v>0</v>
          </cell>
          <cell r="BP35">
            <v>0</v>
          </cell>
          <cell r="BQ35">
            <v>0</v>
          </cell>
          <cell r="BR35">
            <v>0</v>
          </cell>
          <cell r="BS35">
            <v>0</v>
          </cell>
          <cell r="BU35">
            <v>0</v>
          </cell>
          <cell r="BV35">
            <v>0</v>
          </cell>
          <cell r="BW35">
            <v>0</v>
          </cell>
          <cell r="BX35">
            <v>0</v>
          </cell>
          <cell r="BY35">
            <v>0</v>
          </cell>
          <cell r="BZ35">
            <v>0</v>
          </cell>
          <cell r="CA35">
            <v>0</v>
          </cell>
          <cell r="CB35">
            <v>0</v>
          </cell>
          <cell r="CC35">
            <v>0</v>
          </cell>
          <cell r="CE35">
            <v>0</v>
          </cell>
          <cell r="CF35">
            <v>0</v>
          </cell>
          <cell r="CG35">
            <v>0</v>
          </cell>
          <cell r="CH35">
            <v>0</v>
          </cell>
          <cell r="CI35">
            <v>0</v>
          </cell>
          <cell r="CJ35">
            <v>0</v>
          </cell>
          <cell r="CK35">
            <v>0</v>
          </cell>
          <cell r="CL35">
            <v>0</v>
          </cell>
          <cell r="CM35">
            <v>0</v>
          </cell>
        </row>
        <row r="36">
          <cell r="B36" t="str">
            <v>Западно-Уральский</v>
          </cell>
          <cell r="C36">
            <v>0</v>
          </cell>
          <cell r="D36">
            <v>0</v>
          </cell>
          <cell r="E36">
            <v>0</v>
          </cell>
          <cell r="F36">
            <v>0</v>
          </cell>
          <cell r="G36">
            <v>0</v>
          </cell>
          <cell r="H36">
            <v>0</v>
          </cell>
          <cell r="I36">
            <v>0</v>
          </cell>
          <cell r="J36">
            <v>0</v>
          </cell>
          <cell r="K36">
            <v>0</v>
          </cell>
          <cell r="L36" t="str">
            <v>0</v>
          </cell>
          <cell r="M36">
            <v>0</v>
          </cell>
          <cell r="N36">
            <v>0</v>
          </cell>
          <cell r="O36">
            <v>0</v>
          </cell>
          <cell r="P36">
            <v>0</v>
          </cell>
          <cell r="Q36">
            <v>0</v>
          </cell>
          <cell r="R36">
            <v>0</v>
          </cell>
          <cell r="S36">
            <v>0</v>
          </cell>
          <cell r="T36">
            <v>0</v>
          </cell>
          <cell r="U36">
            <v>0</v>
          </cell>
          <cell r="V36" t="str">
            <v>0</v>
          </cell>
          <cell r="W36">
            <v>0</v>
          </cell>
          <cell r="X36">
            <v>0</v>
          </cell>
          <cell r="Y36">
            <v>0</v>
          </cell>
          <cell r="Z36">
            <v>0</v>
          </cell>
          <cell r="AA36">
            <v>0</v>
          </cell>
          <cell r="AB36">
            <v>0</v>
          </cell>
          <cell r="AC36">
            <v>0</v>
          </cell>
          <cell r="AD36">
            <v>0</v>
          </cell>
          <cell r="AE36">
            <v>0</v>
          </cell>
          <cell r="AF36" t="str">
            <v>0</v>
          </cell>
          <cell r="AG36">
            <v>0</v>
          </cell>
          <cell r="AH36">
            <v>0</v>
          </cell>
          <cell r="AI36">
            <v>0</v>
          </cell>
          <cell r="AJ36">
            <v>0</v>
          </cell>
          <cell r="AK36">
            <v>0</v>
          </cell>
          <cell r="AL36">
            <v>0</v>
          </cell>
          <cell r="AM36">
            <v>0</v>
          </cell>
          <cell r="AN36">
            <v>0</v>
          </cell>
          <cell r="AO36">
            <v>0</v>
          </cell>
          <cell r="AP36" t="str">
            <v>0</v>
          </cell>
          <cell r="AQ36">
            <v>0</v>
          </cell>
          <cell r="AR36">
            <v>0</v>
          </cell>
          <cell r="AS36">
            <v>0</v>
          </cell>
          <cell r="AT36">
            <v>0</v>
          </cell>
          <cell r="AU36">
            <v>0</v>
          </cell>
          <cell r="AV36">
            <v>0</v>
          </cell>
          <cell r="AW36">
            <v>0</v>
          </cell>
          <cell r="AX36">
            <v>0</v>
          </cell>
          <cell r="AY36">
            <v>0</v>
          </cell>
          <cell r="AZ36" t="str">
            <v>0</v>
          </cell>
          <cell r="BA36">
            <v>0</v>
          </cell>
          <cell r="BB36">
            <v>0</v>
          </cell>
          <cell r="BC36">
            <v>0</v>
          </cell>
          <cell r="BD36">
            <v>0</v>
          </cell>
          <cell r="BE36">
            <v>0</v>
          </cell>
          <cell r="BF36">
            <v>0</v>
          </cell>
          <cell r="BG36">
            <v>0</v>
          </cell>
          <cell r="BH36">
            <v>0</v>
          </cell>
          <cell r="BI36">
            <v>0</v>
          </cell>
          <cell r="BJ36" t="str">
            <v>0</v>
          </cell>
          <cell r="BK36">
            <v>0</v>
          </cell>
          <cell r="BL36">
            <v>0</v>
          </cell>
          <cell r="BM36">
            <v>0</v>
          </cell>
          <cell r="BN36">
            <v>0</v>
          </cell>
          <cell r="BO36">
            <v>0</v>
          </cell>
          <cell r="BP36">
            <v>0</v>
          </cell>
          <cell r="BQ36">
            <v>0</v>
          </cell>
          <cell r="BR36">
            <v>0</v>
          </cell>
          <cell r="BS36">
            <v>0</v>
          </cell>
          <cell r="BT36" t="str">
            <v>0</v>
          </cell>
          <cell r="BU36">
            <v>0</v>
          </cell>
          <cell r="BV36">
            <v>0</v>
          </cell>
          <cell r="BW36">
            <v>0</v>
          </cell>
          <cell r="BX36">
            <v>0</v>
          </cell>
          <cell r="BY36">
            <v>0</v>
          </cell>
          <cell r="BZ36">
            <v>0</v>
          </cell>
          <cell r="CA36">
            <v>0</v>
          </cell>
          <cell r="CB36">
            <v>0</v>
          </cell>
          <cell r="CC36">
            <v>0</v>
          </cell>
          <cell r="CD36" t="str">
            <v>0</v>
          </cell>
          <cell r="CE36">
            <v>0</v>
          </cell>
          <cell r="CF36">
            <v>0</v>
          </cell>
          <cell r="CG36">
            <v>0</v>
          </cell>
          <cell r="CH36">
            <v>0</v>
          </cell>
          <cell r="CI36">
            <v>0</v>
          </cell>
          <cell r="CJ36">
            <v>0</v>
          </cell>
          <cell r="CK36">
            <v>0</v>
          </cell>
          <cell r="CL36">
            <v>0</v>
          </cell>
          <cell r="CM36">
            <v>0</v>
          </cell>
          <cell r="CN36" t="str">
            <v>0</v>
          </cell>
        </row>
        <row r="37">
          <cell r="B37" t="str">
            <v>Поволжский</v>
          </cell>
          <cell r="C37">
            <v>2</v>
          </cell>
          <cell r="D37">
            <v>2</v>
          </cell>
          <cell r="E37">
            <v>5009.7</v>
          </cell>
          <cell r="F37">
            <v>5009.7</v>
          </cell>
          <cell r="G37">
            <v>0</v>
          </cell>
          <cell r="H37">
            <v>0</v>
          </cell>
          <cell r="I37">
            <v>0</v>
          </cell>
          <cell r="J37">
            <v>0</v>
          </cell>
          <cell r="K37">
            <v>405.15</v>
          </cell>
          <cell r="L37" t="str">
            <v>Курсовые разницы</v>
          </cell>
          <cell r="M37">
            <v>0</v>
          </cell>
          <cell r="N37">
            <v>0</v>
          </cell>
          <cell r="O37">
            <v>0</v>
          </cell>
          <cell r="P37">
            <v>0</v>
          </cell>
          <cell r="Q37">
            <v>0</v>
          </cell>
          <cell r="R37">
            <v>0</v>
          </cell>
          <cell r="S37">
            <v>0</v>
          </cell>
          <cell r="T37">
            <v>0</v>
          </cell>
          <cell r="U37">
            <v>0</v>
          </cell>
          <cell r="W37">
            <v>0</v>
          </cell>
          <cell r="X37">
            <v>0</v>
          </cell>
          <cell r="Y37">
            <v>0</v>
          </cell>
          <cell r="Z37">
            <v>0</v>
          </cell>
          <cell r="AA37">
            <v>0</v>
          </cell>
          <cell r="AB37">
            <v>0</v>
          </cell>
          <cell r="AC37">
            <v>0</v>
          </cell>
          <cell r="AD37">
            <v>0</v>
          </cell>
          <cell r="AE37">
            <v>0</v>
          </cell>
          <cell r="AG37">
            <v>0</v>
          </cell>
          <cell r="AH37">
            <v>0</v>
          </cell>
          <cell r="AI37">
            <v>0</v>
          </cell>
          <cell r="AJ37">
            <v>0</v>
          </cell>
          <cell r="AK37">
            <v>0</v>
          </cell>
          <cell r="AL37">
            <v>0</v>
          </cell>
          <cell r="AM37">
            <v>0</v>
          </cell>
          <cell r="AN37">
            <v>0</v>
          </cell>
          <cell r="AO37">
            <v>0</v>
          </cell>
          <cell r="AQ37">
            <v>0</v>
          </cell>
          <cell r="AR37">
            <v>0</v>
          </cell>
          <cell r="AS37">
            <v>0</v>
          </cell>
          <cell r="AT37">
            <v>0</v>
          </cell>
          <cell r="AU37">
            <v>0</v>
          </cell>
          <cell r="AV37">
            <v>0</v>
          </cell>
          <cell r="AW37">
            <v>0</v>
          </cell>
          <cell r="AX37">
            <v>0</v>
          </cell>
          <cell r="AY37">
            <v>0</v>
          </cell>
          <cell r="BA37">
            <v>0</v>
          </cell>
          <cell r="BB37">
            <v>0</v>
          </cell>
          <cell r="BC37">
            <v>0</v>
          </cell>
          <cell r="BD37">
            <v>0</v>
          </cell>
          <cell r="BE37">
            <v>0</v>
          </cell>
          <cell r="BF37">
            <v>0</v>
          </cell>
          <cell r="BG37">
            <v>0</v>
          </cell>
          <cell r="BH37">
            <v>0</v>
          </cell>
          <cell r="BI37">
            <v>0</v>
          </cell>
          <cell r="BK37">
            <v>0</v>
          </cell>
          <cell r="BL37">
            <v>0</v>
          </cell>
          <cell r="BM37">
            <v>0</v>
          </cell>
          <cell r="BN37">
            <v>0</v>
          </cell>
          <cell r="BO37">
            <v>0</v>
          </cell>
          <cell r="BP37">
            <v>0</v>
          </cell>
          <cell r="BQ37">
            <v>0</v>
          </cell>
          <cell r="BR37">
            <v>0</v>
          </cell>
          <cell r="BS37">
            <v>0</v>
          </cell>
          <cell r="BU37">
            <v>0</v>
          </cell>
          <cell r="BV37">
            <v>0</v>
          </cell>
          <cell r="BW37">
            <v>0</v>
          </cell>
          <cell r="BX37">
            <v>0</v>
          </cell>
          <cell r="BY37">
            <v>0</v>
          </cell>
          <cell r="BZ37">
            <v>0</v>
          </cell>
          <cell r="CA37">
            <v>0</v>
          </cell>
          <cell r="CB37">
            <v>0</v>
          </cell>
          <cell r="CC37">
            <v>0</v>
          </cell>
          <cell r="CE37">
            <v>0</v>
          </cell>
          <cell r="CF37">
            <v>0</v>
          </cell>
          <cell r="CG37">
            <v>0</v>
          </cell>
          <cell r="CH37">
            <v>0</v>
          </cell>
          <cell r="CI37">
            <v>0</v>
          </cell>
          <cell r="CJ37">
            <v>0</v>
          </cell>
          <cell r="CK37">
            <v>0</v>
          </cell>
          <cell r="CL37">
            <v>0</v>
          </cell>
          <cell r="CM37">
            <v>0</v>
          </cell>
        </row>
        <row r="38">
          <cell r="B38" t="str">
            <v>Северный</v>
          </cell>
          <cell r="C38">
            <v>0</v>
          </cell>
          <cell r="D38">
            <v>0</v>
          </cell>
          <cell r="E38">
            <v>0</v>
          </cell>
          <cell r="F38">
            <v>0</v>
          </cell>
          <cell r="G38">
            <v>42.8</v>
          </cell>
          <cell r="H38">
            <v>0</v>
          </cell>
          <cell r="I38">
            <v>0</v>
          </cell>
          <cell r="J38">
            <v>0</v>
          </cell>
          <cell r="K38">
            <v>0</v>
          </cell>
          <cell r="L38" t="str">
            <v>0</v>
          </cell>
          <cell r="M38">
            <v>0</v>
          </cell>
          <cell r="N38">
            <v>0</v>
          </cell>
          <cell r="O38">
            <v>0</v>
          </cell>
          <cell r="P38">
            <v>0</v>
          </cell>
          <cell r="Q38">
            <v>0</v>
          </cell>
          <cell r="R38">
            <v>0</v>
          </cell>
          <cell r="S38">
            <v>0</v>
          </cell>
          <cell r="T38">
            <v>0</v>
          </cell>
          <cell r="U38">
            <v>0</v>
          </cell>
          <cell r="V38" t="str">
            <v>0</v>
          </cell>
          <cell r="W38">
            <v>0</v>
          </cell>
          <cell r="X38">
            <v>0</v>
          </cell>
          <cell r="Y38">
            <v>0</v>
          </cell>
          <cell r="Z38">
            <v>0</v>
          </cell>
          <cell r="AA38">
            <v>0</v>
          </cell>
          <cell r="AB38">
            <v>0</v>
          </cell>
          <cell r="AC38">
            <v>0</v>
          </cell>
          <cell r="AD38">
            <v>0</v>
          </cell>
          <cell r="AE38">
            <v>0</v>
          </cell>
          <cell r="AF38" t="str">
            <v>0</v>
          </cell>
          <cell r="AG38">
            <v>0</v>
          </cell>
          <cell r="AH38">
            <v>0</v>
          </cell>
          <cell r="AI38">
            <v>0</v>
          </cell>
          <cell r="AJ38">
            <v>0</v>
          </cell>
          <cell r="AK38">
            <v>0</v>
          </cell>
          <cell r="AL38">
            <v>0</v>
          </cell>
          <cell r="AM38">
            <v>0</v>
          </cell>
          <cell r="AN38">
            <v>0</v>
          </cell>
          <cell r="AO38">
            <v>0</v>
          </cell>
          <cell r="AP38" t="str">
            <v>0</v>
          </cell>
          <cell r="AQ38">
            <v>0</v>
          </cell>
          <cell r="AR38">
            <v>0</v>
          </cell>
          <cell r="AS38">
            <v>0</v>
          </cell>
          <cell r="AT38">
            <v>0</v>
          </cell>
          <cell r="AU38">
            <v>0</v>
          </cell>
          <cell r="AV38">
            <v>0</v>
          </cell>
          <cell r="AW38">
            <v>0</v>
          </cell>
          <cell r="AX38">
            <v>0</v>
          </cell>
          <cell r="AY38">
            <v>0</v>
          </cell>
          <cell r="AZ38" t="str">
            <v>0</v>
          </cell>
          <cell r="BA38">
            <v>0</v>
          </cell>
          <cell r="BB38">
            <v>0</v>
          </cell>
          <cell r="BC38">
            <v>0</v>
          </cell>
          <cell r="BD38">
            <v>0</v>
          </cell>
          <cell r="BE38">
            <v>0</v>
          </cell>
          <cell r="BF38">
            <v>0</v>
          </cell>
          <cell r="BG38">
            <v>0</v>
          </cell>
          <cell r="BH38">
            <v>0</v>
          </cell>
          <cell r="BI38">
            <v>0</v>
          </cell>
          <cell r="BJ38" t="str">
            <v>0</v>
          </cell>
          <cell r="BK38">
            <v>0</v>
          </cell>
          <cell r="BL38">
            <v>0</v>
          </cell>
          <cell r="BM38">
            <v>0</v>
          </cell>
          <cell r="BN38">
            <v>0</v>
          </cell>
          <cell r="BO38">
            <v>0</v>
          </cell>
          <cell r="BP38">
            <v>0</v>
          </cell>
          <cell r="BQ38">
            <v>0</v>
          </cell>
          <cell r="BR38">
            <v>0</v>
          </cell>
          <cell r="BS38">
            <v>0</v>
          </cell>
          <cell r="BT38" t="str">
            <v>0</v>
          </cell>
          <cell r="BU38">
            <v>0</v>
          </cell>
          <cell r="BV38">
            <v>0</v>
          </cell>
          <cell r="BW38">
            <v>0</v>
          </cell>
          <cell r="BX38">
            <v>0</v>
          </cell>
          <cell r="BY38">
            <v>0</v>
          </cell>
          <cell r="BZ38">
            <v>0</v>
          </cell>
          <cell r="CA38">
            <v>0</v>
          </cell>
          <cell r="CB38">
            <v>0</v>
          </cell>
          <cell r="CC38">
            <v>0</v>
          </cell>
          <cell r="CD38" t="str">
            <v>0</v>
          </cell>
          <cell r="CE38">
            <v>0</v>
          </cell>
          <cell r="CF38">
            <v>0</v>
          </cell>
          <cell r="CG38">
            <v>0</v>
          </cell>
          <cell r="CH38">
            <v>0</v>
          </cell>
          <cell r="CI38">
            <v>0</v>
          </cell>
          <cell r="CJ38">
            <v>0</v>
          </cell>
          <cell r="CK38">
            <v>0</v>
          </cell>
          <cell r="CL38">
            <v>0</v>
          </cell>
          <cell r="CM38">
            <v>0</v>
          </cell>
          <cell r="CN38" t="str">
            <v>0</v>
          </cell>
        </row>
        <row r="39">
          <cell r="B39" t="str">
            <v>Северо-Восточный</v>
          </cell>
          <cell r="C39">
            <v>2</v>
          </cell>
          <cell r="D39">
            <v>0</v>
          </cell>
          <cell r="E39">
            <v>943</v>
          </cell>
          <cell r="F39">
            <v>0</v>
          </cell>
          <cell r="G39">
            <v>263</v>
          </cell>
          <cell r="H39">
            <v>0</v>
          </cell>
          <cell r="I39">
            <v>0</v>
          </cell>
          <cell r="J39">
            <v>0</v>
          </cell>
          <cell r="K39">
            <v>1000</v>
          </cell>
          <cell r="L39" t="str">
            <v>Согласно решения суда просроченная задолженность со счета с кодом валюты 840 (доллары) перенесена на счет просроченных ссуд с кодом валюты 810 (рубли)</v>
          </cell>
          <cell r="M39">
            <v>0</v>
          </cell>
          <cell r="N39">
            <v>0</v>
          </cell>
          <cell r="O39">
            <v>0</v>
          </cell>
          <cell r="P39">
            <v>0</v>
          </cell>
          <cell r="Q39">
            <v>0</v>
          </cell>
          <cell r="R39">
            <v>0</v>
          </cell>
          <cell r="S39">
            <v>0</v>
          </cell>
          <cell r="T39">
            <v>0</v>
          </cell>
          <cell r="U39">
            <v>0</v>
          </cell>
          <cell r="W39">
            <v>0</v>
          </cell>
          <cell r="X39">
            <v>0</v>
          </cell>
          <cell r="Y39">
            <v>0</v>
          </cell>
          <cell r="Z39">
            <v>0</v>
          </cell>
          <cell r="AA39">
            <v>0</v>
          </cell>
          <cell r="AB39">
            <v>0</v>
          </cell>
          <cell r="AC39">
            <v>0</v>
          </cell>
          <cell r="AD39">
            <v>0</v>
          </cell>
          <cell r="AE39">
            <v>0</v>
          </cell>
          <cell r="AG39">
            <v>0</v>
          </cell>
          <cell r="AH39">
            <v>0</v>
          </cell>
          <cell r="AI39">
            <v>0</v>
          </cell>
          <cell r="AJ39">
            <v>0</v>
          </cell>
          <cell r="AK39">
            <v>0</v>
          </cell>
          <cell r="AL39">
            <v>0</v>
          </cell>
          <cell r="AM39">
            <v>0</v>
          </cell>
          <cell r="AN39">
            <v>0</v>
          </cell>
          <cell r="AO39">
            <v>0</v>
          </cell>
          <cell r="AQ39">
            <v>0</v>
          </cell>
          <cell r="AR39">
            <v>0</v>
          </cell>
          <cell r="AS39">
            <v>0</v>
          </cell>
          <cell r="AT39">
            <v>0</v>
          </cell>
          <cell r="AU39">
            <v>0</v>
          </cell>
          <cell r="AV39">
            <v>0</v>
          </cell>
          <cell r="AW39">
            <v>0</v>
          </cell>
          <cell r="AX39">
            <v>0</v>
          </cell>
          <cell r="AY39">
            <v>0</v>
          </cell>
          <cell r="BA39">
            <v>0</v>
          </cell>
          <cell r="BB39">
            <v>0</v>
          </cell>
          <cell r="BC39">
            <v>0</v>
          </cell>
          <cell r="BD39">
            <v>0</v>
          </cell>
          <cell r="BE39">
            <v>0</v>
          </cell>
          <cell r="BF39">
            <v>0</v>
          </cell>
          <cell r="BG39">
            <v>0</v>
          </cell>
          <cell r="BH39">
            <v>0</v>
          </cell>
          <cell r="BI39">
            <v>0</v>
          </cell>
          <cell r="BK39">
            <v>0</v>
          </cell>
          <cell r="BL39">
            <v>0</v>
          </cell>
          <cell r="BM39">
            <v>0</v>
          </cell>
          <cell r="BN39">
            <v>0</v>
          </cell>
          <cell r="BO39">
            <v>0</v>
          </cell>
          <cell r="BP39">
            <v>0</v>
          </cell>
          <cell r="BQ39">
            <v>0</v>
          </cell>
          <cell r="BR39">
            <v>0</v>
          </cell>
          <cell r="BS39">
            <v>0</v>
          </cell>
          <cell r="BU39">
            <v>0</v>
          </cell>
          <cell r="BV39">
            <v>0</v>
          </cell>
          <cell r="BW39">
            <v>0</v>
          </cell>
          <cell r="BX39">
            <v>0</v>
          </cell>
          <cell r="BY39">
            <v>0</v>
          </cell>
          <cell r="BZ39">
            <v>0</v>
          </cell>
          <cell r="CA39">
            <v>0</v>
          </cell>
          <cell r="CB39">
            <v>0</v>
          </cell>
          <cell r="CC39">
            <v>0</v>
          </cell>
          <cell r="CE39">
            <v>0</v>
          </cell>
          <cell r="CF39">
            <v>0</v>
          </cell>
          <cell r="CG39">
            <v>0</v>
          </cell>
          <cell r="CH39">
            <v>0</v>
          </cell>
          <cell r="CI39">
            <v>0</v>
          </cell>
          <cell r="CJ39">
            <v>0</v>
          </cell>
          <cell r="CK39">
            <v>0</v>
          </cell>
          <cell r="CL39">
            <v>0</v>
          </cell>
          <cell r="CM39">
            <v>0</v>
          </cell>
        </row>
        <row r="40">
          <cell r="B40" t="str">
            <v>Северо-Западный</v>
          </cell>
          <cell r="C40">
            <v>0</v>
          </cell>
          <cell r="D40">
            <v>0</v>
          </cell>
          <cell r="E40">
            <v>0</v>
          </cell>
          <cell r="F40">
            <v>0</v>
          </cell>
          <cell r="G40">
            <v>0</v>
          </cell>
          <cell r="H40">
            <v>0</v>
          </cell>
          <cell r="I40">
            <v>0</v>
          </cell>
          <cell r="J40">
            <v>0</v>
          </cell>
          <cell r="K40">
            <v>0</v>
          </cell>
          <cell r="M40">
            <v>0</v>
          </cell>
          <cell r="N40">
            <v>0</v>
          </cell>
          <cell r="O40">
            <v>0</v>
          </cell>
          <cell r="P40">
            <v>0</v>
          </cell>
          <cell r="Q40">
            <v>0</v>
          </cell>
          <cell r="R40">
            <v>0</v>
          </cell>
          <cell r="S40">
            <v>0</v>
          </cell>
          <cell r="T40">
            <v>0</v>
          </cell>
          <cell r="U40">
            <v>0</v>
          </cell>
          <cell r="W40">
            <v>0</v>
          </cell>
          <cell r="X40">
            <v>0</v>
          </cell>
          <cell r="Y40">
            <v>0</v>
          </cell>
          <cell r="Z40">
            <v>0</v>
          </cell>
          <cell r="AA40">
            <v>0</v>
          </cell>
          <cell r="AB40">
            <v>0</v>
          </cell>
          <cell r="AC40">
            <v>0</v>
          </cell>
          <cell r="AD40">
            <v>0</v>
          </cell>
          <cell r="AE40">
            <v>0</v>
          </cell>
          <cell r="AG40">
            <v>0</v>
          </cell>
          <cell r="AH40">
            <v>0</v>
          </cell>
          <cell r="AI40">
            <v>0</v>
          </cell>
          <cell r="AJ40">
            <v>0</v>
          </cell>
          <cell r="AK40">
            <v>0</v>
          </cell>
          <cell r="AL40">
            <v>0</v>
          </cell>
          <cell r="AM40">
            <v>0</v>
          </cell>
          <cell r="AN40">
            <v>0</v>
          </cell>
          <cell r="AO40">
            <v>0</v>
          </cell>
          <cell r="AQ40">
            <v>0</v>
          </cell>
          <cell r="AR40">
            <v>0</v>
          </cell>
          <cell r="AS40">
            <v>0</v>
          </cell>
          <cell r="AT40">
            <v>0</v>
          </cell>
          <cell r="AU40">
            <v>0</v>
          </cell>
          <cell r="AV40">
            <v>0</v>
          </cell>
          <cell r="AW40">
            <v>0</v>
          </cell>
          <cell r="AX40">
            <v>0</v>
          </cell>
          <cell r="AY40">
            <v>0</v>
          </cell>
          <cell r="BA40">
            <v>0</v>
          </cell>
          <cell r="BB40">
            <v>0</v>
          </cell>
          <cell r="BC40">
            <v>0</v>
          </cell>
          <cell r="BD40">
            <v>0</v>
          </cell>
          <cell r="BE40">
            <v>0</v>
          </cell>
          <cell r="BF40">
            <v>0</v>
          </cell>
          <cell r="BG40">
            <v>0</v>
          </cell>
          <cell r="BH40">
            <v>0</v>
          </cell>
          <cell r="BI40">
            <v>0</v>
          </cell>
          <cell r="BK40">
            <v>0</v>
          </cell>
          <cell r="BL40">
            <v>0</v>
          </cell>
          <cell r="BM40">
            <v>0</v>
          </cell>
          <cell r="BN40">
            <v>0</v>
          </cell>
          <cell r="BO40">
            <v>0</v>
          </cell>
          <cell r="BP40">
            <v>0</v>
          </cell>
          <cell r="BQ40">
            <v>0</v>
          </cell>
          <cell r="BR40">
            <v>0</v>
          </cell>
          <cell r="BS40">
            <v>0</v>
          </cell>
          <cell r="BU40">
            <v>0</v>
          </cell>
          <cell r="BV40">
            <v>0</v>
          </cell>
          <cell r="BW40">
            <v>0</v>
          </cell>
          <cell r="BX40">
            <v>0</v>
          </cell>
          <cell r="BY40">
            <v>0</v>
          </cell>
          <cell r="BZ40">
            <v>0</v>
          </cell>
          <cell r="CA40">
            <v>0</v>
          </cell>
          <cell r="CB40">
            <v>0</v>
          </cell>
          <cell r="CC40">
            <v>0</v>
          </cell>
          <cell r="CE40">
            <v>0</v>
          </cell>
          <cell r="CF40">
            <v>0</v>
          </cell>
          <cell r="CG40">
            <v>0</v>
          </cell>
          <cell r="CH40">
            <v>0</v>
          </cell>
          <cell r="CI40">
            <v>0</v>
          </cell>
          <cell r="CJ40">
            <v>0</v>
          </cell>
          <cell r="CK40">
            <v>0</v>
          </cell>
          <cell r="CL40">
            <v>0</v>
          </cell>
          <cell r="CM40">
            <v>0</v>
          </cell>
        </row>
        <row r="41">
          <cell r="B41" t="str">
            <v>Северо-Кавказский</v>
          </cell>
          <cell r="C41">
            <v>1</v>
          </cell>
          <cell r="D41">
            <v>1</v>
          </cell>
          <cell r="E41">
            <v>190</v>
          </cell>
          <cell r="F41">
            <v>190</v>
          </cell>
          <cell r="G41">
            <v>619</v>
          </cell>
          <cell r="H41">
            <v>0</v>
          </cell>
          <cell r="I41">
            <v>0</v>
          </cell>
          <cell r="J41">
            <v>0</v>
          </cell>
          <cell r="K41">
            <v>0</v>
          </cell>
          <cell r="M41">
            <v>0</v>
          </cell>
          <cell r="N41">
            <v>0</v>
          </cell>
          <cell r="O41">
            <v>0</v>
          </cell>
          <cell r="P41">
            <v>0</v>
          </cell>
          <cell r="Q41">
            <v>0</v>
          </cell>
          <cell r="R41">
            <v>0</v>
          </cell>
          <cell r="S41">
            <v>0</v>
          </cell>
          <cell r="T41">
            <v>0</v>
          </cell>
          <cell r="U41">
            <v>0</v>
          </cell>
          <cell r="W41">
            <v>0</v>
          </cell>
          <cell r="X41">
            <v>0</v>
          </cell>
          <cell r="Y41">
            <v>0</v>
          </cell>
          <cell r="Z41">
            <v>0</v>
          </cell>
          <cell r="AA41">
            <v>0</v>
          </cell>
          <cell r="AB41">
            <v>0</v>
          </cell>
          <cell r="AC41">
            <v>0</v>
          </cell>
          <cell r="AD41">
            <v>0</v>
          </cell>
          <cell r="AE41">
            <v>0</v>
          </cell>
          <cell r="AG41">
            <v>0</v>
          </cell>
          <cell r="AH41">
            <v>0</v>
          </cell>
          <cell r="AI41">
            <v>0</v>
          </cell>
          <cell r="AJ41">
            <v>0</v>
          </cell>
          <cell r="AK41">
            <v>0</v>
          </cell>
          <cell r="AL41">
            <v>0</v>
          </cell>
          <cell r="AM41">
            <v>0</v>
          </cell>
          <cell r="AN41">
            <v>0</v>
          </cell>
          <cell r="AO41">
            <v>0</v>
          </cell>
          <cell r="AQ41">
            <v>0</v>
          </cell>
          <cell r="AR41">
            <v>0</v>
          </cell>
          <cell r="AS41">
            <v>0</v>
          </cell>
          <cell r="AT41">
            <v>0</v>
          </cell>
          <cell r="AU41">
            <v>0</v>
          </cell>
          <cell r="AV41">
            <v>0</v>
          </cell>
          <cell r="AW41">
            <v>0</v>
          </cell>
          <cell r="AX41">
            <v>0</v>
          </cell>
          <cell r="AY41">
            <v>0</v>
          </cell>
          <cell r="BA41">
            <v>0</v>
          </cell>
          <cell r="BB41">
            <v>0</v>
          </cell>
          <cell r="BC41">
            <v>0</v>
          </cell>
          <cell r="BD41">
            <v>0</v>
          </cell>
          <cell r="BE41">
            <v>0</v>
          </cell>
          <cell r="BF41">
            <v>0</v>
          </cell>
          <cell r="BG41">
            <v>0</v>
          </cell>
          <cell r="BH41">
            <v>0</v>
          </cell>
          <cell r="BI41">
            <v>0</v>
          </cell>
          <cell r="BK41">
            <v>0</v>
          </cell>
          <cell r="BL41">
            <v>0</v>
          </cell>
          <cell r="BM41">
            <v>0</v>
          </cell>
          <cell r="BN41">
            <v>0</v>
          </cell>
          <cell r="BO41">
            <v>0</v>
          </cell>
          <cell r="BP41">
            <v>0</v>
          </cell>
          <cell r="BQ41">
            <v>0</v>
          </cell>
          <cell r="BR41">
            <v>0</v>
          </cell>
          <cell r="BS41">
            <v>0</v>
          </cell>
          <cell r="BU41">
            <v>0</v>
          </cell>
          <cell r="BV41">
            <v>0</v>
          </cell>
          <cell r="BW41">
            <v>0</v>
          </cell>
          <cell r="BX41">
            <v>0</v>
          </cell>
          <cell r="BY41">
            <v>0</v>
          </cell>
          <cell r="BZ41">
            <v>0</v>
          </cell>
          <cell r="CA41">
            <v>0</v>
          </cell>
          <cell r="CB41">
            <v>0</v>
          </cell>
          <cell r="CC41">
            <v>0</v>
          </cell>
          <cell r="CE41">
            <v>0</v>
          </cell>
          <cell r="CF41">
            <v>0</v>
          </cell>
          <cell r="CG41">
            <v>0</v>
          </cell>
          <cell r="CH41">
            <v>0</v>
          </cell>
          <cell r="CI41">
            <v>0</v>
          </cell>
          <cell r="CJ41">
            <v>0</v>
          </cell>
          <cell r="CK41">
            <v>0</v>
          </cell>
          <cell r="CL41">
            <v>0</v>
          </cell>
          <cell r="CM41">
            <v>0</v>
          </cell>
        </row>
        <row r="42">
          <cell r="B42" t="str">
            <v>Сибирский</v>
          </cell>
          <cell r="C42">
            <v>0</v>
          </cell>
          <cell r="D42">
            <v>1</v>
          </cell>
          <cell r="E42">
            <v>0</v>
          </cell>
          <cell r="F42">
            <v>849.55</v>
          </cell>
          <cell r="G42">
            <v>464.94</v>
          </cell>
          <cell r="H42">
            <v>0</v>
          </cell>
          <cell r="I42">
            <v>0</v>
          </cell>
          <cell r="J42">
            <v>0</v>
          </cell>
          <cell r="K42">
            <v>0</v>
          </cell>
          <cell r="L42" t="str">
            <v>0</v>
          </cell>
          <cell r="M42">
            <v>0</v>
          </cell>
          <cell r="N42">
            <v>0</v>
          </cell>
          <cell r="O42">
            <v>0</v>
          </cell>
          <cell r="P42">
            <v>0</v>
          </cell>
          <cell r="Q42">
            <v>0</v>
          </cell>
          <cell r="R42">
            <v>0</v>
          </cell>
          <cell r="S42">
            <v>0</v>
          </cell>
          <cell r="T42">
            <v>0</v>
          </cell>
          <cell r="U42">
            <v>0</v>
          </cell>
          <cell r="V42" t="str">
            <v>0</v>
          </cell>
          <cell r="W42">
            <v>0</v>
          </cell>
          <cell r="X42">
            <v>0</v>
          </cell>
          <cell r="Y42">
            <v>0</v>
          </cell>
          <cell r="Z42">
            <v>0</v>
          </cell>
          <cell r="AA42">
            <v>0</v>
          </cell>
          <cell r="AB42">
            <v>0</v>
          </cell>
          <cell r="AC42">
            <v>0</v>
          </cell>
          <cell r="AD42">
            <v>0</v>
          </cell>
          <cell r="AE42">
            <v>0</v>
          </cell>
          <cell r="AF42" t="str">
            <v>0</v>
          </cell>
          <cell r="AG42">
            <v>0</v>
          </cell>
          <cell r="AH42">
            <v>0</v>
          </cell>
          <cell r="AI42">
            <v>0</v>
          </cell>
          <cell r="AJ42">
            <v>0</v>
          </cell>
          <cell r="AK42">
            <v>0</v>
          </cell>
          <cell r="AL42">
            <v>0</v>
          </cell>
          <cell r="AM42">
            <v>0</v>
          </cell>
          <cell r="AN42">
            <v>0</v>
          </cell>
          <cell r="AO42">
            <v>0</v>
          </cell>
          <cell r="AP42" t="str">
            <v>0</v>
          </cell>
          <cell r="AQ42">
            <v>0</v>
          </cell>
          <cell r="AR42">
            <v>0</v>
          </cell>
          <cell r="AS42">
            <v>0</v>
          </cell>
          <cell r="AT42">
            <v>0</v>
          </cell>
          <cell r="AU42">
            <v>0</v>
          </cell>
          <cell r="AV42">
            <v>0</v>
          </cell>
          <cell r="AW42">
            <v>0</v>
          </cell>
          <cell r="AX42">
            <v>0</v>
          </cell>
          <cell r="AY42">
            <v>0</v>
          </cell>
          <cell r="AZ42" t="str">
            <v>0</v>
          </cell>
          <cell r="BA42">
            <v>0</v>
          </cell>
          <cell r="BB42">
            <v>0</v>
          </cell>
          <cell r="BC42">
            <v>0</v>
          </cell>
          <cell r="BD42">
            <v>0</v>
          </cell>
          <cell r="BE42">
            <v>0</v>
          </cell>
          <cell r="BF42">
            <v>0</v>
          </cell>
          <cell r="BG42">
            <v>0</v>
          </cell>
          <cell r="BH42">
            <v>0</v>
          </cell>
          <cell r="BI42">
            <v>0</v>
          </cell>
          <cell r="BJ42" t="str">
            <v>0</v>
          </cell>
          <cell r="BK42">
            <v>0</v>
          </cell>
          <cell r="BL42">
            <v>0</v>
          </cell>
          <cell r="BM42">
            <v>0</v>
          </cell>
          <cell r="BN42">
            <v>0</v>
          </cell>
          <cell r="BO42">
            <v>0</v>
          </cell>
          <cell r="BP42">
            <v>0</v>
          </cell>
          <cell r="BQ42">
            <v>0</v>
          </cell>
          <cell r="BR42">
            <v>0</v>
          </cell>
          <cell r="BS42">
            <v>0</v>
          </cell>
          <cell r="BT42" t="str">
            <v>0</v>
          </cell>
          <cell r="BU42">
            <v>0</v>
          </cell>
          <cell r="BV42">
            <v>0</v>
          </cell>
          <cell r="BW42">
            <v>0</v>
          </cell>
          <cell r="BX42">
            <v>0</v>
          </cell>
          <cell r="BY42">
            <v>0</v>
          </cell>
          <cell r="BZ42">
            <v>0</v>
          </cell>
          <cell r="CA42">
            <v>0</v>
          </cell>
          <cell r="CB42">
            <v>0</v>
          </cell>
          <cell r="CC42">
            <v>0</v>
          </cell>
          <cell r="CD42" t="str">
            <v>0</v>
          </cell>
          <cell r="CE42">
            <v>0</v>
          </cell>
          <cell r="CF42">
            <v>0</v>
          </cell>
          <cell r="CG42">
            <v>0</v>
          </cell>
          <cell r="CH42">
            <v>0</v>
          </cell>
          <cell r="CI42">
            <v>0</v>
          </cell>
          <cell r="CJ42">
            <v>0</v>
          </cell>
          <cell r="CK42">
            <v>0</v>
          </cell>
          <cell r="CL42">
            <v>0</v>
          </cell>
          <cell r="CM42">
            <v>0</v>
          </cell>
          <cell r="CN42" t="str">
            <v>0</v>
          </cell>
        </row>
        <row r="43">
          <cell r="B43" t="str">
            <v>Среднерусский</v>
          </cell>
          <cell r="C43">
            <v>0</v>
          </cell>
          <cell r="D43">
            <v>0</v>
          </cell>
          <cell r="E43">
            <v>0</v>
          </cell>
          <cell r="F43">
            <v>0</v>
          </cell>
          <cell r="G43">
            <v>0</v>
          </cell>
          <cell r="H43">
            <v>0</v>
          </cell>
          <cell r="I43">
            <v>0</v>
          </cell>
          <cell r="J43">
            <v>0</v>
          </cell>
          <cell r="K43">
            <v>0</v>
          </cell>
          <cell r="M43">
            <v>0</v>
          </cell>
          <cell r="N43">
            <v>0</v>
          </cell>
          <cell r="O43">
            <v>0</v>
          </cell>
          <cell r="P43">
            <v>0</v>
          </cell>
          <cell r="Q43">
            <v>0</v>
          </cell>
          <cell r="R43">
            <v>0</v>
          </cell>
          <cell r="S43">
            <v>0</v>
          </cell>
          <cell r="T43">
            <v>0</v>
          </cell>
          <cell r="U43">
            <v>0</v>
          </cell>
          <cell r="W43">
            <v>0</v>
          </cell>
          <cell r="X43">
            <v>0</v>
          </cell>
          <cell r="Y43">
            <v>0</v>
          </cell>
          <cell r="Z43">
            <v>0</v>
          </cell>
          <cell r="AA43">
            <v>0</v>
          </cell>
          <cell r="AB43">
            <v>0</v>
          </cell>
          <cell r="AC43">
            <v>0</v>
          </cell>
          <cell r="AD43">
            <v>0</v>
          </cell>
          <cell r="AE43">
            <v>0</v>
          </cell>
          <cell r="AG43">
            <v>0</v>
          </cell>
          <cell r="AH43">
            <v>0</v>
          </cell>
          <cell r="AI43">
            <v>0</v>
          </cell>
          <cell r="AJ43">
            <v>0</v>
          </cell>
          <cell r="AK43">
            <v>0</v>
          </cell>
          <cell r="AL43">
            <v>0</v>
          </cell>
          <cell r="AM43">
            <v>0</v>
          </cell>
          <cell r="AN43">
            <v>0</v>
          </cell>
          <cell r="AO43">
            <v>0</v>
          </cell>
          <cell r="AQ43">
            <v>0</v>
          </cell>
          <cell r="AR43">
            <v>0</v>
          </cell>
          <cell r="AS43">
            <v>0</v>
          </cell>
          <cell r="AT43">
            <v>0</v>
          </cell>
          <cell r="AU43">
            <v>0</v>
          </cell>
          <cell r="AV43">
            <v>0</v>
          </cell>
          <cell r="AW43">
            <v>0</v>
          </cell>
          <cell r="AX43">
            <v>0</v>
          </cell>
          <cell r="AY43">
            <v>0</v>
          </cell>
          <cell r="BA43">
            <v>0</v>
          </cell>
          <cell r="BB43">
            <v>0</v>
          </cell>
          <cell r="BC43">
            <v>0</v>
          </cell>
          <cell r="BD43">
            <v>0</v>
          </cell>
          <cell r="BE43">
            <v>0</v>
          </cell>
          <cell r="BF43">
            <v>0</v>
          </cell>
          <cell r="BG43">
            <v>0</v>
          </cell>
          <cell r="BH43">
            <v>0</v>
          </cell>
          <cell r="BI43">
            <v>0</v>
          </cell>
          <cell r="BK43">
            <v>1</v>
          </cell>
          <cell r="BL43">
            <v>1</v>
          </cell>
          <cell r="BM43">
            <v>1128.22</v>
          </cell>
          <cell r="BN43">
            <v>1010.62</v>
          </cell>
          <cell r="BO43">
            <v>117.6</v>
          </cell>
          <cell r="BP43">
            <v>0</v>
          </cell>
          <cell r="BQ43">
            <v>0</v>
          </cell>
          <cell r="BR43">
            <v>0</v>
          </cell>
          <cell r="BS43">
            <v>0</v>
          </cell>
          <cell r="BU43">
            <v>1</v>
          </cell>
          <cell r="BV43">
            <v>1</v>
          </cell>
          <cell r="BW43">
            <v>2524.79</v>
          </cell>
          <cell r="BX43">
            <v>2524.7800000000002</v>
          </cell>
          <cell r="BY43">
            <v>0.01</v>
          </cell>
          <cell r="BZ43">
            <v>0</v>
          </cell>
          <cell r="CA43">
            <v>0</v>
          </cell>
          <cell r="CB43">
            <v>0</v>
          </cell>
          <cell r="CC43">
            <v>0</v>
          </cell>
          <cell r="CE43">
            <v>0</v>
          </cell>
          <cell r="CF43">
            <v>0</v>
          </cell>
          <cell r="CG43">
            <v>0</v>
          </cell>
          <cell r="CH43">
            <v>0</v>
          </cell>
          <cell r="CI43">
            <v>0</v>
          </cell>
          <cell r="CJ43">
            <v>0</v>
          </cell>
          <cell r="CK43">
            <v>0</v>
          </cell>
          <cell r="CL43">
            <v>0</v>
          </cell>
          <cell r="CM43">
            <v>0</v>
          </cell>
        </row>
        <row r="44">
          <cell r="B44" t="str">
            <v>Уральский</v>
          </cell>
          <cell r="C44">
            <v>5</v>
          </cell>
          <cell r="D44">
            <v>5</v>
          </cell>
          <cell r="E44">
            <v>241.72</v>
          </cell>
          <cell r="F44">
            <v>241.68</v>
          </cell>
          <cell r="G44">
            <v>492.56</v>
          </cell>
          <cell r="H44">
            <v>0</v>
          </cell>
          <cell r="I44">
            <v>0.03</v>
          </cell>
          <cell r="J44">
            <v>0</v>
          </cell>
          <cell r="K44">
            <v>0</v>
          </cell>
          <cell r="M44">
            <v>0</v>
          </cell>
          <cell r="N44">
            <v>0</v>
          </cell>
          <cell r="O44">
            <v>0</v>
          </cell>
          <cell r="P44">
            <v>0</v>
          </cell>
          <cell r="Q44">
            <v>0</v>
          </cell>
          <cell r="R44">
            <v>0</v>
          </cell>
          <cell r="S44">
            <v>0</v>
          </cell>
          <cell r="T44">
            <v>0</v>
          </cell>
          <cell r="U44">
            <v>0</v>
          </cell>
          <cell r="W44">
            <v>0</v>
          </cell>
          <cell r="X44">
            <v>0</v>
          </cell>
          <cell r="Y44">
            <v>0</v>
          </cell>
          <cell r="Z44">
            <v>0</v>
          </cell>
          <cell r="AA44">
            <v>0</v>
          </cell>
          <cell r="AB44">
            <v>0</v>
          </cell>
          <cell r="AC44">
            <v>0</v>
          </cell>
          <cell r="AD44">
            <v>0</v>
          </cell>
          <cell r="AE44">
            <v>0</v>
          </cell>
          <cell r="AG44">
            <v>0</v>
          </cell>
          <cell r="AH44">
            <v>0</v>
          </cell>
          <cell r="AI44">
            <v>0</v>
          </cell>
          <cell r="AJ44">
            <v>0</v>
          </cell>
          <cell r="AK44">
            <v>0</v>
          </cell>
          <cell r="AL44">
            <v>0</v>
          </cell>
          <cell r="AM44">
            <v>0</v>
          </cell>
          <cell r="AN44">
            <v>0</v>
          </cell>
          <cell r="AO44">
            <v>0</v>
          </cell>
          <cell r="AQ44">
            <v>0</v>
          </cell>
          <cell r="AR44">
            <v>0</v>
          </cell>
          <cell r="AS44">
            <v>0</v>
          </cell>
          <cell r="AT44">
            <v>0</v>
          </cell>
          <cell r="AU44">
            <v>0</v>
          </cell>
          <cell r="AV44">
            <v>0</v>
          </cell>
          <cell r="AW44">
            <v>0</v>
          </cell>
          <cell r="AX44">
            <v>0</v>
          </cell>
          <cell r="AY44">
            <v>0</v>
          </cell>
          <cell r="BA44">
            <v>0</v>
          </cell>
          <cell r="BB44">
            <v>0</v>
          </cell>
          <cell r="BC44">
            <v>0</v>
          </cell>
          <cell r="BD44">
            <v>0</v>
          </cell>
          <cell r="BE44">
            <v>0</v>
          </cell>
          <cell r="BF44">
            <v>0</v>
          </cell>
          <cell r="BG44">
            <v>0</v>
          </cell>
          <cell r="BH44">
            <v>0</v>
          </cell>
          <cell r="BI44">
            <v>0</v>
          </cell>
          <cell r="BK44">
            <v>0</v>
          </cell>
          <cell r="BL44">
            <v>0</v>
          </cell>
          <cell r="BM44">
            <v>0</v>
          </cell>
          <cell r="BN44">
            <v>0</v>
          </cell>
          <cell r="BO44">
            <v>0</v>
          </cell>
          <cell r="BP44">
            <v>0</v>
          </cell>
          <cell r="BQ44">
            <v>0</v>
          </cell>
          <cell r="BR44">
            <v>0</v>
          </cell>
          <cell r="BS44">
            <v>0</v>
          </cell>
          <cell r="BU44">
            <v>0</v>
          </cell>
          <cell r="BV44">
            <v>0</v>
          </cell>
          <cell r="BW44">
            <v>0</v>
          </cell>
          <cell r="BX44">
            <v>0</v>
          </cell>
          <cell r="BY44">
            <v>0</v>
          </cell>
          <cell r="BZ44">
            <v>0</v>
          </cell>
          <cell r="CA44">
            <v>0</v>
          </cell>
          <cell r="CB44">
            <v>0</v>
          </cell>
          <cell r="CC44">
            <v>0</v>
          </cell>
          <cell r="CE44">
            <v>0</v>
          </cell>
          <cell r="CF44">
            <v>0</v>
          </cell>
          <cell r="CG44">
            <v>0</v>
          </cell>
          <cell r="CH44">
            <v>0</v>
          </cell>
          <cell r="CI44">
            <v>0</v>
          </cell>
          <cell r="CJ44">
            <v>0</v>
          </cell>
          <cell r="CK44">
            <v>0</v>
          </cell>
          <cell r="CL44">
            <v>0</v>
          </cell>
          <cell r="CM44">
            <v>0</v>
          </cell>
        </row>
        <row r="45">
          <cell r="B45" t="str">
            <v>Центрально-Черноземный</v>
          </cell>
          <cell r="C45">
            <v>0</v>
          </cell>
          <cell r="D45">
            <v>0</v>
          </cell>
          <cell r="E45">
            <v>0</v>
          </cell>
          <cell r="F45">
            <v>0</v>
          </cell>
          <cell r="G45">
            <v>0</v>
          </cell>
          <cell r="H45">
            <v>0</v>
          </cell>
          <cell r="I45">
            <v>0</v>
          </cell>
          <cell r="J45">
            <v>0</v>
          </cell>
          <cell r="K45">
            <v>0</v>
          </cell>
          <cell r="M45">
            <v>0</v>
          </cell>
          <cell r="N45">
            <v>0</v>
          </cell>
          <cell r="O45">
            <v>0</v>
          </cell>
          <cell r="P45">
            <v>0</v>
          </cell>
          <cell r="Q45">
            <v>0</v>
          </cell>
          <cell r="R45">
            <v>0</v>
          </cell>
          <cell r="S45">
            <v>0</v>
          </cell>
          <cell r="T45">
            <v>0</v>
          </cell>
          <cell r="U45">
            <v>0</v>
          </cell>
          <cell r="W45">
            <v>0</v>
          </cell>
          <cell r="X45">
            <v>0</v>
          </cell>
          <cell r="Y45">
            <v>0</v>
          </cell>
          <cell r="Z45">
            <v>0</v>
          </cell>
          <cell r="AA45">
            <v>0</v>
          </cell>
          <cell r="AB45">
            <v>0</v>
          </cell>
          <cell r="AC45">
            <v>0</v>
          </cell>
          <cell r="AD45">
            <v>0</v>
          </cell>
          <cell r="AE45">
            <v>0</v>
          </cell>
          <cell r="AG45">
            <v>0</v>
          </cell>
          <cell r="AH45">
            <v>0</v>
          </cell>
          <cell r="AI45">
            <v>0</v>
          </cell>
          <cell r="AJ45">
            <v>0</v>
          </cell>
          <cell r="AK45">
            <v>0</v>
          </cell>
          <cell r="AL45">
            <v>0</v>
          </cell>
          <cell r="AM45">
            <v>0</v>
          </cell>
          <cell r="AN45">
            <v>0</v>
          </cell>
          <cell r="AO45">
            <v>0</v>
          </cell>
          <cell r="AQ45">
            <v>0</v>
          </cell>
          <cell r="AR45">
            <v>0</v>
          </cell>
          <cell r="AS45">
            <v>0</v>
          </cell>
          <cell r="AT45">
            <v>0</v>
          </cell>
          <cell r="AU45">
            <v>0</v>
          </cell>
          <cell r="AV45">
            <v>0</v>
          </cell>
          <cell r="AW45">
            <v>0</v>
          </cell>
          <cell r="AX45">
            <v>0</v>
          </cell>
          <cell r="AY45">
            <v>0</v>
          </cell>
          <cell r="BA45">
            <v>0</v>
          </cell>
          <cell r="BB45">
            <v>0</v>
          </cell>
          <cell r="BC45">
            <v>0</v>
          </cell>
          <cell r="BD45">
            <v>0</v>
          </cell>
          <cell r="BE45">
            <v>0</v>
          </cell>
          <cell r="BF45">
            <v>0</v>
          </cell>
          <cell r="BG45">
            <v>0</v>
          </cell>
          <cell r="BH45">
            <v>0</v>
          </cell>
          <cell r="BI45">
            <v>0</v>
          </cell>
          <cell r="BK45">
            <v>0</v>
          </cell>
          <cell r="BL45">
            <v>0</v>
          </cell>
          <cell r="BM45">
            <v>0</v>
          </cell>
          <cell r="BN45">
            <v>0</v>
          </cell>
          <cell r="BO45">
            <v>0</v>
          </cell>
          <cell r="BP45">
            <v>0</v>
          </cell>
          <cell r="BQ45">
            <v>0</v>
          </cell>
          <cell r="BR45">
            <v>0</v>
          </cell>
          <cell r="BS45">
            <v>0</v>
          </cell>
          <cell r="BU45">
            <v>0</v>
          </cell>
          <cell r="BV45">
            <v>0</v>
          </cell>
          <cell r="BW45">
            <v>0</v>
          </cell>
          <cell r="BX45">
            <v>0</v>
          </cell>
          <cell r="BY45">
            <v>0</v>
          </cell>
          <cell r="BZ45">
            <v>0</v>
          </cell>
          <cell r="CA45">
            <v>0</v>
          </cell>
          <cell r="CB45">
            <v>0</v>
          </cell>
          <cell r="CC45">
            <v>0</v>
          </cell>
          <cell r="CE45">
            <v>0</v>
          </cell>
          <cell r="CF45">
            <v>0</v>
          </cell>
          <cell r="CG45">
            <v>0</v>
          </cell>
          <cell r="CH45">
            <v>0</v>
          </cell>
          <cell r="CI45">
            <v>0</v>
          </cell>
          <cell r="CJ45">
            <v>0</v>
          </cell>
          <cell r="CK45">
            <v>0</v>
          </cell>
          <cell r="CL45">
            <v>0</v>
          </cell>
          <cell r="CM45">
            <v>0</v>
          </cell>
        </row>
        <row r="46">
          <cell r="B46" t="str">
            <v>Юго-Западный</v>
          </cell>
          <cell r="C46">
            <v>0</v>
          </cell>
          <cell r="D46">
            <v>0</v>
          </cell>
          <cell r="E46">
            <v>0</v>
          </cell>
          <cell r="F46">
            <v>0</v>
          </cell>
          <cell r="G46">
            <v>0</v>
          </cell>
          <cell r="H46">
            <v>0</v>
          </cell>
          <cell r="I46">
            <v>0</v>
          </cell>
          <cell r="J46">
            <v>0</v>
          </cell>
          <cell r="K46">
            <v>0</v>
          </cell>
          <cell r="M46">
            <v>0</v>
          </cell>
          <cell r="N46">
            <v>0</v>
          </cell>
          <cell r="O46">
            <v>0</v>
          </cell>
          <cell r="P46">
            <v>0</v>
          </cell>
          <cell r="Q46">
            <v>0</v>
          </cell>
          <cell r="R46">
            <v>0</v>
          </cell>
          <cell r="S46">
            <v>0</v>
          </cell>
          <cell r="T46">
            <v>0</v>
          </cell>
          <cell r="U46">
            <v>0</v>
          </cell>
          <cell r="W46">
            <v>0</v>
          </cell>
          <cell r="X46">
            <v>0</v>
          </cell>
          <cell r="Y46">
            <v>0</v>
          </cell>
          <cell r="Z46">
            <v>0</v>
          </cell>
          <cell r="AA46">
            <v>0</v>
          </cell>
          <cell r="AB46">
            <v>0</v>
          </cell>
          <cell r="AC46">
            <v>0</v>
          </cell>
          <cell r="AD46">
            <v>0</v>
          </cell>
          <cell r="AE46">
            <v>0</v>
          </cell>
          <cell r="AG46">
            <v>0</v>
          </cell>
          <cell r="AH46">
            <v>0</v>
          </cell>
          <cell r="AI46">
            <v>0</v>
          </cell>
          <cell r="AJ46">
            <v>0</v>
          </cell>
          <cell r="AK46">
            <v>0</v>
          </cell>
          <cell r="AL46">
            <v>0</v>
          </cell>
          <cell r="AM46">
            <v>0</v>
          </cell>
          <cell r="AN46">
            <v>0</v>
          </cell>
          <cell r="AO46">
            <v>0</v>
          </cell>
          <cell r="AQ46">
            <v>0</v>
          </cell>
          <cell r="AR46">
            <v>0</v>
          </cell>
          <cell r="AS46">
            <v>0</v>
          </cell>
          <cell r="AT46">
            <v>0</v>
          </cell>
          <cell r="AU46">
            <v>0</v>
          </cell>
          <cell r="AV46">
            <v>0</v>
          </cell>
          <cell r="AW46">
            <v>0</v>
          </cell>
          <cell r="AX46">
            <v>0</v>
          </cell>
          <cell r="AY46">
            <v>0</v>
          </cell>
          <cell r="BA46">
            <v>0</v>
          </cell>
          <cell r="BB46">
            <v>0</v>
          </cell>
          <cell r="BC46">
            <v>0</v>
          </cell>
          <cell r="BD46">
            <v>0</v>
          </cell>
          <cell r="BE46">
            <v>0</v>
          </cell>
          <cell r="BF46">
            <v>0</v>
          </cell>
          <cell r="BG46">
            <v>0</v>
          </cell>
          <cell r="BH46">
            <v>0</v>
          </cell>
          <cell r="BI46">
            <v>0</v>
          </cell>
          <cell r="BK46">
            <v>0</v>
          </cell>
          <cell r="BL46">
            <v>0</v>
          </cell>
          <cell r="BM46">
            <v>0</v>
          </cell>
          <cell r="BN46">
            <v>0</v>
          </cell>
          <cell r="BO46">
            <v>0</v>
          </cell>
          <cell r="BP46">
            <v>0</v>
          </cell>
          <cell r="BQ46">
            <v>0</v>
          </cell>
          <cell r="BR46">
            <v>0</v>
          </cell>
          <cell r="BS46">
            <v>0</v>
          </cell>
          <cell r="BU46">
            <v>0</v>
          </cell>
          <cell r="BV46">
            <v>0</v>
          </cell>
          <cell r="BW46">
            <v>0</v>
          </cell>
          <cell r="BX46">
            <v>0</v>
          </cell>
          <cell r="BY46">
            <v>0</v>
          </cell>
          <cell r="BZ46">
            <v>0</v>
          </cell>
          <cell r="CA46">
            <v>0</v>
          </cell>
          <cell r="CB46">
            <v>0</v>
          </cell>
          <cell r="CC46">
            <v>0</v>
          </cell>
          <cell r="CE46">
            <v>0</v>
          </cell>
          <cell r="CF46">
            <v>0</v>
          </cell>
          <cell r="CG46">
            <v>0</v>
          </cell>
          <cell r="CH46">
            <v>0</v>
          </cell>
          <cell r="CI46">
            <v>0</v>
          </cell>
          <cell r="CJ46">
            <v>0</v>
          </cell>
          <cell r="CK46">
            <v>0</v>
          </cell>
          <cell r="CL46">
            <v>0</v>
          </cell>
          <cell r="CM46">
            <v>0</v>
          </cell>
        </row>
        <row r="52">
          <cell r="B52" t="str">
            <v>Алтайский</v>
          </cell>
          <cell r="C52">
            <v>0</v>
          </cell>
          <cell r="D52">
            <v>0</v>
          </cell>
          <cell r="E52">
            <v>0</v>
          </cell>
          <cell r="F52">
            <v>0</v>
          </cell>
          <cell r="G52">
            <v>0</v>
          </cell>
          <cell r="H52">
            <v>0</v>
          </cell>
          <cell r="I52">
            <v>0</v>
          </cell>
          <cell r="J52">
            <v>0</v>
          </cell>
          <cell r="K52">
            <v>0</v>
          </cell>
          <cell r="M52">
            <v>0</v>
          </cell>
          <cell r="N52">
            <v>0</v>
          </cell>
          <cell r="O52">
            <v>0</v>
          </cell>
          <cell r="P52">
            <v>0</v>
          </cell>
          <cell r="Q52">
            <v>0</v>
          </cell>
          <cell r="R52">
            <v>0</v>
          </cell>
          <cell r="S52">
            <v>0</v>
          </cell>
          <cell r="T52">
            <v>0</v>
          </cell>
          <cell r="U52">
            <v>0</v>
          </cell>
          <cell r="W52">
            <v>0</v>
          </cell>
          <cell r="X52">
            <v>0</v>
          </cell>
          <cell r="Y52">
            <v>0</v>
          </cell>
          <cell r="Z52">
            <v>0</v>
          </cell>
          <cell r="AA52">
            <v>0</v>
          </cell>
          <cell r="AB52">
            <v>0</v>
          </cell>
          <cell r="AC52">
            <v>0</v>
          </cell>
          <cell r="AD52">
            <v>0</v>
          </cell>
          <cell r="AE52">
            <v>0</v>
          </cell>
          <cell r="AG52">
            <v>0</v>
          </cell>
          <cell r="AH52">
            <v>0</v>
          </cell>
          <cell r="AI52">
            <v>0</v>
          </cell>
          <cell r="AJ52">
            <v>0</v>
          </cell>
          <cell r="AK52">
            <v>0</v>
          </cell>
          <cell r="AL52">
            <v>0</v>
          </cell>
          <cell r="AM52">
            <v>0</v>
          </cell>
          <cell r="AN52">
            <v>0</v>
          </cell>
          <cell r="AO52">
            <v>0</v>
          </cell>
          <cell r="AQ52">
            <v>0</v>
          </cell>
          <cell r="AR52">
            <v>0</v>
          </cell>
          <cell r="AS52">
            <v>0</v>
          </cell>
          <cell r="AT52">
            <v>0</v>
          </cell>
          <cell r="AU52">
            <v>0</v>
          </cell>
          <cell r="AV52">
            <v>0</v>
          </cell>
          <cell r="AW52">
            <v>0</v>
          </cell>
          <cell r="AX52">
            <v>0</v>
          </cell>
          <cell r="AY52">
            <v>0</v>
          </cell>
          <cell r="BA52">
            <v>0</v>
          </cell>
          <cell r="BB52">
            <v>0</v>
          </cell>
          <cell r="BC52">
            <v>0</v>
          </cell>
          <cell r="BD52">
            <v>0</v>
          </cell>
          <cell r="BE52">
            <v>0</v>
          </cell>
          <cell r="BF52">
            <v>0</v>
          </cell>
          <cell r="BG52">
            <v>0</v>
          </cell>
          <cell r="BH52">
            <v>0</v>
          </cell>
          <cell r="BI52">
            <v>0</v>
          </cell>
          <cell r="BK52">
            <v>0</v>
          </cell>
          <cell r="BL52">
            <v>0</v>
          </cell>
          <cell r="BM52">
            <v>0</v>
          </cell>
          <cell r="BN52">
            <v>0</v>
          </cell>
          <cell r="BO52">
            <v>0</v>
          </cell>
          <cell r="BP52">
            <v>0</v>
          </cell>
          <cell r="BQ52">
            <v>0</v>
          </cell>
          <cell r="BR52">
            <v>0</v>
          </cell>
          <cell r="BS52">
            <v>0</v>
          </cell>
          <cell r="BU52">
            <v>0</v>
          </cell>
          <cell r="BV52">
            <v>0</v>
          </cell>
          <cell r="BW52">
            <v>0</v>
          </cell>
          <cell r="BX52">
            <v>0</v>
          </cell>
          <cell r="BY52">
            <v>0</v>
          </cell>
          <cell r="BZ52">
            <v>0</v>
          </cell>
          <cell r="CA52">
            <v>0</v>
          </cell>
          <cell r="CB52">
            <v>0</v>
          </cell>
          <cell r="CC52">
            <v>0</v>
          </cell>
          <cell r="CE52">
            <v>0</v>
          </cell>
          <cell r="CF52">
            <v>0</v>
          </cell>
          <cell r="CG52">
            <v>0</v>
          </cell>
          <cell r="CH52">
            <v>0</v>
          </cell>
          <cell r="CI52">
            <v>0</v>
          </cell>
          <cell r="CJ52">
            <v>0</v>
          </cell>
          <cell r="CK52">
            <v>0</v>
          </cell>
          <cell r="CL52">
            <v>0</v>
          </cell>
          <cell r="CM52">
            <v>0</v>
          </cell>
        </row>
        <row r="53">
          <cell r="B53" t="str">
            <v>Байкальский</v>
          </cell>
          <cell r="C53">
            <v>0</v>
          </cell>
          <cell r="D53">
            <v>0</v>
          </cell>
          <cell r="E53">
            <v>0</v>
          </cell>
          <cell r="F53">
            <v>0</v>
          </cell>
          <cell r="G53">
            <v>0</v>
          </cell>
          <cell r="H53">
            <v>0</v>
          </cell>
          <cell r="I53">
            <v>0</v>
          </cell>
          <cell r="J53">
            <v>0</v>
          </cell>
          <cell r="K53">
            <v>0</v>
          </cell>
          <cell r="L53" t="str">
            <v>0</v>
          </cell>
          <cell r="M53">
            <v>0</v>
          </cell>
          <cell r="N53">
            <v>0</v>
          </cell>
          <cell r="O53">
            <v>0</v>
          </cell>
          <cell r="P53">
            <v>0</v>
          </cell>
          <cell r="Q53">
            <v>0</v>
          </cell>
          <cell r="R53">
            <v>0</v>
          </cell>
          <cell r="S53">
            <v>0</v>
          </cell>
          <cell r="T53">
            <v>0</v>
          </cell>
          <cell r="U53">
            <v>0</v>
          </cell>
          <cell r="V53" t="str">
            <v>0</v>
          </cell>
          <cell r="W53">
            <v>0</v>
          </cell>
          <cell r="X53">
            <v>0</v>
          </cell>
          <cell r="Y53">
            <v>0</v>
          </cell>
          <cell r="Z53">
            <v>0</v>
          </cell>
          <cell r="AA53">
            <v>0</v>
          </cell>
          <cell r="AB53">
            <v>0</v>
          </cell>
          <cell r="AC53">
            <v>0</v>
          </cell>
          <cell r="AD53">
            <v>0</v>
          </cell>
          <cell r="AE53">
            <v>0</v>
          </cell>
          <cell r="AF53" t="str">
            <v>0</v>
          </cell>
          <cell r="AG53">
            <v>0</v>
          </cell>
          <cell r="AH53">
            <v>0</v>
          </cell>
          <cell r="AI53">
            <v>0</v>
          </cell>
          <cell r="AJ53">
            <v>0</v>
          </cell>
          <cell r="AK53">
            <v>0</v>
          </cell>
          <cell r="AL53">
            <v>0</v>
          </cell>
          <cell r="AM53">
            <v>0</v>
          </cell>
          <cell r="AN53">
            <v>0</v>
          </cell>
          <cell r="AO53">
            <v>0</v>
          </cell>
          <cell r="AP53" t="str">
            <v>0</v>
          </cell>
          <cell r="AQ53">
            <v>0</v>
          </cell>
          <cell r="AR53">
            <v>0</v>
          </cell>
          <cell r="AS53">
            <v>0</v>
          </cell>
          <cell r="AT53">
            <v>0</v>
          </cell>
          <cell r="AU53">
            <v>0</v>
          </cell>
          <cell r="AV53">
            <v>0</v>
          </cell>
          <cell r="AW53">
            <v>0</v>
          </cell>
          <cell r="AX53">
            <v>0</v>
          </cell>
          <cell r="AY53">
            <v>0</v>
          </cell>
          <cell r="AZ53" t="str">
            <v>0</v>
          </cell>
          <cell r="BA53">
            <v>0</v>
          </cell>
          <cell r="BB53">
            <v>0</v>
          </cell>
          <cell r="BC53">
            <v>0</v>
          </cell>
          <cell r="BD53">
            <v>0</v>
          </cell>
          <cell r="BE53">
            <v>0</v>
          </cell>
          <cell r="BF53">
            <v>0</v>
          </cell>
          <cell r="BG53">
            <v>0</v>
          </cell>
          <cell r="BH53">
            <v>0</v>
          </cell>
          <cell r="BI53">
            <v>0</v>
          </cell>
          <cell r="BJ53" t="str">
            <v>0</v>
          </cell>
          <cell r="BK53">
            <v>0</v>
          </cell>
          <cell r="BL53">
            <v>0</v>
          </cell>
          <cell r="BM53">
            <v>0</v>
          </cell>
          <cell r="BN53">
            <v>0</v>
          </cell>
          <cell r="BO53">
            <v>0</v>
          </cell>
          <cell r="BP53">
            <v>0</v>
          </cell>
          <cell r="BQ53">
            <v>0</v>
          </cell>
          <cell r="BR53">
            <v>0</v>
          </cell>
          <cell r="BS53">
            <v>0</v>
          </cell>
          <cell r="BT53" t="str">
            <v>0</v>
          </cell>
          <cell r="BU53">
            <v>0</v>
          </cell>
          <cell r="BV53">
            <v>0</v>
          </cell>
          <cell r="BW53">
            <v>0</v>
          </cell>
          <cell r="BX53">
            <v>0</v>
          </cell>
          <cell r="BY53">
            <v>0</v>
          </cell>
          <cell r="BZ53">
            <v>0</v>
          </cell>
          <cell r="CA53">
            <v>0</v>
          </cell>
          <cell r="CB53">
            <v>0</v>
          </cell>
          <cell r="CC53">
            <v>0</v>
          </cell>
          <cell r="CD53" t="str">
            <v>0</v>
          </cell>
          <cell r="CE53">
            <v>0</v>
          </cell>
          <cell r="CF53">
            <v>0</v>
          </cell>
          <cell r="CG53">
            <v>0</v>
          </cell>
          <cell r="CH53">
            <v>0</v>
          </cell>
          <cell r="CI53">
            <v>0</v>
          </cell>
          <cell r="CJ53">
            <v>0</v>
          </cell>
          <cell r="CK53">
            <v>0</v>
          </cell>
          <cell r="CL53">
            <v>0</v>
          </cell>
          <cell r="CM53">
            <v>0</v>
          </cell>
          <cell r="CN53" t="str">
            <v>0</v>
          </cell>
        </row>
        <row r="54">
          <cell r="B54" t="str">
            <v>Волго-Вятский</v>
          </cell>
          <cell r="C54">
            <v>0</v>
          </cell>
          <cell r="D54">
            <v>0</v>
          </cell>
          <cell r="E54">
            <v>0</v>
          </cell>
          <cell r="F54">
            <v>0</v>
          </cell>
          <cell r="G54">
            <v>0</v>
          </cell>
          <cell r="H54">
            <v>0</v>
          </cell>
          <cell r="I54">
            <v>0</v>
          </cell>
          <cell r="J54">
            <v>0</v>
          </cell>
          <cell r="K54">
            <v>0</v>
          </cell>
          <cell r="L54" t="str">
            <v>0</v>
          </cell>
          <cell r="M54">
            <v>0</v>
          </cell>
          <cell r="N54">
            <v>0</v>
          </cell>
          <cell r="O54">
            <v>0</v>
          </cell>
          <cell r="P54">
            <v>0</v>
          </cell>
          <cell r="Q54">
            <v>0</v>
          </cell>
          <cell r="R54">
            <v>0</v>
          </cell>
          <cell r="S54">
            <v>0</v>
          </cell>
          <cell r="T54">
            <v>0</v>
          </cell>
          <cell r="U54">
            <v>0</v>
          </cell>
          <cell r="V54" t="str">
            <v>0</v>
          </cell>
          <cell r="W54">
            <v>0</v>
          </cell>
          <cell r="X54">
            <v>0</v>
          </cell>
          <cell r="Y54">
            <v>0</v>
          </cell>
          <cell r="Z54">
            <v>0</v>
          </cell>
          <cell r="AA54">
            <v>0</v>
          </cell>
          <cell r="AB54">
            <v>0</v>
          </cell>
          <cell r="AC54">
            <v>0</v>
          </cell>
          <cell r="AD54">
            <v>0</v>
          </cell>
          <cell r="AE54">
            <v>0</v>
          </cell>
          <cell r="AF54" t="str">
            <v>0</v>
          </cell>
          <cell r="AG54">
            <v>0</v>
          </cell>
          <cell r="AH54">
            <v>0</v>
          </cell>
          <cell r="AI54">
            <v>0</v>
          </cell>
          <cell r="AJ54">
            <v>0</v>
          </cell>
          <cell r="AK54">
            <v>0</v>
          </cell>
          <cell r="AL54">
            <v>0</v>
          </cell>
          <cell r="AM54">
            <v>0</v>
          </cell>
          <cell r="AN54">
            <v>0</v>
          </cell>
          <cell r="AO54">
            <v>0</v>
          </cell>
          <cell r="AP54" t="str">
            <v>0</v>
          </cell>
          <cell r="AQ54">
            <v>0</v>
          </cell>
          <cell r="AR54">
            <v>0</v>
          </cell>
          <cell r="AS54">
            <v>0</v>
          </cell>
          <cell r="AT54">
            <v>0</v>
          </cell>
          <cell r="AU54">
            <v>0</v>
          </cell>
          <cell r="AV54">
            <v>0</v>
          </cell>
          <cell r="AW54">
            <v>0</v>
          </cell>
          <cell r="AX54">
            <v>0</v>
          </cell>
          <cell r="AY54">
            <v>0</v>
          </cell>
          <cell r="AZ54" t="str">
            <v>0</v>
          </cell>
          <cell r="BA54">
            <v>0</v>
          </cell>
          <cell r="BB54">
            <v>0</v>
          </cell>
          <cell r="BC54">
            <v>0</v>
          </cell>
          <cell r="BD54">
            <v>0</v>
          </cell>
          <cell r="BE54">
            <v>0</v>
          </cell>
          <cell r="BF54">
            <v>0</v>
          </cell>
          <cell r="BG54">
            <v>0</v>
          </cell>
          <cell r="BH54">
            <v>0</v>
          </cell>
          <cell r="BI54">
            <v>0</v>
          </cell>
          <cell r="BJ54" t="str">
            <v>0</v>
          </cell>
          <cell r="BK54">
            <v>0</v>
          </cell>
          <cell r="BL54">
            <v>0</v>
          </cell>
          <cell r="BM54">
            <v>0</v>
          </cell>
          <cell r="BN54">
            <v>0</v>
          </cell>
          <cell r="BO54">
            <v>0</v>
          </cell>
          <cell r="BP54">
            <v>0</v>
          </cell>
          <cell r="BQ54">
            <v>0</v>
          </cell>
          <cell r="BR54">
            <v>0</v>
          </cell>
          <cell r="BS54">
            <v>0</v>
          </cell>
          <cell r="BT54" t="str">
            <v>0</v>
          </cell>
          <cell r="BU54">
            <v>0</v>
          </cell>
          <cell r="BV54">
            <v>0</v>
          </cell>
          <cell r="BW54">
            <v>0</v>
          </cell>
          <cell r="BX54">
            <v>0</v>
          </cell>
          <cell r="BY54">
            <v>0</v>
          </cell>
          <cell r="BZ54">
            <v>0</v>
          </cell>
          <cell r="CA54">
            <v>0</v>
          </cell>
          <cell r="CB54">
            <v>0</v>
          </cell>
          <cell r="CC54">
            <v>0</v>
          </cell>
          <cell r="CD54" t="str">
            <v>0</v>
          </cell>
          <cell r="CE54">
            <v>0</v>
          </cell>
          <cell r="CF54">
            <v>0</v>
          </cell>
          <cell r="CG54">
            <v>0</v>
          </cell>
          <cell r="CH54">
            <v>0</v>
          </cell>
          <cell r="CI54">
            <v>0</v>
          </cell>
          <cell r="CJ54">
            <v>0</v>
          </cell>
          <cell r="CK54">
            <v>0</v>
          </cell>
          <cell r="CL54">
            <v>0</v>
          </cell>
          <cell r="CM54">
            <v>0</v>
          </cell>
          <cell r="CN54" t="str">
            <v>0</v>
          </cell>
        </row>
        <row r="55">
          <cell r="B55" t="str">
            <v>Восточно-Сибирский</v>
          </cell>
          <cell r="C55">
            <v>0</v>
          </cell>
          <cell r="D55">
            <v>0</v>
          </cell>
          <cell r="E55">
            <v>0</v>
          </cell>
          <cell r="F55">
            <v>0</v>
          </cell>
          <cell r="G55">
            <v>0</v>
          </cell>
          <cell r="H55">
            <v>0</v>
          </cell>
          <cell r="I55">
            <v>0</v>
          </cell>
          <cell r="J55">
            <v>0</v>
          </cell>
          <cell r="K55">
            <v>0</v>
          </cell>
          <cell r="M55">
            <v>0</v>
          </cell>
          <cell r="N55">
            <v>0</v>
          </cell>
          <cell r="O55">
            <v>0</v>
          </cell>
          <cell r="P55">
            <v>0</v>
          </cell>
          <cell r="Q55">
            <v>0</v>
          </cell>
          <cell r="R55">
            <v>0</v>
          </cell>
          <cell r="S55">
            <v>0</v>
          </cell>
          <cell r="T55">
            <v>0</v>
          </cell>
          <cell r="U55">
            <v>0</v>
          </cell>
          <cell r="W55">
            <v>0</v>
          </cell>
          <cell r="X55">
            <v>0</v>
          </cell>
          <cell r="Y55">
            <v>0</v>
          </cell>
          <cell r="Z55">
            <v>0</v>
          </cell>
          <cell r="AA55">
            <v>0</v>
          </cell>
          <cell r="AB55">
            <v>0</v>
          </cell>
          <cell r="AC55">
            <v>0</v>
          </cell>
          <cell r="AD55">
            <v>0</v>
          </cell>
          <cell r="AE55">
            <v>0</v>
          </cell>
          <cell r="AG55">
            <v>0</v>
          </cell>
          <cell r="AH55">
            <v>0</v>
          </cell>
          <cell r="AI55">
            <v>0</v>
          </cell>
          <cell r="AJ55">
            <v>0</v>
          </cell>
          <cell r="AK55">
            <v>0</v>
          </cell>
          <cell r="AL55">
            <v>0</v>
          </cell>
          <cell r="AM55">
            <v>0</v>
          </cell>
          <cell r="AN55">
            <v>0</v>
          </cell>
          <cell r="AO55">
            <v>0</v>
          </cell>
          <cell r="AQ55">
            <v>0</v>
          </cell>
          <cell r="AR55">
            <v>0</v>
          </cell>
          <cell r="AS55">
            <v>0</v>
          </cell>
          <cell r="AT55">
            <v>0</v>
          </cell>
          <cell r="AU55">
            <v>0</v>
          </cell>
          <cell r="AV55">
            <v>0</v>
          </cell>
          <cell r="AW55">
            <v>0</v>
          </cell>
          <cell r="AX55">
            <v>0</v>
          </cell>
          <cell r="AY55">
            <v>0</v>
          </cell>
          <cell r="BA55">
            <v>0</v>
          </cell>
          <cell r="BB55">
            <v>0</v>
          </cell>
          <cell r="BC55">
            <v>0</v>
          </cell>
          <cell r="BD55">
            <v>0</v>
          </cell>
          <cell r="BE55">
            <v>0</v>
          </cell>
          <cell r="BF55">
            <v>0</v>
          </cell>
          <cell r="BG55">
            <v>0</v>
          </cell>
          <cell r="BH55">
            <v>0</v>
          </cell>
          <cell r="BI55">
            <v>0</v>
          </cell>
          <cell r="BK55">
            <v>0</v>
          </cell>
          <cell r="BL55">
            <v>0</v>
          </cell>
          <cell r="BM55">
            <v>0</v>
          </cell>
          <cell r="BN55">
            <v>0</v>
          </cell>
          <cell r="BO55">
            <v>0</v>
          </cell>
          <cell r="BP55">
            <v>0</v>
          </cell>
          <cell r="BQ55">
            <v>0</v>
          </cell>
          <cell r="BR55">
            <v>0</v>
          </cell>
          <cell r="BS55">
            <v>0</v>
          </cell>
          <cell r="BU55">
            <v>0</v>
          </cell>
          <cell r="BV55">
            <v>0</v>
          </cell>
          <cell r="BW55">
            <v>0</v>
          </cell>
          <cell r="BX55">
            <v>0</v>
          </cell>
          <cell r="BY55">
            <v>0</v>
          </cell>
          <cell r="BZ55">
            <v>0</v>
          </cell>
          <cell r="CA55">
            <v>0</v>
          </cell>
          <cell r="CB55">
            <v>0</v>
          </cell>
          <cell r="CC55">
            <v>0</v>
          </cell>
          <cell r="CE55">
            <v>0</v>
          </cell>
          <cell r="CF55">
            <v>0</v>
          </cell>
          <cell r="CG55">
            <v>0</v>
          </cell>
          <cell r="CH55">
            <v>0</v>
          </cell>
          <cell r="CI55">
            <v>0</v>
          </cell>
          <cell r="CJ55">
            <v>0</v>
          </cell>
          <cell r="CK55">
            <v>0</v>
          </cell>
          <cell r="CL55">
            <v>0</v>
          </cell>
          <cell r="CM55">
            <v>0</v>
          </cell>
        </row>
        <row r="56">
          <cell r="B56" t="str">
            <v>Дальневосточный</v>
          </cell>
          <cell r="C56">
            <v>0</v>
          </cell>
          <cell r="D56">
            <v>0</v>
          </cell>
          <cell r="E56">
            <v>0</v>
          </cell>
          <cell r="F56">
            <v>0</v>
          </cell>
          <cell r="G56">
            <v>0</v>
          </cell>
          <cell r="H56">
            <v>0</v>
          </cell>
          <cell r="I56">
            <v>0</v>
          </cell>
          <cell r="J56">
            <v>0</v>
          </cell>
          <cell r="K56">
            <v>0</v>
          </cell>
          <cell r="L56" t="str">
            <v>0</v>
          </cell>
          <cell r="M56">
            <v>0</v>
          </cell>
          <cell r="N56">
            <v>0</v>
          </cell>
          <cell r="O56">
            <v>0</v>
          </cell>
          <cell r="P56">
            <v>0</v>
          </cell>
          <cell r="Q56">
            <v>0</v>
          </cell>
          <cell r="R56">
            <v>0</v>
          </cell>
          <cell r="S56">
            <v>0</v>
          </cell>
          <cell r="T56">
            <v>0</v>
          </cell>
          <cell r="U56">
            <v>0</v>
          </cell>
          <cell r="V56" t="str">
            <v>0</v>
          </cell>
          <cell r="W56">
            <v>0</v>
          </cell>
          <cell r="X56">
            <v>0</v>
          </cell>
          <cell r="Y56">
            <v>0</v>
          </cell>
          <cell r="Z56">
            <v>0</v>
          </cell>
          <cell r="AA56">
            <v>0</v>
          </cell>
          <cell r="AB56">
            <v>0</v>
          </cell>
          <cell r="AC56">
            <v>0</v>
          </cell>
          <cell r="AD56">
            <v>0</v>
          </cell>
          <cell r="AE56">
            <v>0</v>
          </cell>
          <cell r="AF56" t="str">
            <v>0</v>
          </cell>
          <cell r="AG56">
            <v>0</v>
          </cell>
          <cell r="AH56">
            <v>0</v>
          </cell>
          <cell r="AI56">
            <v>0</v>
          </cell>
          <cell r="AJ56">
            <v>0</v>
          </cell>
          <cell r="AK56">
            <v>0</v>
          </cell>
          <cell r="AL56">
            <v>0</v>
          </cell>
          <cell r="AM56">
            <v>0</v>
          </cell>
          <cell r="AN56">
            <v>0</v>
          </cell>
          <cell r="AO56">
            <v>0</v>
          </cell>
          <cell r="AP56" t="str">
            <v>0</v>
          </cell>
          <cell r="AQ56">
            <v>0</v>
          </cell>
          <cell r="AR56">
            <v>0</v>
          </cell>
          <cell r="AS56">
            <v>0</v>
          </cell>
          <cell r="AT56">
            <v>0</v>
          </cell>
          <cell r="AU56">
            <v>0</v>
          </cell>
          <cell r="AV56">
            <v>0</v>
          </cell>
          <cell r="AW56">
            <v>0</v>
          </cell>
          <cell r="AX56">
            <v>0</v>
          </cell>
          <cell r="AY56">
            <v>0</v>
          </cell>
          <cell r="AZ56" t="str">
            <v>0</v>
          </cell>
          <cell r="BA56">
            <v>0</v>
          </cell>
          <cell r="BB56">
            <v>0</v>
          </cell>
          <cell r="BC56">
            <v>0</v>
          </cell>
          <cell r="BD56">
            <v>0</v>
          </cell>
          <cell r="BE56">
            <v>0</v>
          </cell>
          <cell r="BF56">
            <v>0</v>
          </cell>
          <cell r="BG56">
            <v>0</v>
          </cell>
          <cell r="BH56">
            <v>0</v>
          </cell>
          <cell r="BI56">
            <v>0</v>
          </cell>
          <cell r="BJ56" t="str">
            <v>0</v>
          </cell>
          <cell r="BK56">
            <v>0</v>
          </cell>
          <cell r="BL56">
            <v>0</v>
          </cell>
          <cell r="BM56">
            <v>0</v>
          </cell>
          <cell r="BN56">
            <v>0</v>
          </cell>
          <cell r="BO56">
            <v>0</v>
          </cell>
          <cell r="BP56">
            <v>0</v>
          </cell>
          <cell r="BQ56">
            <v>0</v>
          </cell>
          <cell r="BR56">
            <v>0</v>
          </cell>
          <cell r="BS56">
            <v>0</v>
          </cell>
          <cell r="BT56" t="str">
            <v>0</v>
          </cell>
          <cell r="BU56">
            <v>0</v>
          </cell>
          <cell r="BV56">
            <v>0</v>
          </cell>
          <cell r="BW56">
            <v>0</v>
          </cell>
          <cell r="BX56">
            <v>0</v>
          </cell>
          <cell r="BY56">
            <v>0</v>
          </cell>
          <cell r="BZ56">
            <v>0</v>
          </cell>
          <cell r="CA56">
            <v>0</v>
          </cell>
          <cell r="CB56">
            <v>0</v>
          </cell>
          <cell r="CC56">
            <v>0</v>
          </cell>
          <cell r="CD56" t="str">
            <v>0</v>
          </cell>
          <cell r="CE56">
            <v>0</v>
          </cell>
          <cell r="CF56">
            <v>0</v>
          </cell>
          <cell r="CG56">
            <v>0</v>
          </cell>
          <cell r="CH56">
            <v>0</v>
          </cell>
          <cell r="CI56">
            <v>0</v>
          </cell>
          <cell r="CJ56">
            <v>0</v>
          </cell>
          <cell r="CK56">
            <v>0</v>
          </cell>
          <cell r="CL56">
            <v>0</v>
          </cell>
          <cell r="CM56">
            <v>0</v>
          </cell>
          <cell r="CN56" t="str">
            <v>0</v>
          </cell>
        </row>
        <row r="57">
          <cell r="B57" t="str">
            <v>Западно-Сибирский</v>
          </cell>
          <cell r="C57">
            <v>0</v>
          </cell>
          <cell r="D57">
            <v>0</v>
          </cell>
          <cell r="E57">
            <v>0</v>
          </cell>
          <cell r="F57">
            <v>0</v>
          </cell>
          <cell r="G57">
            <v>0</v>
          </cell>
          <cell r="H57">
            <v>0</v>
          </cell>
          <cell r="I57">
            <v>0</v>
          </cell>
          <cell r="J57">
            <v>0</v>
          </cell>
          <cell r="K57">
            <v>0</v>
          </cell>
          <cell r="M57">
            <v>0</v>
          </cell>
          <cell r="N57">
            <v>0</v>
          </cell>
          <cell r="O57">
            <v>0</v>
          </cell>
          <cell r="P57">
            <v>0</v>
          </cell>
          <cell r="Q57">
            <v>0</v>
          </cell>
          <cell r="R57">
            <v>0</v>
          </cell>
          <cell r="S57">
            <v>0</v>
          </cell>
          <cell r="T57">
            <v>0</v>
          </cell>
          <cell r="U57">
            <v>0</v>
          </cell>
          <cell r="W57">
            <v>0</v>
          </cell>
          <cell r="X57">
            <v>0</v>
          </cell>
          <cell r="Y57">
            <v>0</v>
          </cell>
          <cell r="Z57">
            <v>0</v>
          </cell>
          <cell r="AA57">
            <v>0</v>
          </cell>
          <cell r="AB57">
            <v>0</v>
          </cell>
          <cell r="AC57">
            <v>0</v>
          </cell>
          <cell r="AD57">
            <v>0</v>
          </cell>
          <cell r="AE57">
            <v>0</v>
          </cell>
          <cell r="AG57">
            <v>0</v>
          </cell>
          <cell r="AH57">
            <v>0</v>
          </cell>
          <cell r="AI57">
            <v>0</v>
          </cell>
          <cell r="AJ57">
            <v>0</v>
          </cell>
          <cell r="AK57">
            <v>0</v>
          </cell>
          <cell r="AL57">
            <v>0</v>
          </cell>
          <cell r="AM57">
            <v>0</v>
          </cell>
          <cell r="AN57">
            <v>0</v>
          </cell>
          <cell r="AO57">
            <v>0</v>
          </cell>
          <cell r="AQ57">
            <v>0</v>
          </cell>
          <cell r="AR57">
            <v>0</v>
          </cell>
          <cell r="AS57">
            <v>0</v>
          </cell>
          <cell r="AT57">
            <v>0</v>
          </cell>
          <cell r="AU57">
            <v>0</v>
          </cell>
          <cell r="AV57">
            <v>0</v>
          </cell>
          <cell r="AW57">
            <v>0</v>
          </cell>
          <cell r="AX57">
            <v>0</v>
          </cell>
          <cell r="AY57">
            <v>0</v>
          </cell>
          <cell r="BA57">
            <v>0</v>
          </cell>
          <cell r="BB57">
            <v>0</v>
          </cell>
          <cell r="BC57">
            <v>0</v>
          </cell>
          <cell r="BD57">
            <v>0</v>
          </cell>
          <cell r="BE57">
            <v>0</v>
          </cell>
          <cell r="BF57">
            <v>0</v>
          </cell>
          <cell r="BG57">
            <v>0</v>
          </cell>
          <cell r="BH57">
            <v>0</v>
          </cell>
          <cell r="BI57">
            <v>0</v>
          </cell>
          <cell r="BK57">
            <v>0</v>
          </cell>
          <cell r="BL57">
            <v>0</v>
          </cell>
          <cell r="BM57">
            <v>0</v>
          </cell>
          <cell r="BN57">
            <v>0</v>
          </cell>
          <cell r="BO57">
            <v>0</v>
          </cell>
          <cell r="BP57">
            <v>0</v>
          </cell>
          <cell r="BQ57">
            <v>0</v>
          </cell>
          <cell r="BR57">
            <v>0</v>
          </cell>
          <cell r="BS57">
            <v>0</v>
          </cell>
          <cell r="BU57">
            <v>0</v>
          </cell>
          <cell r="BV57">
            <v>0</v>
          </cell>
          <cell r="BW57">
            <v>0</v>
          </cell>
          <cell r="BX57">
            <v>0</v>
          </cell>
          <cell r="BY57">
            <v>0</v>
          </cell>
          <cell r="BZ57">
            <v>0</v>
          </cell>
          <cell r="CA57">
            <v>0</v>
          </cell>
          <cell r="CB57">
            <v>0</v>
          </cell>
          <cell r="CC57">
            <v>0</v>
          </cell>
          <cell r="CE57">
            <v>0</v>
          </cell>
          <cell r="CF57">
            <v>0</v>
          </cell>
          <cell r="CG57">
            <v>0</v>
          </cell>
          <cell r="CH57">
            <v>0</v>
          </cell>
          <cell r="CI57">
            <v>0</v>
          </cell>
          <cell r="CJ57">
            <v>0</v>
          </cell>
          <cell r="CK57">
            <v>0</v>
          </cell>
          <cell r="CL57">
            <v>0</v>
          </cell>
          <cell r="CM57">
            <v>0</v>
          </cell>
        </row>
        <row r="58">
          <cell r="B58" t="str">
            <v>Западно-Уральский</v>
          </cell>
          <cell r="C58">
            <v>0</v>
          </cell>
          <cell r="D58">
            <v>0</v>
          </cell>
          <cell r="E58">
            <v>0</v>
          </cell>
          <cell r="F58">
            <v>0</v>
          </cell>
          <cell r="G58">
            <v>0</v>
          </cell>
          <cell r="H58">
            <v>0</v>
          </cell>
          <cell r="I58">
            <v>0</v>
          </cell>
          <cell r="J58">
            <v>0</v>
          </cell>
          <cell r="K58">
            <v>0</v>
          </cell>
          <cell r="L58" t="str">
            <v>0</v>
          </cell>
          <cell r="M58">
            <v>0</v>
          </cell>
          <cell r="N58">
            <v>0</v>
          </cell>
          <cell r="O58">
            <v>0</v>
          </cell>
          <cell r="P58">
            <v>0</v>
          </cell>
          <cell r="Q58">
            <v>0</v>
          </cell>
          <cell r="R58">
            <v>0</v>
          </cell>
          <cell r="S58">
            <v>0</v>
          </cell>
          <cell r="T58">
            <v>0</v>
          </cell>
          <cell r="U58">
            <v>0</v>
          </cell>
          <cell r="V58" t="str">
            <v>0</v>
          </cell>
          <cell r="W58">
            <v>0</v>
          </cell>
          <cell r="X58">
            <v>0</v>
          </cell>
          <cell r="Y58">
            <v>0</v>
          </cell>
          <cell r="Z58">
            <v>0</v>
          </cell>
          <cell r="AA58">
            <v>0</v>
          </cell>
          <cell r="AB58">
            <v>0</v>
          </cell>
          <cell r="AC58">
            <v>0</v>
          </cell>
          <cell r="AD58">
            <v>0</v>
          </cell>
          <cell r="AE58">
            <v>0</v>
          </cell>
          <cell r="AF58" t="str">
            <v>0</v>
          </cell>
          <cell r="AG58">
            <v>0</v>
          </cell>
          <cell r="AH58">
            <v>0</v>
          </cell>
          <cell r="AI58">
            <v>0</v>
          </cell>
          <cell r="AJ58">
            <v>0</v>
          </cell>
          <cell r="AK58">
            <v>0</v>
          </cell>
          <cell r="AL58">
            <v>0</v>
          </cell>
          <cell r="AM58">
            <v>0</v>
          </cell>
          <cell r="AN58">
            <v>0</v>
          </cell>
          <cell r="AO58">
            <v>0</v>
          </cell>
          <cell r="AP58" t="str">
            <v>0</v>
          </cell>
          <cell r="AQ58">
            <v>0</v>
          </cell>
          <cell r="AR58">
            <v>0</v>
          </cell>
          <cell r="AS58">
            <v>0</v>
          </cell>
          <cell r="AT58">
            <v>0</v>
          </cell>
          <cell r="AU58">
            <v>0</v>
          </cell>
          <cell r="AV58">
            <v>0</v>
          </cell>
          <cell r="AW58">
            <v>0</v>
          </cell>
          <cell r="AX58">
            <v>0</v>
          </cell>
          <cell r="AY58">
            <v>0</v>
          </cell>
          <cell r="AZ58" t="str">
            <v>0</v>
          </cell>
          <cell r="BA58">
            <v>0</v>
          </cell>
          <cell r="BB58">
            <v>0</v>
          </cell>
          <cell r="BC58">
            <v>0</v>
          </cell>
          <cell r="BD58">
            <v>0</v>
          </cell>
          <cell r="BE58">
            <v>0</v>
          </cell>
          <cell r="BF58">
            <v>0</v>
          </cell>
          <cell r="BG58">
            <v>0</v>
          </cell>
          <cell r="BH58">
            <v>0</v>
          </cell>
          <cell r="BI58">
            <v>0</v>
          </cell>
          <cell r="BJ58" t="str">
            <v>0</v>
          </cell>
          <cell r="BK58">
            <v>0</v>
          </cell>
          <cell r="BL58">
            <v>0</v>
          </cell>
          <cell r="BM58">
            <v>0</v>
          </cell>
          <cell r="BN58">
            <v>0</v>
          </cell>
          <cell r="BO58">
            <v>0</v>
          </cell>
          <cell r="BP58">
            <v>0</v>
          </cell>
          <cell r="BQ58">
            <v>0</v>
          </cell>
          <cell r="BR58">
            <v>0</v>
          </cell>
          <cell r="BS58">
            <v>0</v>
          </cell>
          <cell r="BT58" t="str">
            <v>0</v>
          </cell>
          <cell r="BU58">
            <v>0</v>
          </cell>
          <cell r="BV58">
            <v>0</v>
          </cell>
          <cell r="BW58">
            <v>0</v>
          </cell>
          <cell r="BX58">
            <v>0</v>
          </cell>
          <cell r="BY58">
            <v>0</v>
          </cell>
          <cell r="BZ58">
            <v>0</v>
          </cell>
          <cell r="CA58">
            <v>0</v>
          </cell>
          <cell r="CB58">
            <v>0</v>
          </cell>
          <cell r="CC58">
            <v>0</v>
          </cell>
          <cell r="CD58" t="str">
            <v>0</v>
          </cell>
          <cell r="CE58">
            <v>0</v>
          </cell>
          <cell r="CF58">
            <v>0</v>
          </cell>
          <cell r="CG58">
            <v>0</v>
          </cell>
          <cell r="CH58">
            <v>0</v>
          </cell>
          <cell r="CI58">
            <v>0</v>
          </cell>
          <cell r="CJ58">
            <v>0</v>
          </cell>
          <cell r="CK58">
            <v>0</v>
          </cell>
          <cell r="CL58">
            <v>0</v>
          </cell>
          <cell r="CM58">
            <v>0</v>
          </cell>
          <cell r="CN58" t="str">
            <v>0</v>
          </cell>
        </row>
        <row r="59">
          <cell r="B59" t="str">
            <v>Поволжский</v>
          </cell>
          <cell r="C59">
            <v>0</v>
          </cell>
          <cell r="D59">
            <v>0</v>
          </cell>
          <cell r="E59">
            <v>0</v>
          </cell>
          <cell r="F59">
            <v>0</v>
          </cell>
          <cell r="G59">
            <v>0</v>
          </cell>
          <cell r="H59">
            <v>0</v>
          </cell>
          <cell r="I59">
            <v>0</v>
          </cell>
          <cell r="J59">
            <v>0</v>
          </cell>
          <cell r="K59">
            <v>0</v>
          </cell>
          <cell r="M59">
            <v>0</v>
          </cell>
          <cell r="N59">
            <v>0</v>
          </cell>
          <cell r="O59">
            <v>0</v>
          </cell>
          <cell r="P59">
            <v>0</v>
          </cell>
          <cell r="Q59">
            <v>0</v>
          </cell>
          <cell r="R59">
            <v>0</v>
          </cell>
          <cell r="S59">
            <v>0</v>
          </cell>
          <cell r="T59">
            <v>0</v>
          </cell>
          <cell r="U59">
            <v>0</v>
          </cell>
          <cell r="W59">
            <v>0</v>
          </cell>
          <cell r="X59">
            <v>0</v>
          </cell>
          <cell r="Y59">
            <v>0</v>
          </cell>
          <cell r="Z59">
            <v>0</v>
          </cell>
          <cell r="AA59">
            <v>0</v>
          </cell>
          <cell r="AB59">
            <v>0</v>
          </cell>
          <cell r="AC59">
            <v>0</v>
          </cell>
          <cell r="AD59">
            <v>0</v>
          </cell>
          <cell r="AE59">
            <v>0</v>
          </cell>
          <cell r="AG59">
            <v>0</v>
          </cell>
          <cell r="AH59">
            <v>0</v>
          </cell>
          <cell r="AI59">
            <v>0</v>
          </cell>
          <cell r="AJ59">
            <v>0</v>
          </cell>
          <cell r="AK59">
            <v>0</v>
          </cell>
          <cell r="AL59">
            <v>0</v>
          </cell>
          <cell r="AM59">
            <v>0</v>
          </cell>
          <cell r="AN59">
            <v>0</v>
          </cell>
          <cell r="AO59">
            <v>0</v>
          </cell>
          <cell r="AQ59">
            <v>0</v>
          </cell>
          <cell r="AR59">
            <v>0</v>
          </cell>
          <cell r="AS59">
            <v>0</v>
          </cell>
          <cell r="AT59">
            <v>0</v>
          </cell>
          <cell r="AU59">
            <v>0</v>
          </cell>
          <cell r="AV59">
            <v>0</v>
          </cell>
          <cell r="AW59">
            <v>0</v>
          </cell>
          <cell r="AX59">
            <v>0</v>
          </cell>
          <cell r="AY59">
            <v>0</v>
          </cell>
          <cell r="BA59">
            <v>0</v>
          </cell>
          <cell r="BB59">
            <v>0</v>
          </cell>
          <cell r="BC59">
            <v>0</v>
          </cell>
          <cell r="BD59">
            <v>0</v>
          </cell>
          <cell r="BE59">
            <v>0</v>
          </cell>
          <cell r="BF59">
            <v>0</v>
          </cell>
          <cell r="BG59">
            <v>0</v>
          </cell>
          <cell r="BH59">
            <v>0</v>
          </cell>
          <cell r="BI59">
            <v>0</v>
          </cell>
          <cell r="BK59">
            <v>0</v>
          </cell>
          <cell r="BL59">
            <v>0</v>
          </cell>
          <cell r="BM59">
            <v>0</v>
          </cell>
          <cell r="BN59">
            <v>0</v>
          </cell>
          <cell r="BO59">
            <v>0</v>
          </cell>
          <cell r="BP59">
            <v>0</v>
          </cell>
          <cell r="BQ59">
            <v>0</v>
          </cell>
          <cell r="BR59">
            <v>0</v>
          </cell>
          <cell r="BS59">
            <v>0</v>
          </cell>
          <cell r="BU59">
            <v>0</v>
          </cell>
          <cell r="BV59">
            <v>0</v>
          </cell>
          <cell r="BW59">
            <v>0</v>
          </cell>
          <cell r="BX59">
            <v>0</v>
          </cell>
          <cell r="BY59">
            <v>0</v>
          </cell>
          <cell r="BZ59">
            <v>0</v>
          </cell>
          <cell r="CA59">
            <v>0</v>
          </cell>
          <cell r="CB59">
            <v>0</v>
          </cell>
          <cell r="CC59">
            <v>0</v>
          </cell>
          <cell r="CE59">
            <v>0</v>
          </cell>
          <cell r="CF59">
            <v>0</v>
          </cell>
          <cell r="CG59">
            <v>0</v>
          </cell>
          <cell r="CH59">
            <v>0</v>
          </cell>
          <cell r="CI59">
            <v>0</v>
          </cell>
          <cell r="CJ59">
            <v>0</v>
          </cell>
          <cell r="CK59">
            <v>0</v>
          </cell>
          <cell r="CL59">
            <v>0</v>
          </cell>
          <cell r="CM59">
            <v>0</v>
          </cell>
        </row>
        <row r="60">
          <cell r="B60" t="str">
            <v>Северный</v>
          </cell>
          <cell r="C60">
            <v>0</v>
          </cell>
          <cell r="D60">
            <v>0</v>
          </cell>
          <cell r="E60">
            <v>0</v>
          </cell>
          <cell r="F60">
            <v>0</v>
          </cell>
          <cell r="G60">
            <v>0</v>
          </cell>
          <cell r="H60">
            <v>0</v>
          </cell>
          <cell r="I60">
            <v>0</v>
          </cell>
          <cell r="J60">
            <v>0</v>
          </cell>
          <cell r="K60">
            <v>0</v>
          </cell>
          <cell r="L60" t="str">
            <v>0</v>
          </cell>
          <cell r="M60">
            <v>0</v>
          </cell>
          <cell r="N60">
            <v>0</v>
          </cell>
          <cell r="O60">
            <v>0</v>
          </cell>
          <cell r="P60">
            <v>0</v>
          </cell>
          <cell r="Q60">
            <v>0</v>
          </cell>
          <cell r="R60">
            <v>0</v>
          </cell>
          <cell r="S60">
            <v>0</v>
          </cell>
          <cell r="T60">
            <v>0</v>
          </cell>
          <cell r="U60">
            <v>0</v>
          </cell>
          <cell r="V60" t="str">
            <v>0</v>
          </cell>
          <cell r="W60">
            <v>0</v>
          </cell>
          <cell r="X60">
            <v>0</v>
          </cell>
          <cell r="Y60">
            <v>0</v>
          </cell>
          <cell r="Z60">
            <v>0</v>
          </cell>
          <cell r="AA60">
            <v>0</v>
          </cell>
          <cell r="AB60">
            <v>0</v>
          </cell>
          <cell r="AC60">
            <v>0</v>
          </cell>
          <cell r="AD60">
            <v>0</v>
          </cell>
          <cell r="AE60">
            <v>0</v>
          </cell>
          <cell r="AF60" t="str">
            <v>0</v>
          </cell>
          <cell r="AG60">
            <v>0</v>
          </cell>
          <cell r="AH60">
            <v>0</v>
          </cell>
          <cell r="AI60">
            <v>0</v>
          </cell>
          <cell r="AJ60">
            <v>0</v>
          </cell>
          <cell r="AK60">
            <v>0</v>
          </cell>
          <cell r="AL60">
            <v>0</v>
          </cell>
          <cell r="AM60">
            <v>0</v>
          </cell>
          <cell r="AN60">
            <v>0</v>
          </cell>
          <cell r="AO60">
            <v>0</v>
          </cell>
          <cell r="AP60" t="str">
            <v>0</v>
          </cell>
          <cell r="AQ60">
            <v>0</v>
          </cell>
          <cell r="AR60">
            <v>0</v>
          </cell>
          <cell r="AS60">
            <v>0</v>
          </cell>
          <cell r="AT60">
            <v>0</v>
          </cell>
          <cell r="AU60">
            <v>0</v>
          </cell>
          <cell r="AV60">
            <v>0</v>
          </cell>
          <cell r="AW60">
            <v>0</v>
          </cell>
          <cell r="AX60">
            <v>0</v>
          </cell>
          <cell r="AY60">
            <v>0</v>
          </cell>
          <cell r="AZ60" t="str">
            <v>0</v>
          </cell>
          <cell r="BA60">
            <v>0</v>
          </cell>
          <cell r="BB60">
            <v>0</v>
          </cell>
          <cell r="BC60">
            <v>0</v>
          </cell>
          <cell r="BD60">
            <v>0</v>
          </cell>
          <cell r="BE60">
            <v>0</v>
          </cell>
          <cell r="BF60">
            <v>0</v>
          </cell>
          <cell r="BG60">
            <v>0</v>
          </cell>
          <cell r="BH60">
            <v>0</v>
          </cell>
          <cell r="BI60">
            <v>0</v>
          </cell>
          <cell r="BJ60" t="str">
            <v>0</v>
          </cell>
          <cell r="BK60">
            <v>0</v>
          </cell>
          <cell r="BL60">
            <v>0</v>
          </cell>
          <cell r="BM60">
            <v>0</v>
          </cell>
          <cell r="BN60">
            <v>0</v>
          </cell>
          <cell r="BO60">
            <v>0</v>
          </cell>
          <cell r="BP60">
            <v>0</v>
          </cell>
          <cell r="BQ60">
            <v>0</v>
          </cell>
          <cell r="BR60">
            <v>0</v>
          </cell>
          <cell r="BS60">
            <v>0</v>
          </cell>
          <cell r="BT60" t="str">
            <v>0</v>
          </cell>
          <cell r="BU60">
            <v>0</v>
          </cell>
          <cell r="BV60">
            <v>0</v>
          </cell>
          <cell r="BW60">
            <v>0</v>
          </cell>
          <cell r="BX60">
            <v>0</v>
          </cell>
          <cell r="BY60">
            <v>0</v>
          </cell>
          <cell r="BZ60">
            <v>0</v>
          </cell>
          <cell r="CA60">
            <v>0</v>
          </cell>
          <cell r="CB60">
            <v>0</v>
          </cell>
          <cell r="CC60">
            <v>0</v>
          </cell>
          <cell r="CD60" t="str">
            <v>0</v>
          </cell>
          <cell r="CE60">
            <v>0</v>
          </cell>
          <cell r="CF60">
            <v>0</v>
          </cell>
          <cell r="CG60">
            <v>0</v>
          </cell>
          <cell r="CH60">
            <v>0</v>
          </cell>
          <cell r="CI60">
            <v>0</v>
          </cell>
          <cell r="CJ60">
            <v>0</v>
          </cell>
          <cell r="CK60">
            <v>0</v>
          </cell>
          <cell r="CL60">
            <v>0</v>
          </cell>
          <cell r="CM60">
            <v>0</v>
          </cell>
          <cell r="CN60" t="str">
            <v>0</v>
          </cell>
        </row>
        <row r="61">
          <cell r="B61" t="str">
            <v>Северо-Восточный</v>
          </cell>
          <cell r="C61">
            <v>0</v>
          </cell>
          <cell r="D61">
            <v>0</v>
          </cell>
          <cell r="E61">
            <v>0</v>
          </cell>
          <cell r="F61">
            <v>0</v>
          </cell>
          <cell r="G61">
            <v>0</v>
          </cell>
          <cell r="H61">
            <v>0</v>
          </cell>
          <cell r="I61">
            <v>0</v>
          </cell>
          <cell r="J61">
            <v>0</v>
          </cell>
          <cell r="K61">
            <v>0</v>
          </cell>
          <cell r="M61">
            <v>0</v>
          </cell>
          <cell r="N61">
            <v>0</v>
          </cell>
          <cell r="O61">
            <v>0</v>
          </cell>
          <cell r="P61">
            <v>0</v>
          </cell>
          <cell r="Q61">
            <v>0</v>
          </cell>
          <cell r="R61">
            <v>0</v>
          </cell>
          <cell r="S61">
            <v>0</v>
          </cell>
          <cell r="T61">
            <v>0</v>
          </cell>
          <cell r="U61">
            <v>0</v>
          </cell>
          <cell r="W61">
            <v>0</v>
          </cell>
          <cell r="X61">
            <v>0</v>
          </cell>
          <cell r="Y61">
            <v>0</v>
          </cell>
          <cell r="Z61">
            <v>0</v>
          </cell>
          <cell r="AA61">
            <v>0</v>
          </cell>
          <cell r="AB61">
            <v>0</v>
          </cell>
          <cell r="AC61">
            <v>0</v>
          </cell>
          <cell r="AD61">
            <v>0</v>
          </cell>
          <cell r="AE61">
            <v>0</v>
          </cell>
          <cell r="AG61">
            <v>0</v>
          </cell>
          <cell r="AH61">
            <v>0</v>
          </cell>
          <cell r="AI61">
            <v>0</v>
          </cell>
          <cell r="AJ61">
            <v>0</v>
          </cell>
          <cell r="AK61">
            <v>0</v>
          </cell>
          <cell r="AL61">
            <v>0</v>
          </cell>
          <cell r="AM61">
            <v>0</v>
          </cell>
          <cell r="AN61">
            <v>0</v>
          </cell>
          <cell r="AO61">
            <v>0</v>
          </cell>
          <cell r="AQ61">
            <v>0</v>
          </cell>
          <cell r="AR61">
            <v>0</v>
          </cell>
          <cell r="AS61">
            <v>0</v>
          </cell>
          <cell r="AT61">
            <v>0</v>
          </cell>
          <cell r="AU61">
            <v>0</v>
          </cell>
          <cell r="AV61">
            <v>0</v>
          </cell>
          <cell r="AW61">
            <v>0</v>
          </cell>
          <cell r="AX61">
            <v>0</v>
          </cell>
          <cell r="AY61">
            <v>0</v>
          </cell>
          <cell r="BA61">
            <v>0</v>
          </cell>
          <cell r="BB61">
            <v>0</v>
          </cell>
          <cell r="BC61">
            <v>0</v>
          </cell>
          <cell r="BD61">
            <v>0</v>
          </cell>
          <cell r="BE61">
            <v>0</v>
          </cell>
          <cell r="BF61">
            <v>0</v>
          </cell>
          <cell r="BG61">
            <v>0</v>
          </cell>
          <cell r="BH61">
            <v>0</v>
          </cell>
          <cell r="BI61">
            <v>0</v>
          </cell>
          <cell r="BK61">
            <v>0</v>
          </cell>
          <cell r="BL61">
            <v>0</v>
          </cell>
          <cell r="BM61">
            <v>0</v>
          </cell>
          <cell r="BN61">
            <v>0</v>
          </cell>
          <cell r="BO61">
            <v>0</v>
          </cell>
          <cell r="BP61">
            <v>0</v>
          </cell>
          <cell r="BQ61">
            <v>0</v>
          </cell>
          <cell r="BR61">
            <v>0</v>
          </cell>
          <cell r="BS61">
            <v>0</v>
          </cell>
          <cell r="BU61">
            <v>0</v>
          </cell>
          <cell r="BV61">
            <v>0</v>
          </cell>
          <cell r="BW61">
            <v>0</v>
          </cell>
          <cell r="BX61">
            <v>0</v>
          </cell>
          <cell r="BY61">
            <v>0</v>
          </cell>
          <cell r="BZ61">
            <v>0</v>
          </cell>
          <cell r="CA61">
            <v>0</v>
          </cell>
          <cell r="CB61">
            <v>0</v>
          </cell>
          <cell r="CC61">
            <v>0</v>
          </cell>
          <cell r="CE61">
            <v>0</v>
          </cell>
          <cell r="CF61">
            <v>0</v>
          </cell>
          <cell r="CG61">
            <v>0</v>
          </cell>
          <cell r="CH61">
            <v>0</v>
          </cell>
          <cell r="CI61">
            <v>0</v>
          </cell>
          <cell r="CJ61">
            <v>0</v>
          </cell>
          <cell r="CK61">
            <v>0</v>
          </cell>
          <cell r="CL61">
            <v>0</v>
          </cell>
          <cell r="CM61">
            <v>0</v>
          </cell>
        </row>
        <row r="62">
          <cell r="B62" t="str">
            <v>Северо-Западный</v>
          </cell>
          <cell r="C62">
            <v>0</v>
          </cell>
          <cell r="D62">
            <v>0</v>
          </cell>
          <cell r="E62">
            <v>0</v>
          </cell>
          <cell r="F62">
            <v>0</v>
          </cell>
          <cell r="G62">
            <v>0</v>
          </cell>
          <cell r="H62">
            <v>0</v>
          </cell>
          <cell r="I62">
            <v>0</v>
          </cell>
          <cell r="J62">
            <v>0</v>
          </cell>
          <cell r="K62">
            <v>0</v>
          </cell>
          <cell r="M62">
            <v>0</v>
          </cell>
          <cell r="N62">
            <v>0</v>
          </cell>
          <cell r="O62">
            <v>0</v>
          </cell>
          <cell r="P62">
            <v>0</v>
          </cell>
          <cell r="Q62">
            <v>0</v>
          </cell>
          <cell r="R62">
            <v>0</v>
          </cell>
          <cell r="S62">
            <v>0</v>
          </cell>
          <cell r="T62">
            <v>0</v>
          </cell>
          <cell r="U62">
            <v>0</v>
          </cell>
          <cell r="W62">
            <v>0</v>
          </cell>
          <cell r="X62">
            <v>0</v>
          </cell>
          <cell r="Y62">
            <v>0</v>
          </cell>
          <cell r="Z62">
            <v>0</v>
          </cell>
          <cell r="AA62">
            <v>0</v>
          </cell>
          <cell r="AB62">
            <v>0</v>
          </cell>
          <cell r="AC62">
            <v>0</v>
          </cell>
          <cell r="AD62">
            <v>0</v>
          </cell>
          <cell r="AE62">
            <v>0</v>
          </cell>
          <cell r="AG62">
            <v>0</v>
          </cell>
          <cell r="AH62">
            <v>0</v>
          </cell>
          <cell r="AI62">
            <v>0</v>
          </cell>
          <cell r="AJ62">
            <v>0</v>
          </cell>
          <cell r="AK62">
            <v>0</v>
          </cell>
          <cell r="AL62">
            <v>0</v>
          </cell>
          <cell r="AM62">
            <v>0</v>
          </cell>
          <cell r="AN62">
            <v>0</v>
          </cell>
          <cell r="AO62">
            <v>0</v>
          </cell>
          <cell r="AQ62">
            <v>0</v>
          </cell>
          <cell r="AR62">
            <v>0</v>
          </cell>
          <cell r="AS62">
            <v>0</v>
          </cell>
          <cell r="AT62">
            <v>0</v>
          </cell>
          <cell r="AU62">
            <v>0</v>
          </cell>
          <cell r="AV62">
            <v>0</v>
          </cell>
          <cell r="AW62">
            <v>0</v>
          </cell>
          <cell r="AX62">
            <v>0</v>
          </cell>
          <cell r="AY62">
            <v>0</v>
          </cell>
          <cell r="BA62">
            <v>0</v>
          </cell>
          <cell r="BB62">
            <v>0</v>
          </cell>
          <cell r="BC62">
            <v>0</v>
          </cell>
          <cell r="BD62">
            <v>0</v>
          </cell>
          <cell r="BE62">
            <v>0</v>
          </cell>
          <cell r="BF62">
            <v>0</v>
          </cell>
          <cell r="BG62">
            <v>0</v>
          </cell>
          <cell r="BH62">
            <v>0</v>
          </cell>
          <cell r="BI62">
            <v>0</v>
          </cell>
          <cell r="BK62">
            <v>0</v>
          </cell>
          <cell r="BL62">
            <v>0</v>
          </cell>
          <cell r="BM62">
            <v>0</v>
          </cell>
          <cell r="BN62">
            <v>0</v>
          </cell>
          <cell r="BO62">
            <v>0</v>
          </cell>
          <cell r="BP62">
            <v>0</v>
          </cell>
          <cell r="BQ62">
            <v>0</v>
          </cell>
          <cell r="BR62">
            <v>0</v>
          </cell>
          <cell r="BS62">
            <v>0</v>
          </cell>
          <cell r="BU62">
            <v>0</v>
          </cell>
          <cell r="BV62">
            <v>0</v>
          </cell>
          <cell r="BW62">
            <v>0</v>
          </cell>
          <cell r="BX62">
            <v>0</v>
          </cell>
          <cell r="BY62">
            <v>0</v>
          </cell>
          <cell r="BZ62">
            <v>0</v>
          </cell>
          <cell r="CA62">
            <v>0</v>
          </cell>
          <cell r="CB62">
            <v>0</v>
          </cell>
          <cell r="CC62">
            <v>0</v>
          </cell>
          <cell r="CE62">
            <v>0</v>
          </cell>
          <cell r="CF62">
            <v>0</v>
          </cell>
          <cell r="CG62">
            <v>0</v>
          </cell>
          <cell r="CH62">
            <v>0</v>
          </cell>
          <cell r="CI62">
            <v>0</v>
          </cell>
          <cell r="CJ62">
            <v>0</v>
          </cell>
          <cell r="CK62">
            <v>0</v>
          </cell>
          <cell r="CL62">
            <v>0</v>
          </cell>
          <cell r="CM62">
            <v>0</v>
          </cell>
        </row>
        <row r="63">
          <cell r="B63" t="str">
            <v>Северо-Кавказский</v>
          </cell>
          <cell r="C63">
            <v>0</v>
          </cell>
          <cell r="D63">
            <v>0</v>
          </cell>
          <cell r="E63">
            <v>0</v>
          </cell>
          <cell r="F63">
            <v>0</v>
          </cell>
          <cell r="G63">
            <v>0</v>
          </cell>
          <cell r="H63">
            <v>0</v>
          </cell>
          <cell r="I63">
            <v>0</v>
          </cell>
          <cell r="J63">
            <v>0</v>
          </cell>
          <cell r="K63">
            <v>0</v>
          </cell>
          <cell r="M63">
            <v>0</v>
          </cell>
          <cell r="N63">
            <v>0</v>
          </cell>
          <cell r="O63">
            <v>0</v>
          </cell>
          <cell r="P63">
            <v>0</v>
          </cell>
          <cell r="Q63">
            <v>0</v>
          </cell>
          <cell r="R63">
            <v>0</v>
          </cell>
          <cell r="S63">
            <v>0</v>
          </cell>
          <cell r="T63">
            <v>0</v>
          </cell>
          <cell r="U63">
            <v>0</v>
          </cell>
          <cell r="W63">
            <v>0</v>
          </cell>
          <cell r="X63">
            <v>0</v>
          </cell>
          <cell r="Y63">
            <v>0</v>
          </cell>
          <cell r="Z63">
            <v>0</v>
          </cell>
          <cell r="AA63">
            <v>0</v>
          </cell>
          <cell r="AB63">
            <v>0</v>
          </cell>
          <cell r="AC63">
            <v>0</v>
          </cell>
          <cell r="AD63">
            <v>0</v>
          </cell>
          <cell r="AE63">
            <v>0</v>
          </cell>
          <cell r="AG63">
            <v>0</v>
          </cell>
          <cell r="AH63">
            <v>0</v>
          </cell>
          <cell r="AI63">
            <v>0</v>
          </cell>
          <cell r="AJ63">
            <v>0</v>
          </cell>
          <cell r="AK63">
            <v>0</v>
          </cell>
          <cell r="AL63">
            <v>0</v>
          </cell>
          <cell r="AM63">
            <v>0</v>
          </cell>
          <cell r="AN63">
            <v>0</v>
          </cell>
          <cell r="AO63">
            <v>0</v>
          </cell>
          <cell r="AQ63">
            <v>0</v>
          </cell>
          <cell r="AR63">
            <v>0</v>
          </cell>
          <cell r="AS63">
            <v>0</v>
          </cell>
          <cell r="AT63">
            <v>0</v>
          </cell>
          <cell r="AU63">
            <v>0</v>
          </cell>
          <cell r="AV63">
            <v>0</v>
          </cell>
          <cell r="AW63">
            <v>0</v>
          </cell>
          <cell r="AX63">
            <v>0</v>
          </cell>
          <cell r="AY63">
            <v>0</v>
          </cell>
          <cell r="BA63">
            <v>0</v>
          </cell>
          <cell r="BB63">
            <v>0</v>
          </cell>
          <cell r="BC63">
            <v>0</v>
          </cell>
          <cell r="BD63">
            <v>0</v>
          </cell>
          <cell r="BE63">
            <v>0</v>
          </cell>
          <cell r="BF63">
            <v>0</v>
          </cell>
          <cell r="BG63">
            <v>0</v>
          </cell>
          <cell r="BH63">
            <v>0</v>
          </cell>
          <cell r="BI63">
            <v>0</v>
          </cell>
          <cell r="BK63">
            <v>0</v>
          </cell>
          <cell r="BL63">
            <v>0</v>
          </cell>
          <cell r="BM63">
            <v>0</v>
          </cell>
          <cell r="BN63">
            <v>0</v>
          </cell>
          <cell r="BO63">
            <v>0</v>
          </cell>
          <cell r="BP63">
            <v>0</v>
          </cell>
          <cell r="BQ63">
            <v>0</v>
          </cell>
          <cell r="BR63">
            <v>0</v>
          </cell>
          <cell r="BS63">
            <v>0</v>
          </cell>
          <cell r="BU63">
            <v>0</v>
          </cell>
          <cell r="BV63">
            <v>0</v>
          </cell>
          <cell r="BW63">
            <v>0</v>
          </cell>
          <cell r="BX63">
            <v>0</v>
          </cell>
          <cell r="BY63">
            <v>0</v>
          </cell>
          <cell r="BZ63">
            <v>0</v>
          </cell>
          <cell r="CA63">
            <v>0</v>
          </cell>
          <cell r="CB63">
            <v>0</v>
          </cell>
          <cell r="CC63">
            <v>0</v>
          </cell>
          <cell r="CE63">
            <v>0</v>
          </cell>
          <cell r="CF63">
            <v>0</v>
          </cell>
          <cell r="CG63">
            <v>0</v>
          </cell>
          <cell r="CH63">
            <v>0</v>
          </cell>
          <cell r="CI63">
            <v>0</v>
          </cell>
          <cell r="CJ63">
            <v>0</v>
          </cell>
          <cell r="CK63">
            <v>0</v>
          </cell>
          <cell r="CL63">
            <v>0</v>
          </cell>
          <cell r="CM63">
            <v>0</v>
          </cell>
        </row>
        <row r="64">
          <cell r="B64" t="str">
            <v>Сибирский</v>
          </cell>
          <cell r="C64">
            <v>0</v>
          </cell>
          <cell r="D64">
            <v>0</v>
          </cell>
          <cell r="E64">
            <v>0</v>
          </cell>
          <cell r="F64">
            <v>0</v>
          </cell>
          <cell r="G64">
            <v>0</v>
          </cell>
          <cell r="H64">
            <v>0</v>
          </cell>
          <cell r="I64">
            <v>0</v>
          </cell>
          <cell r="J64">
            <v>0</v>
          </cell>
          <cell r="K64">
            <v>0</v>
          </cell>
          <cell r="L64" t="str">
            <v>0</v>
          </cell>
          <cell r="M64">
            <v>0</v>
          </cell>
          <cell r="N64">
            <v>0</v>
          </cell>
          <cell r="O64">
            <v>0</v>
          </cell>
          <cell r="P64">
            <v>0</v>
          </cell>
          <cell r="Q64">
            <v>0</v>
          </cell>
          <cell r="R64">
            <v>0</v>
          </cell>
          <cell r="S64">
            <v>0</v>
          </cell>
          <cell r="T64">
            <v>0</v>
          </cell>
          <cell r="U64">
            <v>0</v>
          </cell>
          <cell r="V64" t="str">
            <v>0</v>
          </cell>
          <cell r="W64">
            <v>0</v>
          </cell>
          <cell r="X64">
            <v>0</v>
          </cell>
          <cell r="Y64">
            <v>0</v>
          </cell>
          <cell r="Z64">
            <v>0</v>
          </cell>
          <cell r="AA64">
            <v>0</v>
          </cell>
          <cell r="AB64">
            <v>0</v>
          </cell>
          <cell r="AC64">
            <v>0</v>
          </cell>
          <cell r="AD64">
            <v>0</v>
          </cell>
          <cell r="AE64">
            <v>0</v>
          </cell>
          <cell r="AF64" t="str">
            <v>0</v>
          </cell>
          <cell r="AG64">
            <v>0</v>
          </cell>
          <cell r="AH64">
            <v>0</v>
          </cell>
          <cell r="AI64">
            <v>0</v>
          </cell>
          <cell r="AJ64">
            <v>0</v>
          </cell>
          <cell r="AK64">
            <v>0</v>
          </cell>
          <cell r="AL64">
            <v>0</v>
          </cell>
          <cell r="AM64">
            <v>0</v>
          </cell>
          <cell r="AN64">
            <v>0</v>
          </cell>
          <cell r="AO64">
            <v>0</v>
          </cell>
          <cell r="AP64" t="str">
            <v>0</v>
          </cell>
          <cell r="AQ64">
            <v>0</v>
          </cell>
          <cell r="AR64">
            <v>0</v>
          </cell>
          <cell r="AS64">
            <v>0</v>
          </cell>
          <cell r="AT64">
            <v>0</v>
          </cell>
          <cell r="AU64">
            <v>0</v>
          </cell>
          <cell r="AV64">
            <v>0</v>
          </cell>
          <cell r="AW64">
            <v>0</v>
          </cell>
          <cell r="AX64">
            <v>0</v>
          </cell>
          <cell r="AY64">
            <v>0</v>
          </cell>
          <cell r="AZ64" t="str">
            <v>0</v>
          </cell>
          <cell r="BA64">
            <v>0</v>
          </cell>
          <cell r="BB64">
            <v>0</v>
          </cell>
          <cell r="BC64">
            <v>0</v>
          </cell>
          <cell r="BD64">
            <v>0</v>
          </cell>
          <cell r="BE64">
            <v>0</v>
          </cell>
          <cell r="BF64">
            <v>0</v>
          </cell>
          <cell r="BG64">
            <v>0</v>
          </cell>
          <cell r="BH64">
            <v>0</v>
          </cell>
          <cell r="BI64">
            <v>0</v>
          </cell>
          <cell r="BJ64" t="str">
            <v>0</v>
          </cell>
          <cell r="BK64">
            <v>0</v>
          </cell>
          <cell r="BL64">
            <v>0</v>
          </cell>
          <cell r="BM64">
            <v>0</v>
          </cell>
          <cell r="BN64">
            <v>0</v>
          </cell>
          <cell r="BO64">
            <v>0</v>
          </cell>
          <cell r="BP64">
            <v>0</v>
          </cell>
          <cell r="BQ64">
            <v>0</v>
          </cell>
          <cell r="BR64">
            <v>0</v>
          </cell>
          <cell r="BS64">
            <v>0</v>
          </cell>
          <cell r="BT64" t="str">
            <v>0</v>
          </cell>
          <cell r="BU64">
            <v>0</v>
          </cell>
          <cell r="BV64">
            <v>0</v>
          </cell>
          <cell r="BW64">
            <v>0</v>
          </cell>
          <cell r="BX64">
            <v>0</v>
          </cell>
          <cell r="BY64">
            <v>0</v>
          </cell>
          <cell r="BZ64">
            <v>0</v>
          </cell>
          <cell r="CA64">
            <v>0</v>
          </cell>
          <cell r="CB64">
            <v>0</v>
          </cell>
          <cell r="CC64">
            <v>0</v>
          </cell>
          <cell r="CD64" t="str">
            <v>0</v>
          </cell>
          <cell r="CE64">
            <v>0</v>
          </cell>
          <cell r="CF64">
            <v>0</v>
          </cell>
          <cell r="CG64">
            <v>0</v>
          </cell>
          <cell r="CH64">
            <v>0</v>
          </cell>
          <cell r="CI64">
            <v>0</v>
          </cell>
          <cell r="CJ64">
            <v>0</v>
          </cell>
          <cell r="CK64">
            <v>0</v>
          </cell>
          <cell r="CL64">
            <v>0</v>
          </cell>
          <cell r="CM64">
            <v>0</v>
          </cell>
          <cell r="CN64" t="str">
            <v>0</v>
          </cell>
        </row>
        <row r="65">
          <cell r="B65" t="str">
            <v>Среднерусский</v>
          </cell>
          <cell r="C65">
            <v>0</v>
          </cell>
          <cell r="D65">
            <v>0</v>
          </cell>
          <cell r="E65">
            <v>0</v>
          </cell>
          <cell r="F65">
            <v>0</v>
          </cell>
          <cell r="G65">
            <v>0</v>
          </cell>
          <cell r="H65">
            <v>0</v>
          </cell>
          <cell r="I65">
            <v>0</v>
          </cell>
          <cell r="J65">
            <v>0</v>
          </cell>
          <cell r="K65">
            <v>0</v>
          </cell>
          <cell r="M65">
            <v>0</v>
          </cell>
          <cell r="N65">
            <v>0</v>
          </cell>
          <cell r="O65">
            <v>0</v>
          </cell>
          <cell r="P65">
            <v>0</v>
          </cell>
          <cell r="Q65">
            <v>0</v>
          </cell>
          <cell r="R65">
            <v>0</v>
          </cell>
          <cell r="S65">
            <v>0</v>
          </cell>
          <cell r="T65">
            <v>0</v>
          </cell>
          <cell r="U65">
            <v>0</v>
          </cell>
          <cell r="W65">
            <v>0</v>
          </cell>
          <cell r="X65">
            <v>0</v>
          </cell>
          <cell r="Y65">
            <v>0</v>
          </cell>
          <cell r="Z65">
            <v>0</v>
          </cell>
          <cell r="AA65">
            <v>0</v>
          </cell>
          <cell r="AB65">
            <v>0</v>
          </cell>
          <cell r="AC65">
            <v>0</v>
          </cell>
          <cell r="AD65">
            <v>0</v>
          </cell>
          <cell r="AE65">
            <v>0</v>
          </cell>
          <cell r="AG65">
            <v>0</v>
          </cell>
          <cell r="AH65">
            <v>0</v>
          </cell>
          <cell r="AI65">
            <v>0</v>
          </cell>
          <cell r="AJ65">
            <v>0</v>
          </cell>
          <cell r="AK65">
            <v>0</v>
          </cell>
          <cell r="AL65">
            <v>0</v>
          </cell>
          <cell r="AM65">
            <v>0</v>
          </cell>
          <cell r="AN65">
            <v>0</v>
          </cell>
          <cell r="AO65">
            <v>0</v>
          </cell>
          <cell r="AQ65">
            <v>0</v>
          </cell>
          <cell r="AR65">
            <v>0</v>
          </cell>
          <cell r="AS65">
            <v>0</v>
          </cell>
          <cell r="AT65">
            <v>0</v>
          </cell>
          <cell r="AU65">
            <v>0</v>
          </cell>
          <cell r="AV65">
            <v>0</v>
          </cell>
          <cell r="AW65">
            <v>0</v>
          </cell>
          <cell r="AX65">
            <v>0</v>
          </cell>
          <cell r="AY65">
            <v>0</v>
          </cell>
          <cell r="BA65">
            <v>0</v>
          </cell>
          <cell r="BB65">
            <v>0</v>
          </cell>
          <cell r="BC65">
            <v>0</v>
          </cell>
          <cell r="BD65">
            <v>0</v>
          </cell>
          <cell r="BE65">
            <v>0</v>
          </cell>
          <cell r="BF65">
            <v>0</v>
          </cell>
          <cell r="BG65">
            <v>0</v>
          </cell>
          <cell r="BH65">
            <v>0</v>
          </cell>
          <cell r="BI65">
            <v>0</v>
          </cell>
          <cell r="BK65">
            <v>0</v>
          </cell>
          <cell r="BL65">
            <v>0</v>
          </cell>
          <cell r="BM65">
            <v>0</v>
          </cell>
          <cell r="BN65">
            <v>0</v>
          </cell>
          <cell r="BO65">
            <v>200</v>
          </cell>
          <cell r="BP65">
            <v>0</v>
          </cell>
          <cell r="BQ65">
            <v>0</v>
          </cell>
          <cell r="BR65">
            <v>0</v>
          </cell>
          <cell r="BS65">
            <v>0</v>
          </cell>
          <cell r="BU65">
            <v>0</v>
          </cell>
          <cell r="BV65">
            <v>0</v>
          </cell>
          <cell r="BW65">
            <v>0</v>
          </cell>
          <cell r="BX65">
            <v>0</v>
          </cell>
          <cell r="BY65">
            <v>0</v>
          </cell>
          <cell r="BZ65">
            <v>0</v>
          </cell>
          <cell r="CA65">
            <v>0</v>
          </cell>
          <cell r="CB65">
            <v>0</v>
          </cell>
          <cell r="CC65">
            <v>0</v>
          </cell>
          <cell r="CE65">
            <v>0</v>
          </cell>
          <cell r="CF65">
            <v>0</v>
          </cell>
          <cell r="CG65">
            <v>0</v>
          </cell>
          <cell r="CH65">
            <v>0</v>
          </cell>
          <cell r="CI65">
            <v>0</v>
          </cell>
          <cell r="CJ65">
            <v>0</v>
          </cell>
          <cell r="CK65">
            <v>0</v>
          </cell>
          <cell r="CL65">
            <v>0</v>
          </cell>
          <cell r="CM65">
            <v>0</v>
          </cell>
        </row>
        <row r="66">
          <cell r="B66" t="str">
            <v>Уральский</v>
          </cell>
          <cell r="C66">
            <v>0</v>
          </cell>
          <cell r="D66">
            <v>0</v>
          </cell>
          <cell r="E66">
            <v>0</v>
          </cell>
          <cell r="F66">
            <v>0</v>
          </cell>
          <cell r="G66">
            <v>0</v>
          </cell>
          <cell r="H66">
            <v>0</v>
          </cell>
          <cell r="I66">
            <v>0</v>
          </cell>
          <cell r="J66">
            <v>0</v>
          </cell>
          <cell r="K66">
            <v>0</v>
          </cell>
          <cell r="M66">
            <v>0</v>
          </cell>
          <cell r="N66">
            <v>0</v>
          </cell>
          <cell r="O66">
            <v>0</v>
          </cell>
          <cell r="P66">
            <v>0</v>
          </cell>
          <cell r="Q66">
            <v>0</v>
          </cell>
          <cell r="R66">
            <v>0</v>
          </cell>
          <cell r="S66">
            <v>0</v>
          </cell>
          <cell r="T66">
            <v>0</v>
          </cell>
          <cell r="U66">
            <v>0</v>
          </cell>
          <cell r="W66">
            <v>0</v>
          </cell>
          <cell r="X66">
            <v>0</v>
          </cell>
          <cell r="Y66">
            <v>0</v>
          </cell>
          <cell r="Z66">
            <v>0</v>
          </cell>
          <cell r="AA66">
            <v>0</v>
          </cell>
          <cell r="AB66">
            <v>0</v>
          </cell>
          <cell r="AC66">
            <v>0</v>
          </cell>
          <cell r="AD66">
            <v>0</v>
          </cell>
          <cell r="AE66">
            <v>0</v>
          </cell>
          <cell r="AG66">
            <v>0</v>
          </cell>
          <cell r="AH66">
            <v>0</v>
          </cell>
          <cell r="AI66">
            <v>0</v>
          </cell>
          <cell r="AJ66">
            <v>0</v>
          </cell>
          <cell r="AK66">
            <v>0</v>
          </cell>
          <cell r="AL66">
            <v>0</v>
          </cell>
          <cell r="AM66">
            <v>0</v>
          </cell>
          <cell r="AN66">
            <v>0</v>
          </cell>
          <cell r="AO66">
            <v>0</v>
          </cell>
          <cell r="AQ66">
            <v>0</v>
          </cell>
          <cell r="AR66">
            <v>0</v>
          </cell>
          <cell r="AS66">
            <v>0</v>
          </cell>
          <cell r="AT66">
            <v>0</v>
          </cell>
          <cell r="AU66">
            <v>0</v>
          </cell>
          <cell r="AV66">
            <v>0</v>
          </cell>
          <cell r="AW66">
            <v>0</v>
          </cell>
          <cell r="AX66">
            <v>0</v>
          </cell>
          <cell r="AY66">
            <v>0</v>
          </cell>
          <cell r="BA66">
            <v>0</v>
          </cell>
          <cell r="BB66">
            <v>0</v>
          </cell>
          <cell r="BC66">
            <v>0</v>
          </cell>
          <cell r="BD66">
            <v>0</v>
          </cell>
          <cell r="BE66">
            <v>0</v>
          </cell>
          <cell r="BF66">
            <v>0</v>
          </cell>
          <cell r="BG66">
            <v>0</v>
          </cell>
          <cell r="BH66">
            <v>0</v>
          </cell>
          <cell r="BI66">
            <v>0</v>
          </cell>
          <cell r="BK66">
            <v>0</v>
          </cell>
          <cell r="BL66">
            <v>0</v>
          </cell>
          <cell r="BM66">
            <v>0</v>
          </cell>
          <cell r="BN66">
            <v>0</v>
          </cell>
          <cell r="BO66">
            <v>0</v>
          </cell>
          <cell r="BP66">
            <v>0</v>
          </cell>
          <cell r="BQ66">
            <v>0</v>
          </cell>
          <cell r="BR66">
            <v>0</v>
          </cell>
          <cell r="BS66">
            <v>0</v>
          </cell>
          <cell r="BU66">
            <v>0</v>
          </cell>
          <cell r="BV66">
            <v>0</v>
          </cell>
          <cell r="BW66">
            <v>0</v>
          </cell>
          <cell r="BX66">
            <v>0</v>
          </cell>
          <cell r="BY66">
            <v>0</v>
          </cell>
          <cell r="BZ66">
            <v>0</v>
          </cell>
          <cell r="CA66">
            <v>0</v>
          </cell>
          <cell r="CB66">
            <v>0</v>
          </cell>
          <cell r="CC66">
            <v>0</v>
          </cell>
          <cell r="CE66">
            <v>0</v>
          </cell>
          <cell r="CF66">
            <v>0</v>
          </cell>
          <cell r="CG66">
            <v>0</v>
          </cell>
          <cell r="CH66">
            <v>0</v>
          </cell>
          <cell r="CI66">
            <v>0</v>
          </cell>
          <cell r="CJ66">
            <v>0</v>
          </cell>
          <cell r="CK66">
            <v>0</v>
          </cell>
          <cell r="CL66">
            <v>0</v>
          </cell>
          <cell r="CM66">
            <v>0</v>
          </cell>
        </row>
        <row r="67">
          <cell r="B67" t="str">
            <v>Центрально-Черноземный</v>
          </cell>
          <cell r="C67">
            <v>0</v>
          </cell>
          <cell r="D67">
            <v>0</v>
          </cell>
          <cell r="E67">
            <v>0</v>
          </cell>
          <cell r="F67">
            <v>0</v>
          </cell>
          <cell r="G67">
            <v>0</v>
          </cell>
          <cell r="H67">
            <v>0</v>
          </cell>
          <cell r="I67">
            <v>0</v>
          </cell>
          <cell r="J67">
            <v>0</v>
          </cell>
          <cell r="K67">
            <v>0</v>
          </cell>
          <cell r="M67">
            <v>0</v>
          </cell>
          <cell r="N67">
            <v>0</v>
          </cell>
          <cell r="O67">
            <v>0</v>
          </cell>
          <cell r="P67">
            <v>0</v>
          </cell>
          <cell r="Q67">
            <v>0</v>
          </cell>
          <cell r="R67">
            <v>0</v>
          </cell>
          <cell r="S67">
            <v>0</v>
          </cell>
          <cell r="T67">
            <v>0</v>
          </cell>
          <cell r="U67">
            <v>0</v>
          </cell>
          <cell r="W67">
            <v>0</v>
          </cell>
          <cell r="X67">
            <v>0</v>
          </cell>
          <cell r="Y67">
            <v>0</v>
          </cell>
          <cell r="Z67">
            <v>0</v>
          </cell>
          <cell r="AA67">
            <v>0</v>
          </cell>
          <cell r="AB67">
            <v>0</v>
          </cell>
          <cell r="AC67">
            <v>0</v>
          </cell>
          <cell r="AD67">
            <v>0</v>
          </cell>
          <cell r="AE67">
            <v>0</v>
          </cell>
          <cell r="AG67">
            <v>0</v>
          </cell>
          <cell r="AH67">
            <v>0</v>
          </cell>
          <cell r="AI67">
            <v>0</v>
          </cell>
          <cell r="AJ67">
            <v>0</v>
          </cell>
          <cell r="AK67">
            <v>0</v>
          </cell>
          <cell r="AL67">
            <v>0</v>
          </cell>
          <cell r="AM67">
            <v>0</v>
          </cell>
          <cell r="AN67">
            <v>0</v>
          </cell>
          <cell r="AO67">
            <v>0</v>
          </cell>
          <cell r="AQ67">
            <v>0</v>
          </cell>
          <cell r="AR67">
            <v>0</v>
          </cell>
          <cell r="AS67">
            <v>0</v>
          </cell>
          <cell r="AT67">
            <v>0</v>
          </cell>
          <cell r="AU67">
            <v>0</v>
          </cell>
          <cell r="AV67">
            <v>0</v>
          </cell>
          <cell r="AW67">
            <v>0</v>
          </cell>
          <cell r="AX67">
            <v>0</v>
          </cell>
          <cell r="AY67">
            <v>0</v>
          </cell>
          <cell r="BA67">
            <v>0</v>
          </cell>
          <cell r="BB67">
            <v>0</v>
          </cell>
          <cell r="BC67">
            <v>0</v>
          </cell>
          <cell r="BD67">
            <v>0</v>
          </cell>
          <cell r="BE67">
            <v>0</v>
          </cell>
          <cell r="BF67">
            <v>0</v>
          </cell>
          <cell r="BG67">
            <v>0</v>
          </cell>
          <cell r="BH67">
            <v>0</v>
          </cell>
          <cell r="BI67">
            <v>0</v>
          </cell>
          <cell r="BK67">
            <v>0</v>
          </cell>
          <cell r="BL67">
            <v>0</v>
          </cell>
          <cell r="BM67">
            <v>0</v>
          </cell>
          <cell r="BN67">
            <v>0</v>
          </cell>
          <cell r="BO67">
            <v>0</v>
          </cell>
          <cell r="BP67">
            <v>0</v>
          </cell>
          <cell r="BQ67">
            <v>0</v>
          </cell>
          <cell r="BR67">
            <v>0</v>
          </cell>
          <cell r="BS67">
            <v>0</v>
          </cell>
          <cell r="BU67">
            <v>0</v>
          </cell>
          <cell r="BV67">
            <v>0</v>
          </cell>
          <cell r="BW67">
            <v>0</v>
          </cell>
          <cell r="BX67">
            <v>0</v>
          </cell>
          <cell r="BY67">
            <v>0</v>
          </cell>
          <cell r="BZ67">
            <v>0</v>
          </cell>
          <cell r="CA67">
            <v>0</v>
          </cell>
          <cell r="CB67">
            <v>0</v>
          </cell>
          <cell r="CC67">
            <v>0</v>
          </cell>
          <cell r="CE67">
            <v>0</v>
          </cell>
          <cell r="CF67">
            <v>0</v>
          </cell>
          <cell r="CG67">
            <v>0</v>
          </cell>
          <cell r="CH67">
            <v>0</v>
          </cell>
          <cell r="CI67">
            <v>0</v>
          </cell>
          <cell r="CJ67">
            <v>0</v>
          </cell>
          <cell r="CK67">
            <v>0</v>
          </cell>
          <cell r="CL67">
            <v>0</v>
          </cell>
          <cell r="CM67">
            <v>0</v>
          </cell>
        </row>
        <row r="68">
          <cell r="B68" t="str">
            <v>Юго-Западный</v>
          </cell>
          <cell r="C68">
            <v>0</v>
          </cell>
          <cell r="D68">
            <v>0</v>
          </cell>
          <cell r="E68">
            <v>0</v>
          </cell>
          <cell r="F68">
            <v>0</v>
          </cell>
          <cell r="G68">
            <v>0</v>
          </cell>
          <cell r="H68">
            <v>0</v>
          </cell>
          <cell r="I68">
            <v>0</v>
          </cell>
          <cell r="J68">
            <v>0</v>
          </cell>
          <cell r="K68">
            <v>0</v>
          </cell>
          <cell r="M68">
            <v>0</v>
          </cell>
          <cell r="N68">
            <v>0</v>
          </cell>
          <cell r="O68">
            <v>0</v>
          </cell>
          <cell r="P68">
            <v>0</v>
          </cell>
          <cell r="Q68">
            <v>0</v>
          </cell>
          <cell r="R68">
            <v>0</v>
          </cell>
          <cell r="S68">
            <v>0</v>
          </cell>
          <cell r="T68">
            <v>0</v>
          </cell>
          <cell r="U68">
            <v>0</v>
          </cell>
          <cell r="W68">
            <v>0</v>
          </cell>
          <cell r="X68">
            <v>0</v>
          </cell>
          <cell r="Y68">
            <v>0</v>
          </cell>
          <cell r="Z68">
            <v>0</v>
          </cell>
          <cell r="AA68">
            <v>0</v>
          </cell>
          <cell r="AB68">
            <v>0</v>
          </cell>
          <cell r="AC68">
            <v>0</v>
          </cell>
          <cell r="AD68">
            <v>0</v>
          </cell>
          <cell r="AE68">
            <v>0</v>
          </cell>
          <cell r="AG68">
            <v>0</v>
          </cell>
          <cell r="AH68">
            <v>0</v>
          </cell>
          <cell r="AI68">
            <v>0</v>
          </cell>
          <cell r="AJ68">
            <v>0</v>
          </cell>
          <cell r="AK68">
            <v>0</v>
          </cell>
          <cell r="AL68">
            <v>0</v>
          </cell>
          <cell r="AM68">
            <v>0</v>
          </cell>
          <cell r="AN68">
            <v>0</v>
          </cell>
          <cell r="AO68">
            <v>0</v>
          </cell>
          <cell r="AQ68">
            <v>0</v>
          </cell>
          <cell r="AR68">
            <v>0</v>
          </cell>
          <cell r="AS68">
            <v>0</v>
          </cell>
          <cell r="AT68">
            <v>0</v>
          </cell>
          <cell r="AU68">
            <v>0</v>
          </cell>
          <cell r="AV68">
            <v>0</v>
          </cell>
          <cell r="AW68">
            <v>0</v>
          </cell>
          <cell r="AX68">
            <v>0</v>
          </cell>
          <cell r="AY68">
            <v>0</v>
          </cell>
          <cell r="BA68">
            <v>0</v>
          </cell>
          <cell r="BB68">
            <v>0</v>
          </cell>
          <cell r="BC68">
            <v>0</v>
          </cell>
          <cell r="BD68">
            <v>0</v>
          </cell>
          <cell r="BE68">
            <v>0</v>
          </cell>
          <cell r="BF68">
            <v>0</v>
          </cell>
          <cell r="BG68">
            <v>0</v>
          </cell>
          <cell r="BH68">
            <v>0</v>
          </cell>
          <cell r="BI68">
            <v>0</v>
          </cell>
          <cell r="BK68">
            <v>0</v>
          </cell>
          <cell r="BL68">
            <v>0</v>
          </cell>
          <cell r="BM68">
            <v>0</v>
          </cell>
          <cell r="BN68">
            <v>0</v>
          </cell>
          <cell r="BO68">
            <v>0</v>
          </cell>
          <cell r="BP68">
            <v>0</v>
          </cell>
          <cell r="BQ68">
            <v>0</v>
          </cell>
          <cell r="BR68">
            <v>0</v>
          </cell>
          <cell r="BS68">
            <v>0</v>
          </cell>
          <cell r="BU68">
            <v>0</v>
          </cell>
          <cell r="BV68">
            <v>0</v>
          </cell>
          <cell r="BW68">
            <v>0</v>
          </cell>
          <cell r="BX68">
            <v>0</v>
          </cell>
          <cell r="BY68">
            <v>0</v>
          </cell>
          <cell r="BZ68">
            <v>0</v>
          </cell>
          <cell r="CA68">
            <v>0</v>
          </cell>
          <cell r="CB68">
            <v>0</v>
          </cell>
          <cell r="CC68">
            <v>0</v>
          </cell>
          <cell r="CE68">
            <v>0</v>
          </cell>
          <cell r="CF68">
            <v>0</v>
          </cell>
          <cell r="CG68">
            <v>0</v>
          </cell>
          <cell r="CH68">
            <v>0</v>
          </cell>
          <cell r="CI68">
            <v>0</v>
          </cell>
          <cell r="CJ68">
            <v>0</v>
          </cell>
          <cell r="CK68">
            <v>0</v>
          </cell>
          <cell r="CL68">
            <v>0</v>
          </cell>
          <cell r="CM68">
            <v>0</v>
          </cell>
        </row>
        <row r="74">
          <cell r="B74" t="str">
            <v>Алтайский</v>
          </cell>
          <cell r="E74">
            <v>190776.54</v>
          </cell>
          <cell r="F74">
            <v>268517.08</v>
          </cell>
          <cell r="G74">
            <v>268269.71000000002</v>
          </cell>
          <cell r="H74">
            <v>23608.04</v>
          </cell>
          <cell r="I74">
            <v>0</v>
          </cell>
          <cell r="J74">
            <v>0</v>
          </cell>
          <cell r="K74">
            <v>1182.3</v>
          </cell>
          <cell r="O74">
            <v>0</v>
          </cell>
          <cell r="P74">
            <v>0</v>
          </cell>
          <cell r="Q74">
            <v>0</v>
          </cell>
          <cell r="R74">
            <v>0</v>
          </cell>
          <cell r="S74">
            <v>0</v>
          </cell>
          <cell r="T74">
            <v>0</v>
          </cell>
          <cell r="U74">
            <v>0</v>
          </cell>
          <cell r="Y74">
            <v>0</v>
          </cell>
          <cell r="Z74">
            <v>0</v>
          </cell>
          <cell r="AA74">
            <v>0</v>
          </cell>
          <cell r="AB74">
            <v>0</v>
          </cell>
          <cell r="AC74">
            <v>0</v>
          </cell>
          <cell r="AD74">
            <v>0</v>
          </cell>
          <cell r="AE74">
            <v>0</v>
          </cell>
          <cell r="AI74">
            <v>0</v>
          </cell>
          <cell r="AJ74">
            <v>0</v>
          </cell>
          <cell r="AK74">
            <v>0</v>
          </cell>
          <cell r="AL74">
            <v>0</v>
          </cell>
          <cell r="AM74">
            <v>0</v>
          </cell>
          <cell r="AN74">
            <v>0</v>
          </cell>
          <cell r="AO74">
            <v>0</v>
          </cell>
          <cell r="AS74">
            <v>0</v>
          </cell>
          <cell r="AT74">
            <v>0</v>
          </cell>
          <cell r="AU74">
            <v>0</v>
          </cell>
          <cell r="AV74">
            <v>0</v>
          </cell>
          <cell r="AW74">
            <v>0</v>
          </cell>
          <cell r="AX74">
            <v>0</v>
          </cell>
          <cell r="AY74">
            <v>0</v>
          </cell>
          <cell r="BC74">
            <v>0</v>
          </cell>
          <cell r="BD74">
            <v>0</v>
          </cell>
          <cell r="BE74">
            <v>0</v>
          </cell>
          <cell r="BF74">
            <v>0</v>
          </cell>
          <cell r="BG74">
            <v>0</v>
          </cell>
          <cell r="BH74">
            <v>0</v>
          </cell>
          <cell r="BI74">
            <v>0</v>
          </cell>
          <cell r="BM74">
            <v>47982</v>
          </cell>
          <cell r="BN74">
            <v>10412.299999999999</v>
          </cell>
          <cell r="BO74">
            <v>484</v>
          </cell>
          <cell r="BP74">
            <v>0</v>
          </cell>
          <cell r="BQ74">
            <v>0</v>
          </cell>
          <cell r="BR74">
            <v>0</v>
          </cell>
          <cell r="BS74">
            <v>47982</v>
          </cell>
          <cell r="BT74" t="str">
            <v>Отнесена на расходы Банка</v>
          </cell>
          <cell r="BW74">
            <v>0</v>
          </cell>
          <cell r="BX74">
            <v>0</v>
          </cell>
          <cell r="BY74">
            <v>0</v>
          </cell>
          <cell r="BZ74">
            <v>0</v>
          </cell>
          <cell r="CA74">
            <v>0</v>
          </cell>
          <cell r="CB74">
            <v>0</v>
          </cell>
          <cell r="CC74">
            <v>0</v>
          </cell>
          <cell r="CG74">
            <v>0</v>
          </cell>
          <cell r="CH74">
            <v>0</v>
          </cell>
          <cell r="CI74">
            <v>0</v>
          </cell>
          <cell r="CJ74">
            <v>0</v>
          </cell>
          <cell r="CK74">
            <v>0</v>
          </cell>
          <cell r="CL74">
            <v>0</v>
          </cell>
          <cell r="CM74">
            <v>0</v>
          </cell>
        </row>
        <row r="75">
          <cell r="B75" t="str">
            <v>Байкальский</v>
          </cell>
          <cell r="E75">
            <v>125447</v>
          </cell>
          <cell r="F75">
            <v>126824</v>
          </cell>
          <cell r="G75">
            <v>113292</v>
          </cell>
          <cell r="H75">
            <v>0</v>
          </cell>
          <cell r="I75">
            <v>3475</v>
          </cell>
          <cell r="J75">
            <v>0</v>
          </cell>
          <cell r="K75">
            <v>0</v>
          </cell>
          <cell r="L75" t="str">
            <v>0</v>
          </cell>
          <cell r="O75">
            <v>0</v>
          </cell>
          <cell r="P75">
            <v>0</v>
          </cell>
          <cell r="Q75">
            <v>46819</v>
          </cell>
          <cell r="R75">
            <v>0</v>
          </cell>
          <cell r="S75">
            <v>0</v>
          </cell>
          <cell r="T75">
            <v>0</v>
          </cell>
          <cell r="U75">
            <v>0</v>
          </cell>
          <cell r="V75" t="str">
            <v>0</v>
          </cell>
          <cell r="Y75">
            <v>0</v>
          </cell>
          <cell r="Z75">
            <v>0</v>
          </cell>
          <cell r="AA75">
            <v>0</v>
          </cell>
          <cell r="AB75">
            <v>0</v>
          </cell>
          <cell r="AC75">
            <v>0</v>
          </cell>
          <cell r="AD75">
            <v>0</v>
          </cell>
          <cell r="AE75">
            <v>0</v>
          </cell>
          <cell r="AF75" t="str">
            <v>0</v>
          </cell>
          <cell r="AI75">
            <v>0</v>
          </cell>
          <cell r="AJ75">
            <v>3103</v>
          </cell>
          <cell r="AK75">
            <v>16193</v>
          </cell>
          <cell r="AL75">
            <v>0</v>
          </cell>
          <cell r="AM75">
            <v>172</v>
          </cell>
          <cell r="AN75">
            <v>0</v>
          </cell>
          <cell r="AO75">
            <v>0</v>
          </cell>
          <cell r="AP75" t="str">
            <v>0</v>
          </cell>
          <cell r="AS75">
            <v>0</v>
          </cell>
          <cell r="AT75">
            <v>0</v>
          </cell>
          <cell r="AU75">
            <v>0</v>
          </cell>
          <cell r="AV75">
            <v>0</v>
          </cell>
          <cell r="AW75">
            <v>0</v>
          </cell>
          <cell r="AX75">
            <v>0</v>
          </cell>
          <cell r="AY75">
            <v>0</v>
          </cell>
          <cell r="AZ75" t="str">
            <v>0</v>
          </cell>
          <cell r="BC75">
            <v>0</v>
          </cell>
          <cell r="BD75">
            <v>0</v>
          </cell>
          <cell r="BE75">
            <v>0</v>
          </cell>
          <cell r="BF75">
            <v>0</v>
          </cell>
          <cell r="BG75">
            <v>0</v>
          </cell>
          <cell r="BH75">
            <v>0</v>
          </cell>
          <cell r="BI75">
            <v>0</v>
          </cell>
          <cell r="BJ75" t="str">
            <v>0</v>
          </cell>
          <cell r="BM75">
            <v>0</v>
          </cell>
          <cell r="BN75">
            <v>0</v>
          </cell>
          <cell r="BO75">
            <v>637</v>
          </cell>
          <cell r="BP75">
            <v>0</v>
          </cell>
          <cell r="BQ75">
            <v>1332</v>
          </cell>
          <cell r="BR75">
            <v>0</v>
          </cell>
          <cell r="BS75">
            <v>0</v>
          </cell>
          <cell r="BT75" t="str">
            <v>0</v>
          </cell>
          <cell r="BW75">
            <v>0</v>
          </cell>
          <cell r="BX75">
            <v>0</v>
          </cell>
          <cell r="BY75">
            <v>0</v>
          </cell>
          <cell r="BZ75">
            <v>0</v>
          </cell>
          <cell r="CA75">
            <v>0</v>
          </cell>
          <cell r="CB75">
            <v>0</v>
          </cell>
          <cell r="CC75">
            <v>0</v>
          </cell>
          <cell r="CD75" t="str">
            <v>0</v>
          </cell>
          <cell r="CG75">
            <v>0</v>
          </cell>
          <cell r="CH75">
            <v>0</v>
          </cell>
          <cell r="CI75">
            <v>0</v>
          </cell>
          <cell r="CJ75">
            <v>0</v>
          </cell>
          <cell r="CK75">
            <v>0</v>
          </cell>
          <cell r="CL75">
            <v>0</v>
          </cell>
          <cell r="CM75">
            <v>0</v>
          </cell>
          <cell r="CN75" t="str">
            <v>0</v>
          </cell>
        </row>
        <row r="76">
          <cell r="B76" t="str">
            <v>Волго-Вятский</v>
          </cell>
          <cell r="E76">
            <v>725688.94</v>
          </cell>
          <cell r="F76">
            <v>739476.89</v>
          </cell>
          <cell r="G76">
            <v>441681.11</v>
          </cell>
          <cell r="H76">
            <v>23922.66</v>
          </cell>
          <cell r="I76">
            <v>32220.79</v>
          </cell>
          <cell r="J76">
            <v>19266.8</v>
          </cell>
          <cell r="K76">
            <v>73496.69</v>
          </cell>
          <cell r="L76" t="str">
            <v>Договор цессии</v>
          </cell>
          <cell r="O76">
            <v>44110.080000000002</v>
          </cell>
          <cell r="P76">
            <v>44111.93</v>
          </cell>
          <cell r="Q76">
            <v>42958.879999999997</v>
          </cell>
          <cell r="R76">
            <v>0</v>
          </cell>
          <cell r="S76">
            <v>2447</v>
          </cell>
          <cell r="T76">
            <v>0</v>
          </cell>
          <cell r="U76">
            <v>0</v>
          </cell>
          <cell r="V76" t="str">
            <v>0</v>
          </cell>
          <cell r="Y76">
            <v>0</v>
          </cell>
          <cell r="Z76">
            <v>0</v>
          </cell>
          <cell r="AA76">
            <v>0</v>
          </cell>
          <cell r="AB76">
            <v>0</v>
          </cell>
          <cell r="AC76">
            <v>0</v>
          </cell>
          <cell r="AD76">
            <v>0</v>
          </cell>
          <cell r="AE76">
            <v>0</v>
          </cell>
          <cell r="AF76" t="str">
            <v>0</v>
          </cell>
          <cell r="AI76">
            <v>0</v>
          </cell>
          <cell r="AJ76">
            <v>79.73</v>
          </cell>
          <cell r="AK76">
            <v>2538.5500000000002</v>
          </cell>
          <cell r="AL76">
            <v>0</v>
          </cell>
          <cell r="AM76">
            <v>0</v>
          </cell>
          <cell r="AN76">
            <v>0</v>
          </cell>
          <cell r="AO76">
            <v>0</v>
          </cell>
          <cell r="AP76" t="str">
            <v>0</v>
          </cell>
          <cell r="AS76">
            <v>0</v>
          </cell>
          <cell r="AT76">
            <v>0</v>
          </cell>
          <cell r="AU76">
            <v>0</v>
          </cell>
          <cell r="AV76">
            <v>0</v>
          </cell>
          <cell r="AW76">
            <v>0</v>
          </cell>
          <cell r="AX76">
            <v>0</v>
          </cell>
          <cell r="AY76">
            <v>0</v>
          </cell>
          <cell r="AZ76" t="str">
            <v>0</v>
          </cell>
          <cell r="BC76">
            <v>0</v>
          </cell>
          <cell r="BD76">
            <v>0</v>
          </cell>
          <cell r="BE76">
            <v>0</v>
          </cell>
          <cell r="BF76">
            <v>0</v>
          </cell>
          <cell r="BG76">
            <v>0</v>
          </cell>
          <cell r="BH76">
            <v>0</v>
          </cell>
          <cell r="BI76">
            <v>0</v>
          </cell>
          <cell r="BJ76" t="str">
            <v>0</v>
          </cell>
          <cell r="BM76">
            <v>412.5</v>
          </cell>
          <cell r="BN76">
            <v>16112.5</v>
          </cell>
          <cell r="BO76">
            <v>2921.82</v>
          </cell>
          <cell r="BP76">
            <v>0</v>
          </cell>
          <cell r="BQ76">
            <v>0</v>
          </cell>
          <cell r="BR76">
            <v>0</v>
          </cell>
          <cell r="BS76">
            <v>0</v>
          </cell>
          <cell r="BT76" t="str">
            <v>0</v>
          </cell>
          <cell r="BW76">
            <v>0</v>
          </cell>
          <cell r="BX76">
            <v>0</v>
          </cell>
          <cell r="BY76">
            <v>1510</v>
          </cell>
          <cell r="BZ76">
            <v>0</v>
          </cell>
          <cell r="CA76">
            <v>0</v>
          </cell>
          <cell r="CB76">
            <v>0</v>
          </cell>
          <cell r="CC76">
            <v>0</v>
          </cell>
          <cell r="CD76" t="str">
            <v>0</v>
          </cell>
          <cell r="CG76">
            <v>0</v>
          </cell>
          <cell r="CH76">
            <v>0</v>
          </cell>
          <cell r="CI76">
            <v>0</v>
          </cell>
          <cell r="CJ76">
            <v>0</v>
          </cell>
          <cell r="CK76">
            <v>0</v>
          </cell>
          <cell r="CL76">
            <v>0</v>
          </cell>
          <cell r="CM76">
            <v>0</v>
          </cell>
          <cell r="CN76" t="str">
            <v>0</v>
          </cell>
        </row>
        <row r="77">
          <cell r="B77" t="str">
            <v>Восточно-Сибирский</v>
          </cell>
          <cell r="E77">
            <v>335061.19</v>
          </cell>
          <cell r="F77">
            <v>335544.64</v>
          </cell>
          <cell r="G77">
            <v>71519.8</v>
          </cell>
          <cell r="H77">
            <v>6498.74</v>
          </cell>
          <cell r="I77">
            <v>11131.71</v>
          </cell>
          <cell r="J77">
            <v>0</v>
          </cell>
          <cell r="K77">
            <v>1304.7</v>
          </cell>
          <cell r="O77">
            <v>126.92</v>
          </cell>
          <cell r="P77">
            <v>263.64999999999998</v>
          </cell>
          <cell r="Q77">
            <v>135041.26</v>
          </cell>
          <cell r="R77">
            <v>126.92</v>
          </cell>
          <cell r="S77">
            <v>0</v>
          </cell>
          <cell r="T77">
            <v>0</v>
          </cell>
          <cell r="U77">
            <v>0</v>
          </cell>
          <cell r="Y77">
            <v>0</v>
          </cell>
          <cell r="Z77">
            <v>0</v>
          </cell>
          <cell r="AA77">
            <v>0</v>
          </cell>
          <cell r="AB77">
            <v>0</v>
          </cell>
          <cell r="AC77">
            <v>0</v>
          </cell>
          <cell r="AD77">
            <v>0</v>
          </cell>
          <cell r="AE77">
            <v>0</v>
          </cell>
          <cell r="AI77">
            <v>0</v>
          </cell>
          <cell r="AJ77">
            <v>0</v>
          </cell>
          <cell r="AK77">
            <v>908.72</v>
          </cell>
          <cell r="AL77">
            <v>0</v>
          </cell>
          <cell r="AM77">
            <v>406.62</v>
          </cell>
          <cell r="AN77">
            <v>0</v>
          </cell>
          <cell r="AO77">
            <v>0</v>
          </cell>
          <cell r="AS77">
            <v>0</v>
          </cell>
          <cell r="AT77">
            <v>0</v>
          </cell>
          <cell r="AU77">
            <v>0</v>
          </cell>
          <cell r="AV77">
            <v>0</v>
          </cell>
          <cell r="AW77">
            <v>0</v>
          </cell>
          <cell r="AX77">
            <v>0</v>
          </cell>
          <cell r="AY77">
            <v>0</v>
          </cell>
          <cell r="BC77">
            <v>0</v>
          </cell>
          <cell r="BD77">
            <v>0</v>
          </cell>
          <cell r="BE77">
            <v>0</v>
          </cell>
          <cell r="BF77">
            <v>0</v>
          </cell>
          <cell r="BG77">
            <v>0</v>
          </cell>
          <cell r="BH77">
            <v>0</v>
          </cell>
          <cell r="BI77">
            <v>0</v>
          </cell>
          <cell r="BM77">
            <v>192</v>
          </cell>
          <cell r="BN77">
            <v>0</v>
          </cell>
          <cell r="BO77">
            <v>0</v>
          </cell>
          <cell r="BP77">
            <v>0</v>
          </cell>
          <cell r="BQ77">
            <v>1659.57</v>
          </cell>
          <cell r="BR77">
            <v>0</v>
          </cell>
          <cell r="BS77">
            <v>0</v>
          </cell>
          <cell r="BW77">
            <v>0</v>
          </cell>
          <cell r="BX77">
            <v>0</v>
          </cell>
          <cell r="BY77">
            <v>8381.1200000000008</v>
          </cell>
          <cell r="BZ77">
            <v>0</v>
          </cell>
          <cell r="CA77">
            <v>0</v>
          </cell>
          <cell r="CB77">
            <v>0</v>
          </cell>
          <cell r="CC77">
            <v>0</v>
          </cell>
          <cell r="CG77">
            <v>0</v>
          </cell>
          <cell r="CH77">
            <v>0</v>
          </cell>
          <cell r="CI77">
            <v>0</v>
          </cell>
          <cell r="CJ77">
            <v>0</v>
          </cell>
          <cell r="CK77">
            <v>0</v>
          </cell>
          <cell r="CL77">
            <v>0</v>
          </cell>
          <cell r="CM77">
            <v>0</v>
          </cell>
        </row>
        <row r="78">
          <cell r="B78" t="str">
            <v>Дальневосточный</v>
          </cell>
          <cell r="E78">
            <v>998417.09</v>
          </cell>
          <cell r="F78">
            <v>849116.73</v>
          </cell>
          <cell r="G78">
            <v>112622.55</v>
          </cell>
          <cell r="H78">
            <v>20325.09</v>
          </cell>
          <cell r="I78">
            <v>79046.2</v>
          </cell>
          <cell r="J78">
            <v>3198.41</v>
          </cell>
          <cell r="K78">
            <v>255714.58</v>
          </cell>
          <cell r="L78" t="str">
            <v>расходы банка</v>
          </cell>
          <cell r="O78">
            <v>26970.73</v>
          </cell>
          <cell r="P78">
            <v>35912.33</v>
          </cell>
          <cell r="Q78">
            <v>59461.03</v>
          </cell>
          <cell r="R78">
            <v>0</v>
          </cell>
          <cell r="S78">
            <v>0</v>
          </cell>
          <cell r="T78">
            <v>0</v>
          </cell>
          <cell r="U78">
            <v>0</v>
          </cell>
          <cell r="V78" t="str">
            <v>0</v>
          </cell>
          <cell r="Y78">
            <v>0</v>
          </cell>
          <cell r="Z78">
            <v>0</v>
          </cell>
          <cell r="AA78">
            <v>0</v>
          </cell>
          <cell r="AB78">
            <v>0</v>
          </cell>
          <cell r="AC78">
            <v>0</v>
          </cell>
          <cell r="AD78">
            <v>0</v>
          </cell>
          <cell r="AE78">
            <v>0</v>
          </cell>
          <cell r="AF78" t="str">
            <v>0</v>
          </cell>
          <cell r="AI78">
            <v>31013.13</v>
          </cell>
          <cell r="AJ78">
            <v>29983.31</v>
          </cell>
          <cell r="AK78">
            <v>3318.04</v>
          </cell>
          <cell r="AL78">
            <v>0</v>
          </cell>
          <cell r="AM78">
            <v>0</v>
          </cell>
          <cell r="AN78">
            <v>0</v>
          </cell>
          <cell r="AO78">
            <v>0</v>
          </cell>
          <cell r="AP78" t="str">
            <v>0</v>
          </cell>
          <cell r="AS78">
            <v>0</v>
          </cell>
          <cell r="AT78">
            <v>0</v>
          </cell>
          <cell r="AU78">
            <v>0</v>
          </cell>
          <cell r="AV78">
            <v>0</v>
          </cell>
          <cell r="AW78">
            <v>0</v>
          </cell>
          <cell r="AX78">
            <v>0</v>
          </cell>
          <cell r="AY78">
            <v>0</v>
          </cell>
          <cell r="AZ78" t="str">
            <v>0</v>
          </cell>
          <cell r="BC78">
            <v>0</v>
          </cell>
          <cell r="BD78">
            <v>0</v>
          </cell>
          <cell r="BE78">
            <v>0</v>
          </cell>
          <cell r="BF78">
            <v>0</v>
          </cell>
          <cell r="BG78">
            <v>0</v>
          </cell>
          <cell r="BH78">
            <v>0</v>
          </cell>
          <cell r="BI78">
            <v>0</v>
          </cell>
          <cell r="BJ78" t="str">
            <v>0</v>
          </cell>
          <cell r="BM78">
            <v>0</v>
          </cell>
          <cell r="BN78">
            <v>240</v>
          </cell>
          <cell r="BO78">
            <v>0</v>
          </cell>
          <cell r="BP78">
            <v>0</v>
          </cell>
          <cell r="BQ78">
            <v>0</v>
          </cell>
          <cell r="BR78">
            <v>0</v>
          </cell>
          <cell r="BS78">
            <v>0</v>
          </cell>
          <cell r="BT78" t="str">
            <v>0</v>
          </cell>
          <cell r="BW78">
            <v>0</v>
          </cell>
          <cell r="BX78">
            <v>0</v>
          </cell>
          <cell r="BY78">
            <v>0</v>
          </cell>
          <cell r="BZ78">
            <v>0</v>
          </cell>
          <cell r="CA78">
            <v>0</v>
          </cell>
          <cell r="CB78">
            <v>0</v>
          </cell>
          <cell r="CC78">
            <v>0</v>
          </cell>
          <cell r="CD78" t="str">
            <v>0</v>
          </cell>
          <cell r="CG78">
            <v>0</v>
          </cell>
          <cell r="CH78">
            <v>0</v>
          </cell>
          <cell r="CI78">
            <v>0</v>
          </cell>
          <cell r="CJ78">
            <v>0</v>
          </cell>
          <cell r="CK78">
            <v>0</v>
          </cell>
          <cell r="CL78">
            <v>0</v>
          </cell>
          <cell r="CM78">
            <v>0</v>
          </cell>
          <cell r="CN78" t="str">
            <v>0</v>
          </cell>
        </row>
        <row r="79">
          <cell r="B79" t="str">
            <v>Западно-Сибирский</v>
          </cell>
          <cell r="E79">
            <v>1076976.6499999999</v>
          </cell>
          <cell r="F79">
            <v>1167596.33</v>
          </cell>
          <cell r="G79">
            <v>68625.48</v>
          </cell>
          <cell r="H79">
            <v>165311.22</v>
          </cell>
          <cell r="I79">
            <v>71741.87</v>
          </cell>
          <cell r="J79">
            <v>9561.7099999999991</v>
          </cell>
          <cell r="K79">
            <v>11983.6</v>
          </cell>
          <cell r="O79">
            <v>23653.88</v>
          </cell>
          <cell r="P79">
            <v>52964.17</v>
          </cell>
          <cell r="Q79">
            <v>618.62</v>
          </cell>
          <cell r="R79">
            <v>0</v>
          </cell>
          <cell r="S79">
            <v>0</v>
          </cell>
          <cell r="T79">
            <v>0</v>
          </cell>
          <cell r="U79">
            <v>0</v>
          </cell>
          <cell r="Y79">
            <v>0</v>
          </cell>
          <cell r="Z79">
            <v>0</v>
          </cell>
          <cell r="AA79">
            <v>0</v>
          </cell>
          <cell r="AB79">
            <v>0</v>
          </cell>
          <cell r="AC79">
            <v>0</v>
          </cell>
          <cell r="AD79">
            <v>0</v>
          </cell>
          <cell r="AE79">
            <v>0</v>
          </cell>
          <cell r="AI79">
            <v>0</v>
          </cell>
          <cell r="AJ79">
            <v>0</v>
          </cell>
          <cell r="AK79">
            <v>0</v>
          </cell>
          <cell r="AL79">
            <v>0</v>
          </cell>
          <cell r="AM79">
            <v>0</v>
          </cell>
          <cell r="AN79">
            <v>0</v>
          </cell>
          <cell r="AO79">
            <v>0</v>
          </cell>
          <cell r="AS79">
            <v>27067.49</v>
          </cell>
          <cell r="AT79">
            <v>0</v>
          </cell>
          <cell r="AU79">
            <v>27067.49</v>
          </cell>
          <cell r="AV79">
            <v>0</v>
          </cell>
          <cell r="AW79">
            <v>0</v>
          </cell>
          <cell r="AX79">
            <v>0</v>
          </cell>
          <cell r="AY79">
            <v>0</v>
          </cell>
          <cell r="BC79">
            <v>0</v>
          </cell>
          <cell r="BD79">
            <v>0</v>
          </cell>
          <cell r="BE79">
            <v>0</v>
          </cell>
          <cell r="BF79">
            <v>0</v>
          </cell>
          <cell r="BG79">
            <v>0</v>
          </cell>
          <cell r="BH79">
            <v>0</v>
          </cell>
          <cell r="BI79">
            <v>0</v>
          </cell>
          <cell r="BM79">
            <v>74000</v>
          </cell>
          <cell r="BN79">
            <v>0</v>
          </cell>
          <cell r="BO79">
            <v>0</v>
          </cell>
          <cell r="BP79">
            <v>74000</v>
          </cell>
          <cell r="BQ79">
            <v>0</v>
          </cell>
          <cell r="BR79">
            <v>0</v>
          </cell>
          <cell r="BS79">
            <v>0</v>
          </cell>
          <cell r="BW79">
            <v>0</v>
          </cell>
          <cell r="BX79">
            <v>0</v>
          </cell>
          <cell r="BY79">
            <v>0</v>
          </cell>
          <cell r="BZ79">
            <v>0</v>
          </cell>
          <cell r="CA79">
            <v>0</v>
          </cell>
          <cell r="CB79">
            <v>0</v>
          </cell>
          <cell r="CC79">
            <v>0</v>
          </cell>
          <cell r="CG79">
            <v>0</v>
          </cell>
          <cell r="CH79">
            <v>0</v>
          </cell>
          <cell r="CI79">
            <v>0</v>
          </cell>
          <cell r="CJ79">
            <v>0</v>
          </cell>
          <cell r="CK79">
            <v>0</v>
          </cell>
          <cell r="CL79">
            <v>0</v>
          </cell>
          <cell r="CM79">
            <v>0</v>
          </cell>
        </row>
        <row r="80">
          <cell r="B80" t="str">
            <v>Западно-Уральский</v>
          </cell>
          <cell r="E80">
            <v>95203.3</v>
          </cell>
          <cell r="F80">
            <v>145858.79999999999</v>
          </cell>
          <cell r="G80">
            <v>222571.19</v>
          </cell>
          <cell r="H80">
            <v>0</v>
          </cell>
          <cell r="I80">
            <v>0</v>
          </cell>
          <cell r="J80">
            <v>1019.44</v>
          </cell>
          <cell r="K80">
            <v>5444.65</v>
          </cell>
          <cell r="L80" t="str">
            <v>0</v>
          </cell>
          <cell r="O80">
            <v>83.9</v>
          </cell>
          <cell r="P80">
            <v>728.63</v>
          </cell>
          <cell r="Q80">
            <v>136632.37</v>
          </cell>
          <cell r="R80">
            <v>0</v>
          </cell>
          <cell r="S80">
            <v>0</v>
          </cell>
          <cell r="T80">
            <v>0</v>
          </cell>
          <cell r="U80">
            <v>0</v>
          </cell>
          <cell r="V80" t="str">
            <v>0</v>
          </cell>
          <cell r="Y80">
            <v>0</v>
          </cell>
          <cell r="Z80">
            <v>0</v>
          </cell>
          <cell r="AA80">
            <v>0</v>
          </cell>
          <cell r="AB80">
            <v>0</v>
          </cell>
          <cell r="AC80">
            <v>0</v>
          </cell>
          <cell r="AD80">
            <v>0</v>
          </cell>
          <cell r="AE80">
            <v>0</v>
          </cell>
          <cell r="AF80" t="str">
            <v>0</v>
          </cell>
          <cell r="AI80">
            <v>0</v>
          </cell>
          <cell r="AJ80">
            <v>0</v>
          </cell>
          <cell r="AK80">
            <v>826</v>
          </cell>
          <cell r="AL80">
            <v>0</v>
          </cell>
          <cell r="AM80">
            <v>0</v>
          </cell>
          <cell r="AN80">
            <v>0</v>
          </cell>
          <cell r="AO80">
            <v>0</v>
          </cell>
          <cell r="AP80" t="str">
            <v>0</v>
          </cell>
          <cell r="AS80">
            <v>0</v>
          </cell>
          <cell r="AT80">
            <v>0</v>
          </cell>
          <cell r="AU80">
            <v>0</v>
          </cell>
          <cell r="AV80">
            <v>0</v>
          </cell>
          <cell r="AW80">
            <v>0</v>
          </cell>
          <cell r="AX80">
            <v>0</v>
          </cell>
          <cell r="AY80">
            <v>0</v>
          </cell>
          <cell r="AZ80" t="str">
            <v>0</v>
          </cell>
          <cell r="BC80">
            <v>0</v>
          </cell>
          <cell r="BD80">
            <v>0</v>
          </cell>
          <cell r="BE80">
            <v>0</v>
          </cell>
          <cell r="BF80">
            <v>0</v>
          </cell>
          <cell r="BG80">
            <v>0</v>
          </cell>
          <cell r="BH80">
            <v>0</v>
          </cell>
          <cell r="BI80">
            <v>0</v>
          </cell>
          <cell r="BJ80" t="str">
            <v>0</v>
          </cell>
          <cell r="BM80">
            <v>360</v>
          </cell>
          <cell r="BN80">
            <v>1080</v>
          </cell>
          <cell r="BO80">
            <v>0</v>
          </cell>
          <cell r="BP80">
            <v>0</v>
          </cell>
          <cell r="BQ80">
            <v>0</v>
          </cell>
          <cell r="BR80">
            <v>0</v>
          </cell>
          <cell r="BS80">
            <v>0</v>
          </cell>
          <cell r="BT80" t="str">
            <v>0</v>
          </cell>
          <cell r="BW80">
            <v>0</v>
          </cell>
          <cell r="BX80">
            <v>0</v>
          </cell>
          <cell r="BY80">
            <v>0</v>
          </cell>
          <cell r="BZ80">
            <v>0</v>
          </cell>
          <cell r="CA80">
            <v>0</v>
          </cell>
          <cell r="CB80">
            <v>0</v>
          </cell>
          <cell r="CC80">
            <v>0</v>
          </cell>
          <cell r="CD80" t="str">
            <v>0</v>
          </cell>
          <cell r="CG80">
            <v>0</v>
          </cell>
          <cell r="CH80">
            <v>0</v>
          </cell>
          <cell r="CI80">
            <v>0</v>
          </cell>
          <cell r="CJ80">
            <v>0</v>
          </cell>
          <cell r="CK80">
            <v>0</v>
          </cell>
          <cell r="CL80">
            <v>0</v>
          </cell>
          <cell r="CM80">
            <v>0</v>
          </cell>
          <cell r="CN80" t="str">
            <v>0</v>
          </cell>
        </row>
        <row r="81">
          <cell r="B81" t="str">
            <v>Поволжский</v>
          </cell>
          <cell r="E81">
            <v>2316806.34</v>
          </cell>
          <cell r="F81">
            <v>2205345.64</v>
          </cell>
          <cell r="G81">
            <v>833799.84</v>
          </cell>
          <cell r="H81">
            <v>404130.51</v>
          </cell>
          <cell r="I81">
            <v>28752.98</v>
          </cell>
          <cell r="J81">
            <v>49927.22</v>
          </cell>
          <cell r="K81">
            <v>45522.5</v>
          </cell>
          <cell r="L81" t="str">
            <v>Перевод долга, договора цессии, удержание з/пл, принятие отступного, принятие имущества на баланс, списание на дебиторскую задолженность, курсовые разницы</v>
          </cell>
          <cell r="O81">
            <v>11978.21</v>
          </cell>
          <cell r="P81">
            <v>20058.88</v>
          </cell>
          <cell r="Q81">
            <v>425.76</v>
          </cell>
          <cell r="R81">
            <v>0</v>
          </cell>
          <cell r="S81">
            <v>0</v>
          </cell>
          <cell r="T81">
            <v>71.37</v>
          </cell>
          <cell r="U81">
            <v>0</v>
          </cell>
          <cell r="Y81">
            <v>0</v>
          </cell>
          <cell r="Z81">
            <v>0</v>
          </cell>
          <cell r="AA81">
            <v>0</v>
          </cell>
          <cell r="AB81">
            <v>0</v>
          </cell>
          <cell r="AC81">
            <v>0</v>
          </cell>
          <cell r="AD81">
            <v>0</v>
          </cell>
          <cell r="AE81">
            <v>0</v>
          </cell>
          <cell r="AI81">
            <v>10047.540000000001</v>
          </cell>
          <cell r="AJ81">
            <v>9638.43</v>
          </cell>
          <cell r="AK81">
            <v>581</v>
          </cell>
          <cell r="AL81">
            <v>0</v>
          </cell>
          <cell r="AM81">
            <v>0</v>
          </cell>
          <cell r="AN81">
            <v>555.15</v>
          </cell>
          <cell r="AO81">
            <v>0</v>
          </cell>
          <cell r="AS81">
            <v>11074.08</v>
          </cell>
          <cell r="AT81">
            <v>0</v>
          </cell>
          <cell r="AU81">
            <v>11074.08</v>
          </cell>
          <cell r="AV81">
            <v>0</v>
          </cell>
          <cell r="AW81">
            <v>0</v>
          </cell>
          <cell r="AX81">
            <v>0</v>
          </cell>
          <cell r="AY81">
            <v>0</v>
          </cell>
          <cell r="BC81">
            <v>0</v>
          </cell>
          <cell r="BD81">
            <v>0</v>
          </cell>
          <cell r="BE81">
            <v>0</v>
          </cell>
          <cell r="BF81">
            <v>0</v>
          </cell>
          <cell r="BG81">
            <v>0</v>
          </cell>
          <cell r="BH81">
            <v>0</v>
          </cell>
          <cell r="BI81">
            <v>0</v>
          </cell>
          <cell r="BM81">
            <v>126764.48</v>
          </cell>
          <cell r="BN81">
            <v>188903.59</v>
          </cell>
          <cell r="BO81">
            <v>4001</v>
          </cell>
          <cell r="BP81">
            <v>5332</v>
          </cell>
          <cell r="BQ81">
            <v>0</v>
          </cell>
          <cell r="BR81">
            <v>668</v>
          </cell>
          <cell r="BS81">
            <v>0</v>
          </cell>
          <cell r="BW81">
            <v>0</v>
          </cell>
          <cell r="BX81">
            <v>957.6</v>
          </cell>
          <cell r="BY81">
            <v>0</v>
          </cell>
          <cell r="BZ81">
            <v>0</v>
          </cell>
          <cell r="CA81">
            <v>0</v>
          </cell>
          <cell r="CB81">
            <v>0</v>
          </cell>
          <cell r="CC81">
            <v>0</v>
          </cell>
          <cell r="CG81">
            <v>0</v>
          </cell>
          <cell r="CH81">
            <v>0</v>
          </cell>
          <cell r="CI81">
            <v>0</v>
          </cell>
          <cell r="CJ81">
            <v>0</v>
          </cell>
          <cell r="CK81">
            <v>0</v>
          </cell>
          <cell r="CL81">
            <v>0</v>
          </cell>
          <cell r="CM81">
            <v>0</v>
          </cell>
        </row>
        <row r="82">
          <cell r="B82" t="str">
            <v>Северный</v>
          </cell>
          <cell r="E82">
            <v>150337.96</v>
          </cell>
          <cell r="F82">
            <v>157349.29999999999</v>
          </cell>
          <cell r="G82">
            <v>403176.61</v>
          </cell>
          <cell r="H82">
            <v>843.6</v>
          </cell>
          <cell r="I82">
            <v>252.1</v>
          </cell>
          <cell r="J82">
            <v>137.6</v>
          </cell>
          <cell r="K82">
            <v>8.5</v>
          </cell>
          <cell r="L82" t="str">
            <v>реализация имущества поручителей</v>
          </cell>
          <cell r="O82">
            <v>397.7</v>
          </cell>
          <cell r="P82">
            <v>2879</v>
          </cell>
          <cell r="Q82">
            <v>77047.600000000006</v>
          </cell>
          <cell r="R82">
            <v>0</v>
          </cell>
          <cell r="S82">
            <v>0</v>
          </cell>
          <cell r="T82">
            <v>0</v>
          </cell>
          <cell r="U82">
            <v>0</v>
          </cell>
          <cell r="Y82">
            <v>400</v>
          </cell>
          <cell r="Z82">
            <v>400</v>
          </cell>
          <cell r="AA82">
            <v>0</v>
          </cell>
          <cell r="AB82">
            <v>0</v>
          </cell>
          <cell r="AC82">
            <v>0</v>
          </cell>
          <cell r="AD82">
            <v>0</v>
          </cell>
          <cell r="AE82">
            <v>0</v>
          </cell>
          <cell r="AI82">
            <v>0</v>
          </cell>
          <cell r="AJ82">
            <v>6236.73</v>
          </cell>
          <cell r="AK82">
            <v>34.53</v>
          </cell>
          <cell r="AL82">
            <v>0</v>
          </cell>
          <cell r="AM82">
            <v>0</v>
          </cell>
          <cell r="AN82">
            <v>0</v>
          </cell>
          <cell r="AO82">
            <v>0</v>
          </cell>
          <cell r="AS82">
            <v>7000</v>
          </cell>
          <cell r="AT82">
            <v>0</v>
          </cell>
          <cell r="AU82">
            <v>7000</v>
          </cell>
          <cell r="AV82">
            <v>0</v>
          </cell>
          <cell r="AW82">
            <v>0</v>
          </cell>
          <cell r="AX82">
            <v>0</v>
          </cell>
          <cell r="AY82">
            <v>0</v>
          </cell>
          <cell r="BC82">
            <v>0</v>
          </cell>
          <cell r="BD82">
            <v>0</v>
          </cell>
          <cell r="BE82">
            <v>0</v>
          </cell>
          <cell r="BF82">
            <v>0</v>
          </cell>
          <cell r="BG82">
            <v>0</v>
          </cell>
          <cell r="BH82">
            <v>0</v>
          </cell>
          <cell r="BI82">
            <v>0</v>
          </cell>
          <cell r="BM82">
            <v>4060.91</v>
          </cell>
          <cell r="BN82">
            <v>5297.75</v>
          </cell>
          <cell r="BO82">
            <v>304.67</v>
          </cell>
          <cell r="BP82">
            <v>0</v>
          </cell>
          <cell r="BQ82">
            <v>0</v>
          </cell>
          <cell r="BR82">
            <v>0</v>
          </cell>
          <cell r="BS82">
            <v>0</v>
          </cell>
          <cell r="BW82">
            <v>55540.11</v>
          </cell>
          <cell r="BX82">
            <v>30651.62</v>
          </cell>
          <cell r="BY82">
            <v>0</v>
          </cell>
          <cell r="BZ82">
            <v>0</v>
          </cell>
          <cell r="CA82">
            <v>24888.49</v>
          </cell>
          <cell r="CB82">
            <v>0</v>
          </cell>
          <cell r="CC82">
            <v>0</v>
          </cell>
          <cell r="CG82">
            <v>0</v>
          </cell>
          <cell r="CH82">
            <v>0</v>
          </cell>
          <cell r="CI82">
            <v>0</v>
          </cell>
          <cell r="CJ82">
            <v>0</v>
          </cell>
          <cell r="CK82">
            <v>0</v>
          </cell>
          <cell r="CL82">
            <v>0</v>
          </cell>
          <cell r="CM82">
            <v>0</v>
          </cell>
        </row>
        <row r="83">
          <cell r="B83" t="str">
            <v>Северо-Восточный</v>
          </cell>
          <cell r="E83">
            <v>507578.8</v>
          </cell>
          <cell r="F83">
            <v>525618.72</v>
          </cell>
          <cell r="G83">
            <v>8133.1</v>
          </cell>
          <cell r="H83">
            <v>0</v>
          </cell>
          <cell r="I83">
            <v>40145</v>
          </cell>
          <cell r="J83">
            <v>0</v>
          </cell>
          <cell r="K83">
            <v>0</v>
          </cell>
          <cell r="O83">
            <v>231.51</v>
          </cell>
          <cell r="P83">
            <v>231.51</v>
          </cell>
          <cell r="Q83">
            <v>0</v>
          </cell>
          <cell r="R83">
            <v>0</v>
          </cell>
          <cell r="S83">
            <v>0</v>
          </cell>
          <cell r="T83">
            <v>0</v>
          </cell>
          <cell r="U83">
            <v>0</v>
          </cell>
          <cell r="Y83">
            <v>0</v>
          </cell>
          <cell r="Z83">
            <v>0</v>
          </cell>
          <cell r="AA83">
            <v>0</v>
          </cell>
          <cell r="AB83">
            <v>0</v>
          </cell>
          <cell r="AC83">
            <v>0</v>
          </cell>
          <cell r="AD83">
            <v>0</v>
          </cell>
          <cell r="AE83">
            <v>0</v>
          </cell>
          <cell r="AI83">
            <v>0</v>
          </cell>
          <cell r="AJ83">
            <v>0</v>
          </cell>
          <cell r="AK83">
            <v>0</v>
          </cell>
          <cell r="AL83">
            <v>0</v>
          </cell>
          <cell r="AM83">
            <v>0</v>
          </cell>
          <cell r="AN83">
            <v>0</v>
          </cell>
          <cell r="AO83">
            <v>0</v>
          </cell>
          <cell r="AS83">
            <v>0</v>
          </cell>
          <cell r="AT83">
            <v>0</v>
          </cell>
          <cell r="AU83">
            <v>0</v>
          </cell>
          <cell r="AV83">
            <v>0</v>
          </cell>
          <cell r="AW83">
            <v>0</v>
          </cell>
          <cell r="AX83">
            <v>0</v>
          </cell>
          <cell r="AY83">
            <v>0</v>
          </cell>
          <cell r="BC83">
            <v>0</v>
          </cell>
          <cell r="BD83">
            <v>0</v>
          </cell>
          <cell r="BE83">
            <v>0</v>
          </cell>
          <cell r="BF83">
            <v>0</v>
          </cell>
          <cell r="BG83">
            <v>0</v>
          </cell>
          <cell r="BH83">
            <v>0</v>
          </cell>
          <cell r="BI83">
            <v>0</v>
          </cell>
          <cell r="BM83">
            <v>0</v>
          </cell>
          <cell r="BN83">
            <v>8100</v>
          </cell>
          <cell r="BO83">
            <v>0</v>
          </cell>
          <cell r="BP83">
            <v>0</v>
          </cell>
          <cell r="BQ83">
            <v>0</v>
          </cell>
          <cell r="BR83">
            <v>0</v>
          </cell>
          <cell r="BS83">
            <v>0</v>
          </cell>
          <cell r="BW83">
            <v>0</v>
          </cell>
          <cell r="BX83">
            <v>0</v>
          </cell>
          <cell r="BY83">
            <v>0</v>
          </cell>
          <cell r="BZ83">
            <v>0</v>
          </cell>
          <cell r="CA83">
            <v>0</v>
          </cell>
          <cell r="CB83">
            <v>0</v>
          </cell>
          <cell r="CC83">
            <v>0</v>
          </cell>
          <cell r="CG83">
            <v>0</v>
          </cell>
          <cell r="CH83">
            <v>0</v>
          </cell>
          <cell r="CI83">
            <v>0</v>
          </cell>
          <cell r="CJ83">
            <v>0</v>
          </cell>
          <cell r="CK83">
            <v>0</v>
          </cell>
          <cell r="CL83">
            <v>0</v>
          </cell>
          <cell r="CM83">
            <v>0</v>
          </cell>
        </row>
        <row r="84">
          <cell r="B84" t="str">
            <v>Северо-Западный</v>
          </cell>
          <cell r="E84">
            <v>358847.25</v>
          </cell>
          <cell r="F84">
            <v>692272.56</v>
          </cell>
          <cell r="G84">
            <v>3050.67</v>
          </cell>
          <cell r="H84">
            <v>3082.29</v>
          </cell>
          <cell r="I84">
            <v>6309.13</v>
          </cell>
          <cell r="J84">
            <v>1659.57</v>
          </cell>
          <cell r="K84">
            <v>17.5</v>
          </cell>
          <cell r="O84">
            <v>78137.55</v>
          </cell>
          <cell r="P84">
            <v>134352.39000000001</v>
          </cell>
          <cell r="Q84">
            <v>100</v>
          </cell>
          <cell r="R84">
            <v>0</v>
          </cell>
          <cell r="S84">
            <v>0</v>
          </cell>
          <cell r="T84">
            <v>0</v>
          </cell>
          <cell r="U84">
            <v>0</v>
          </cell>
          <cell r="Y84">
            <v>0</v>
          </cell>
          <cell r="Z84">
            <v>0</v>
          </cell>
          <cell r="AA84">
            <v>0</v>
          </cell>
          <cell r="AB84">
            <v>0</v>
          </cell>
          <cell r="AC84">
            <v>0</v>
          </cell>
          <cell r="AD84">
            <v>0</v>
          </cell>
          <cell r="AE84">
            <v>0</v>
          </cell>
          <cell r="AI84">
            <v>22583.02</v>
          </cell>
          <cell r="AJ84">
            <v>22583.02</v>
          </cell>
          <cell r="AK84">
            <v>0</v>
          </cell>
          <cell r="AL84">
            <v>0</v>
          </cell>
          <cell r="AM84">
            <v>0</v>
          </cell>
          <cell r="AN84">
            <v>0</v>
          </cell>
          <cell r="AO84">
            <v>0</v>
          </cell>
          <cell r="AS84">
            <v>0</v>
          </cell>
          <cell r="AT84">
            <v>0</v>
          </cell>
          <cell r="AU84">
            <v>0</v>
          </cell>
          <cell r="AV84">
            <v>0</v>
          </cell>
          <cell r="AW84">
            <v>0</v>
          </cell>
          <cell r="AX84">
            <v>0</v>
          </cell>
          <cell r="AY84">
            <v>0</v>
          </cell>
          <cell r="BC84">
            <v>0</v>
          </cell>
          <cell r="BD84">
            <v>0</v>
          </cell>
          <cell r="BE84">
            <v>0</v>
          </cell>
          <cell r="BF84">
            <v>0</v>
          </cell>
          <cell r="BG84">
            <v>0</v>
          </cell>
          <cell r="BH84">
            <v>0</v>
          </cell>
          <cell r="BI84">
            <v>0</v>
          </cell>
          <cell r="BM84">
            <v>0</v>
          </cell>
          <cell r="BN84">
            <v>1627.7</v>
          </cell>
          <cell r="BO84">
            <v>0</v>
          </cell>
          <cell r="BP84">
            <v>0</v>
          </cell>
          <cell r="BQ84">
            <v>0</v>
          </cell>
          <cell r="BR84">
            <v>0</v>
          </cell>
          <cell r="BS84">
            <v>0</v>
          </cell>
          <cell r="BW84">
            <v>0</v>
          </cell>
          <cell r="BX84">
            <v>0</v>
          </cell>
          <cell r="BY84">
            <v>0</v>
          </cell>
          <cell r="BZ84">
            <v>0</v>
          </cell>
          <cell r="CA84">
            <v>0</v>
          </cell>
          <cell r="CB84">
            <v>0</v>
          </cell>
          <cell r="CC84">
            <v>0</v>
          </cell>
          <cell r="CG84">
            <v>0</v>
          </cell>
          <cell r="CH84">
            <v>0</v>
          </cell>
          <cell r="CI84">
            <v>0</v>
          </cell>
          <cell r="CJ84">
            <v>0</v>
          </cell>
          <cell r="CK84">
            <v>0</v>
          </cell>
          <cell r="CL84">
            <v>0</v>
          </cell>
          <cell r="CM84">
            <v>0</v>
          </cell>
        </row>
        <row r="85">
          <cell r="B85" t="str">
            <v>Северо-Кавказский</v>
          </cell>
          <cell r="E85">
            <v>328451.73</v>
          </cell>
          <cell r="F85">
            <v>339061.75</v>
          </cell>
          <cell r="G85">
            <v>261767.46</v>
          </cell>
          <cell r="H85">
            <v>2780.77</v>
          </cell>
          <cell r="I85">
            <v>8886.85</v>
          </cell>
          <cell r="J85">
            <v>917.64</v>
          </cell>
          <cell r="K85">
            <v>200.27</v>
          </cell>
          <cell r="O85">
            <v>0</v>
          </cell>
          <cell r="P85">
            <v>12133.68</v>
          </cell>
          <cell r="Q85">
            <v>16216.96</v>
          </cell>
          <cell r="R85">
            <v>0</v>
          </cell>
          <cell r="S85">
            <v>0</v>
          </cell>
          <cell r="T85">
            <v>0</v>
          </cell>
          <cell r="U85">
            <v>0</v>
          </cell>
          <cell r="Y85">
            <v>0</v>
          </cell>
          <cell r="Z85">
            <v>0</v>
          </cell>
          <cell r="AA85">
            <v>0</v>
          </cell>
          <cell r="AB85">
            <v>0</v>
          </cell>
          <cell r="AC85">
            <v>0</v>
          </cell>
          <cell r="AD85">
            <v>0</v>
          </cell>
          <cell r="AE85">
            <v>0</v>
          </cell>
          <cell r="AI85">
            <v>0</v>
          </cell>
          <cell r="AJ85">
            <v>0</v>
          </cell>
          <cell r="AK85">
            <v>0</v>
          </cell>
          <cell r="AL85">
            <v>0</v>
          </cell>
          <cell r="AM85">
            <v>0</v>
          </cell>
          <cell r="AN85">
            <v>0</v>
          </cell>
          <cell r="AO85">
            <v>0</v>
          </cell>
          <cell r="AS85">
            <v>0</v>
          </cell>
          <cell r="AT85">
            <v>0</v>
          </cell>
          <cell r="AU85">
            <v>0</v>
          </cell>
          <cell r="AV85">
            <v>0</v>
          </cell>
          <cell r="AW85">
            <v>0</v>
          </cell>
          <cell r="AX85">
            <v>0</v>
          </cell>
          <cell r="AY85">
            <v>0</v>
          </cell>
          <cell r="BC85">
            <v>0</v>
          </cell>
          <cell r="BD85">
            <v>0</v>
          </cell>
          <cell r="BE85">
            <v>0</v>
          </cell>
          <cell r="BF85">
            <v>0</v>
          </cell>
          <cell r="BG85">
            <v>0</v>
          </cell>
          <cell r="BH85">
            <v>0</v>
          </cell>
          <cell r="BI85">
            <v>0</v>
          </cell>
          <cell r="BM85">
            <v>29317.56</v>
          </cell>
          <cell r="BN85">
            <v>20000</v>
          </cell>
          <cell r="BO85">
            <v>4007.03</v>
          </cell>
          <cell r="BP85">
            <v>0</v>
          </cell>
          <cell r="BQ85">
            <v>9317.56</v>
          </cell>
          <cell r="BR85">
            <v>0</v>
          </cell>
          <cell r="BS85">
            <v>0</v>
          </cell>
          <cell r="BW85">
            <v>0</v>
          </cell>
          <cell r="BX85">
            <v>0</v>
          </cell>
          <cell r="BY85">
            <v>0</v>
          </cell>
          <cell r="BZ85">
            <v>0</v>
          </cell>
          <cell r="CA85">
            <v>0</v>
          </cell>
          <cell r="CB85">
            <v>0</v>
          </cell>
          <cell r="CC85">
            <v>0</v>
          </cell>
          <cell r="CG85">
            <v>0</v>
          </cell>
          <cell r="CH85">
            <v>0</v>
          </cell>
          <cell r="CI85">
            <v>0</v>
          </cell>
          <cell r="CJ85">
            <v>0</v>
          </cell>
          <cell r="CK85">
            <v>0</v>
          </cell>
          <cell r="CL85">
            <v>0</v>
          </cell>
          <cell r="CM85">
            <v>0</v>
          </cell>
        </row>
        <row r="86">
          <cell r="B86" t="str">
            <v>Сибирский</v>
          </cell>
          <cell r="E86">
            <v>918683.99</v>
          </cell>
          <cell r="F86">
            <v>1082915.1499999999</v>
          </cell>
          <cell r="G86">
            <v>510974.23</v>
          </cell>
          <cell r="H86">
            <v>36007.019999999997</v>
          </cell>
          <cell r="I86">
            <v>41035.839999999997</v>
          </cell>
          <cell r="J86">
            <v>5043.9399999999996</v>
          </cell>
          <cell r="K86">
            <v>0</v>
          </cell>
          <cell r="L86" t="str">
            <v>0</v>
          </cell>
          <cell r="O86">
            <v>923.78</v>
          </cell>
          <cell r="P86">
            <v>1299.31</v>
          </cell>
          <cell r="Q86">
            <v>70196.210000000006</v>
          </cell>
          <cell r="R86">
            <v>0</v>
          </cell>
          <cell r="S86">
            <v>511.73</v>
          </cell>
          <cell r="T86">
            <v>0</v>
          </cell>
          <cell r="U86">
            <v>0</v>
          </cell>
          <cell r="V86" t="str">
            <v>0</v>
          </cell>
          <cell r="Y86">
            <v>0</v>
          </cell>
          <cell r="Z86">
            <v>0</v>
          </cell>
          <cell r="AA86">
            <v>0</v>
          </cell>
          <cell r="AB86">
            <v>0</v>
          </cell>
          <cell r="AC86">
            <v>0</v>
          </cell>
          <cell r="AD86">
            <v>0</v>
          </cell>
          <cell r="AE86">
            <v>0</v>
          </cell>
          <cell r="AF86" t="str">
            <v>0</v>
          </cell>
          <cell r="AI86">
            <v>0</v>
          </cell>
          <cell r="AJ86">
            <v>0</v>
          </cell>
          <cell r="AK86">
            <v>1645.65</v>
          </cell>
          <cell r="AL86">
            <v>0</v>
          </cell>
          <cell r="AM86">
            <v>0</v>
          </cell>
          <cell r="AN86">
            <v>0</v>
          </cell>
          <cell r="AO86">
            <v>0</v>
          </cell>
          <cell r="AP86" t="str">
            <v>0</v>
          </cell>
          <cell r="AS86">
            <v>0</v>
          </cell>
          <cell r="AT86">
            <v>0</v>
          </cell>
          <cell r="AU86">
            <v>0</v>
          </cell>
          <cell r="AV86">
            <v>0</v>
          </cell>
          <cell r="AW86">
            <v>0</v>
          </cell>
          <cell r="AX86">
            <v>0</v>
          </cell>
          <cell r="AY86">
            <v>0</v>
          </cell>
          <cell r="AZ86" t="str">
            <v>0</v>
          </cell>
          <cell r="BC86">
            <v>0</v>
          </cell>
          <cell r="BD86">
            <v>0</v>
          </cell>
          <cell r="BE86">
            <v>0</v>
          </cell>
          <cell r="BF86">
            <v>0</v>
          </cell>
          <cell r="BG86">
            <v>0</v>
          </cell>
          <cell r="BH86">
            <v>0</v>
          </cell>
          <cell r="BI86">
            <v>0</v>
          </cell>
          <cell r="BJ86" t="str">
            <v>0</v>
          </cell>
          <cell r="BM86">
            <v>122.35</v>
          </cell>
          <cell r="BN86">
            <v>532.29999999999995</v>
          </cell>
          <cell r="BO86">
            <v>29380.799999999999</v>
          </cell>
          <cell r="BP86">
            <v>0</v>
          </cell>
          <cell r="BQ86">
            <v>0</v>
          </cell>
          <cell r="BR86">
            <v>0</v>
          </cell>
          <cell r="BS86">
            <v>0</v>
          </cell>
          <cell r="BT86" t="str">
            <v>0</v>
          </cell>
          <cell r="BW86">
            <v>49186.720000000001</v>
          </cell>
          <cell r="BX86">
            <v>14529.12</v>
          </cell>
          <cell r="BY86">
            <v>7132.78</v>
          </cell>
          <cell r="BZ86">
            <v>41639.370000000003</v>
          </cell>
          <cell r="CA86">
            <v>0</v>
          </cell>
          <cell r="CB86">
            <v>0</v>
          </cell>
          <cell r="CC86">
            <v>0</v>
          </cell>
          <cell r="CD86" t="str">
            <v>0</v>
          </cell>
          <cell r="CG86">
            <v>0</v>
          </cell>
          <cell r="CH86">
            <v>0</v>
          </cell>
          <cell r="CI86">
            <v>0</v>
          </cell>
          <cell r="CJ86">
            <v>0</v>
          </cell>
          <cell r="CK86">
            <v>0</v>
          </cell>
          <cell r="CL86">
            <v>0</v>
          </cell>
          <cell r="CM86">
            <v>0</v>
          </cell>
          <cell r="CN86" t="str">
            <v>0</v>
          </cell>
        </row>
        <row r="87">
          <cell r="B87" t="str">
            <v>Среднерусский</v>
          </cell>
          <cell r="E87">
            <v>1306645.17</v>
          </cell>
          <cell r="F87">
            <v>1525002.21</v>
          </cell>
          <cell r="G87">
            <v>379908.15</v>
          </cell>
          <cell r="H87">
            <v>116902.95</v>
          </cell>
          <cell r="I87">
            <v>36792.78</v>
          </cell>
          <cell r="J87">
            <v>20429.7</v>
          </cell>
          <cell r="K87">
            <v>40476.910000000003</v>
          </cell>
          <cell r="O87">
            <v>4108.92</v>
          </cell>
          <cell r="P87">
            <v>3888.29</v>
          </cell>
          <cell r="Q87">
            <v>377334.15</v>
          </cell>
          <cell r="R87">
            <v>0</v>
          </cell>
          <cell r="S87">
            <v>0</v>
          </cell>
          <cell r="T87">
            <v>0</v>
          </cell>
          <cell r="U87">
            <v>0</v>
          </cell>
          <cell r="Y87">
            <v>0</v>
          </cell>
          <cell r="Z87">
            <v>0</v>
          </cell>
          <cell r="AA87">
            <v>0</v>
          </cell>
          <cell r="AB87">
            <v>0</v>
          </cell>
          <cell r="AC87">
            <v>0</v>
          </cell>
          <cell r="AD87">
            <v>0</v>
          </cell>
          <cell r="AE87">
            <v>0</v>
          </cell>
          <cell r="AI87">
            <v>0</v>
          </cell>
          <cell r="AJ87">
            <v>0</v>
          </cell>
          <cell r="AK87">
            <v>0</v>
          </cell>
          <cell r="AL87">
            <v>0</v>
          </cell>
          <cell r="AM87">
            <v>0</v>
          </cell>
          <cell r="AN87">
            <v>0</v>
          </cell>
          <cell r="AO87">
            <v>0</v>
          </cell>
          <cell r="AS87">
            <v>0</v>
          </cell>
          <cell r="AT87">
            <v>0</v>
          </cell>
          <cell r="AU87">
            <v>0</v>
          </cell>
          <cell r="AV87">
            <v>0</v>
          </cell>
          <cell r="AW87">
            <v>0</v>
          </cell>
          <cell r="AX87">
            <v>0</v>
          </cell>
          <cell r="AY87">
            <v>0</v>
          </cell>
          <cell r="BC87">
            <v>0</v>
          </cell>
          <cell r="BD87">
            <v>0</v>
          </cell>
          <cell r="BE87">
            <v>0</v>
          </cell>
          <cell r="BF87">
            <v>0</v>
          </cell>
          <cell r="BG87">
            <v>0</v>
          </cell>
          <cell r="BH87">
            <v>0</v>
          </cell>
          <cell r="BI87">
            <v>0</v>
          </cell>
          <cell r="BM87">
            <v>254844.79</v>
          </cell>
          <cell r="BN87">
            <v>251978.81</v>
          </cell>
          <cell r="BO87">
            <v>133356.42000000001</v>
          </cell>
          <cell r="BP87">
            <v>0</v>
          </cell>
          <cell r="BQ87">
            <v>0</v>
          </cell>
          <cell r="BR87">
            <v>0</v>
          </cell>
          <cell r="BS87">
            <v>0</v>
          </cell>
          <cell r="BW87">
            <v>70059.63</v>
          </cell>
          <cell r="BX87">
            <v>72390.86</v>
          </cell>
          <cell r="BY87">
            <v>0.15</v>
          </cell>
          <cell r="BZ87">
            <v>0</v>
          </cell>
          <cell r="CA87">
            <v>0</v>
          </cell>
          <cell r="CB87">
            <v>0</v>
          </cell>
          <cell r="CC87">
            <v>0</v>
          </cell>
          <cell r="CG87">
            <v>0</v>
          </cell>
          <cell r="CH87">
            <v>0</v>
          </cell>
          <cell r="CI87">
            <v>0</v>
          </cell>
          <cell r="CJ87">
            <v>0</v>
          </cell>
          <cell r="CK87">
            <v>0</v>
          </cell>
          <cell r="CL87">
            <v>0</v>
          </cell>
          <cell r="CM87">
            <v>0</v>
          </cell>
        </row>
        <row r="88">
          <cell r="B88" t="str">
            <v>Уральский</v>
          </cell>
          <cell r="E88">
            <v>368782.67</v>
          </cell>
          <cell r="F88">
            <v>440596.62</v>
          </cell>
          <cell r="G88">
            <v>240819.93</v>
          </cell>
          <cell r="H88">
            <v>4497.32</v>
          </cell>
          <cell r="I88">
            <v>7392.15</v>
          </cell>
          <cell r="J88">
            <v>34529.93</v>
          </cell>
          <cell r="K88">
            <v>13878.91</v>
          </cell>
          <cell r="O88">
            <v>5842.32</v>
          </cell>
          <cell r="P88">
            <v>5861.98</v>
          </cell>
          <cell r="Q88">
            <v>5738.96</v>
          </cell>
          <cell r="R88">
            <v>0</v>
          </cell>
          <cell r="S88">
            <v>0</v>
          </cell>
          <cell r="T88">
            <v>0</v>
          </cell>
          <cell r="U88">
            <v>0</v>
          </cell>
          <cell r="Y88">
            <v>0</v>
          </cell>
          <cell r="Z88">
            <v>0</v>
          </cell>
          <cell r="AA88">
            <v>0</v>
          </cell>
          <cell r="AB88">
            <v>0</v>
          </cell>
          <cell r="AC88">
            <v>0</v>
          </cell>
          <cell r="AD88">
            <v>0</v>
          </cell>
          <cell r="AE88">
            <v>0</v>
          </cell>
          <cell r="AI88">
            <v>90.65</v>
          </cell>
          <cell r="AJ88">
            <v>399</v>
          </cell>
          <cell r="AK88">
            <v>368</v>
          </cell>
          <cell r="AL88">
            <v>0</v>
          </cell>
          <cell r="AM88">
            <v>0</v>
          </cell>
          <cell r="AN88">
            <v>0</v>
          </cell>
          <cell r="AO88">
            <v>0</v>
          </cell>
          <cell r="AS88">
            <v>0</v>
          </cell>
          <cell r="AT88">
            <v>0</v>
          </cell>
          <cell r="AU88">
            <v>0</v>
          </cell>
          <cell r="AV88">
            <v>0</v>
          </cell>
          <cell r="AW88">
            <v>0</v>
          </cell>
          <cell r="AX88">
            <v>0</v>
          </cell>
          <cell r="AY88">
            <v>0</v>
          </cell>
          <cell r="BC88">
            <v>0</v>
          </cell>
          <cell r="BD88">
            <v>0</v>
          </cell>
          <cell r="BE88">
            <v>0</v>
          </cell>
          <cell r="BF88">
            <v>0</v>
          </cell>
          <cell r="BG88">
            <v>0</v>
          </cell>
          <cell r="BH88">
            <v>0</v>
          </cell>
          <cell r="BI88">
            <v>0</v>
          </cell>
          <cell r="BM88">
            <v>0</v>
          </cell>
          <cell r="BN88">
            <v>0</v>
          </cell>
          <cell r="BO88">
            <v>0</v>
          </cell>
          <cell r="BP88">
            <v>0</v>
          </cell>
          <cell r="BQ88">
            <v>3000</v>
          </cell>
          <cell r="BR88">
            <v>0</v>
          </cell>
          <cell r="BS88">
            <v>0</v>
          </cell>
          <cell r="BW88">
            <v>65735.69</v>
          </cell>
          <cell r="BX88">
            <v>64985.69</v>
          </cell>
          <cell r="BY88">
            <v>750</v>
          </cell>
          <cell r="BZ88">
            <v>0</v>
          </cell>
          <cell r="CA88">
            <v>0</v>
          </cell>
          <cell r="CB88">
            <v>0</v>
          </cell>
          <cell r="CC88">
            <v>0</v>
          </cell>
          <cell r="CG88">
            <v>0</v>
          </cell>
          <cell r="CH88">
            <v>0</v>
          </cell>
          <cell r="CI88">
            <v>0</v>
          </cell>
          <cell r="CJ88">
            <v>0</v>
          </cell>
          <cell r="CK88">
            <v>0</v>
          </cell>
          <cell r="CL88">
            <v>0</v>
          </cell>
          <cell r="CM88">
            <v>0</v>
          </cell>
        </row>
        <row r="89">
          <cell r="B89" t="str">
            <v>Центрально-Черноземный</v>
          </cell>
          <cell r="E89">
            <v>414359.09</v>
          </cell>
          <cell r="F89">
            <v>619304.79</v>
          </cell>
          <cell r="G89">
            <v>143124.88</v>
          </cell>
          <cell r="H89">
            <v>15419.57</v>
          </cell>
          <cell r="I89">
            <v>65079.03</v>
          </cell>
          <cell r="J89">
            <v>13530.43</v>
          </cell>
          <cell r="K89">
            <v>0</v>
          </cell>
          <cell r="O89">
            <v>0</v>
          </cell>
          <cell r="P89">
            <v>438.26</v>
          </cell>
          <cell r="Q89">
            <v>3966.87</v>
          </cell>
          <cell r="R89">
            <v>0</v>
          </cell>
          <cell r="S89">
            <v>0</v>
          </cell>
          <cell r="T89">
            <v>0</v>
          </cell>
          <cell r="U89">
            <v>0</v>
          </cell>
          <cell r="Y89">
            <v>0</v>
          </cell>
          <cell r="Z89">
            <v>0</v>
          </cell>
          <cell r="AA89">
            <v>0</v>
          </cell>
          <cell r="AB89">
            <v>0</v>
          </cell>
          <cell r="AC89">
            <v>0</v>
          </cell>
          <cell r="AD89">
            <v>0</v>
          </cell>
          <cell r="AE89">
            <v>0</v>
          </cell>
          <cell r="AI89">
            <v>0</v>
          </cell>
          <cell r="AJ89">
            <v>0</v>
          </cell>
          <cell r="AK89">
            <v>0</v>
          </cell>
          <cell r="AL89">
            <v>0</v>
          </cell>
          <cell r="AM89">
            <v>0</v>
          </cell>
          <cell r="AN89">
            <v>0</v>
          </cell>
          <cell r="AO89">
            <v>0</v>
          </cell>
          <cell r="AS89">
            <v>0</v>
          </cell>
          <cell r="AT89">
            <v>0</v>
          </cell>
          <cell r="AU89">
            <v>0</v>
          </cell>
          <cell r="AV89">
            <v>0</v>
          </cell>
          <cell r="AW89">
            <v>0</v>
          </cell>
          <cell r="AX89">
            <v>0</v>
          </cell>
          <cell r="AY89">
            <v>0</v>
          </cell>
          <cell r="BC89">
            <v>0</v>
          </cell>
          <cell r="BD89">
            <v>0</v>
          </cell>
          <cell r="BE89">
            <v>0</v>
          </cell>
          <cell r="BF89">
            <v>0</v>
          </cell>
          <cell r="BG89">
            <v>0</v>
          </cell>
          <cell r="BH89">
            <v>0</v>
          </cell>
          <cell r="BI89">
            <v>0</v>
          </cell>
          <cell r="BM89">
            <v>4941.0600000000004</v>
          </cell>
          <cell r="BN89">
            <v>38295.26</v>
          </cell>
          <cell r="BO89">
            <v>492.08</v>
          </cell>
          <cell r="BP89">
            <v>407.29</v>
          </cell>
          <cell r="BQ89">
            <v>4000</v>
          </cell>
          <cell r="BR89">
            <v>1431.71</v>
          </cell>
          <cell r="BS89">
            <v>0</v>
          </cell>
          <cell r="BW89">
            <v>0</v>
          </cell>
          <cell r="BX89">
            <v>0</v>
          </cell>
          <cell r="BY89">
            <v>0</v>
          </cell>
          <cell r="BZ89">
            <v>0</v>
          </cell>
          <cell r="CA89">
            <v>0</v>
          </cell>
          <cell r="CB89">
            <v>0</v>
          </cell>
          <cell r="CC89">
            <v>0</v>
          </cell>
          <cell r="CG89">
            <v>0</v>
          </cell>
          <cell r="CH89">
            <v>0</v>
          </cell>
          <cell r="CI89">
            <v>0</v>
          </cell>
          <cell r="CJ89">
            <v>0</v>
          </cell>
          <cell r="CK89">
            <v>0</v>
          </cell>
          <cell r="CL89">
            <v>0</v>
          </cell>
          <cell r="CM89">
            <v>0</v>
          </cell>
        </row>
        <row r="90">
          <cell r="B90" t="str">
            <v>Юго-Западный</v>
          </cell>
          <cell r="E90">
            <v>776983.103</v>
          </cell>
          <cell r="F90">
            <v>788073.53038999997</v>
          </cell>
          <cell r="G90">
            <v>192815.07626999999</v>
          </cell>
          <cell r="H90">
            <v>156807.67098</v>
          </cell>
          <cell r="I90">
            <v>74763.07389</v>
          </cell>
          <cell r="J90">
            <v>11491.93454</v>
          </cell>
          <cell r="K90">
            <v>0</v>
          </cell>
          <cell r="O90">
            <v>0</v>
          </cell>
          <cell r="P90">
            <v>0</v>
          </cell>
          <cell r="Q90">
            <v>0</v>
          </cell>
          <cell r="R90">
            <v>0</v>
          </cell>
          <cell r="S90">
            <v>0</v>
          </cell>
          <cell r="T90">
            <v>0</v>
          </cell>
          <cell r="U90">
            <v>0</v>
          </cell>
          <cell r="Y90">
            <v>1500</v>
          </cell>
          <cell r="Z90">
            <v>1500</v>
          </cell>
          <cell r="AA90">
            <v>0</v>
          </cell>
          <cell r="AB90">
            <v>0</v>
          </cell>
          <cell r="AC90">
            <v>0</v>
          </cell>
          <cell r="AD90">
            <v>0</v>
          </cell>
          <cell r="AE90">
            <v>0</v>
          </cell>
          <cell r="AI90">
            <v>0</v>
          </cell>
          <cell r="AJ90">
            <v>700</v>
          </cell>
          <cell r="AK90">
            <v>1685.7360000000001</v>
          </cell>
          <cell r="AL90">
            <v>0</v>
          </cell>
          <cell r="AM90">
            <v>549.05900000000008</v>
          </cell>
          <cell r="AN90">
            <v>0</v>
          </cell>
          <cell r="AO90">
            <v>0</v>
          </cell>
          <cell r="AS90">
            <v>0</v>
          </cell>
          <cell r="AT90">
            <v>0</v>
          </cell>
          <cell r="AU90">
            <v>0</v>
          </cell>
          <cell r="AV90">
            <v>0</v>
          </cell>
          <cell r="AW90">
            <v>0</v>
          </cell>
          <cell r="AX90">
            <v>0</v>
          </cell>
          <cell r="AY90">
            <v>0</v>
          </cell>
          <cell r="BC90">
            <v>0</v>
          </cell>
          <cell r="BD90">
            <v>0</v>
          </cell>
          <cell r="BE90">
            <v>0</v>
          </cell>
          <cell r="BF90">
            <v>0</v>
          </cell>
          <cell r="BG90">
            <v>0</v>
          </cell>
          <cell r="BH90">
            <v>0</v>
          </cell>
          <cell r="BI90">
            <v>0</v>
          </cell>
          <cell r="BM90">
            <v>18356.650000000001</v>
          </cell>
          <cell r="BN90">
            <v>0</v>
          </cell>
          <cell r="BO90">
            <v>13675.472</v>
          </cell>
          <cell r="BP90">
            <v>0</v>
          </cell>
          <cell r="BQ90">
            <v>6368.2</v>
          </cell>
          <cell r="BR90">
            <v>0</v>
          </cell>
          <cell r="BS90">
            <v>0</v>
          </cell>
          <cell r="BW90">
            <v>6000.55</v>
          </cell>
          <cell r="BX90">
            <v>1000</v>
          </cell>
          <cell r="BY90">
            <v>4001.7360000000003</v>
          </cell>
          <cell r="BZ90">
            <v>0</v>
          </cell>
          <cell r="CA90">
            <v>4.6962000000000002</v>
          </cell>
          <cell r="CB90">
            <v>1999.7036599999999</v>
          </cell>
          <cell r="CC90">
            <v>0</v>
          </cell>
          <cell r="CG90">
            <v>0</v>
          </cell>
          <cell r="CH90">
            <v>0</v>
          </cell>
          <cell r="CI90">
            <v>0</v>
          </cell>
          <cell r="CJ90">
            <v>0</v>
          </cell>
          <cell r="CK90">
            <v>0</v>
          </cell>
          <cell r="CL90">
            <v>0</v>
          </cell>
          <cell r="CM90">
            <v>0</v>
          </cell>
        </row>
      </sheetData>
      <sheetData sheetId="2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dic"/>
      <sheetName val="прил-1"/>
      <sheetName val="сокр.прил-1"/>
      <sheetName val="прил-2"/>
      <sheetName val="КРП"/>
      <sheetName val="КРП-1"/>
      <sheetName val="708К"/>
      <sheetName val="Лист1"/>
      <sheetName val="2_4"/>
      <sheetName val="XLRpt_TempSheet"/>
    </sheetNames>
    <sheetDataSet>
      <sheetData sheetId="0"/>
      <sheetData sheetId="1"/>
      <sheetData sheetId="2">
        <row r="4">
          <cell r="F4" t="str">
            <v>120.3</v>
          </cell>
        </row>
      </sheetData>
      <sheetData sheetId="3"/>
      <sheetData sheetId="4"/>
      <sheetData sheetId="5"/>
      <sheetData sheetId="6"/>
      <sheetData sheetId="7"/>
      <sheetData sheetId="8" refreshError="1"/>
      <sheetData sheetId="9" refreshError="1"/>
      <sheetData sheetId="10" refreshError="1"/>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ек.расх"/>
      <sheetName val="Содержание"/>
      <sheetName val="Статьи"/>
      <sheetName val="SMSTemp"/>
      <sheetName val="Форма2"/>
      <sheetName val="o"/>
      <sheetName val="Resources"/>
      <sheetName val="A3-100"/>
      <sheetName val="Production_Ref Q-1-3"/>
      <sheetName val="Production_ref_Q4"/>
      <sheetName val="Все виды материалов D`1-18"/>
      <sheetName val="Cost 99v98"/>
      <sheetName val="GAAP TB 30.08.01  detail p&amp;l"/>
      <sheetName val="CPI"/>
      <sheetName val="2.2 ОтклОТМ"/>
      <sheetName val="1.3.2 ОТМ"/>
      <sheetName val="Предпр"/>
      <sheetName val="ЦентрЗатр"/>
      <sheetName val="ЕдИзм"/>
      <sheetName val="ЯНВАРЬ"/>
      <sheetName val="Present"/>
      <sheetName val="PYTB"/>
      <sheetName val="DATA"/>
      <sheetName val="#ССЫЛКА"/>
      <sheetName val="N_SVOD"/>
      <sheetName val="Проек_расх"/>
      <sheetName val="1"/>
      <sheetName val="ОДТ и ГЦТ"/>
      <sheetName val="I. Прогноз доходов"/>
      <sheetName val="FA Movement Kyrg"/>
      <sheetName val="Лист3"/>
      <sheetName val="Anlagevermögen"/>
      <sheetName val="Links"/>
      <sheetName val="Lead"/>
      <sheetName val="Общие начальные данные"/>
      <sheetName val="Inputs"/>
      <sheetName val="Settings"/>
      <sheetName val="11"/>
      <sheetName val="Форма1"/>
      <sheetName val="Осн"/>
      <sheetName val="предприятия"/>
      <sheetName val="153541"/>
      <sheetName val="Свод"/>
      <sheetName val="C-100"/>
      <sheetName val="C-110"/>
      <sheetName val="E-100"/>
      <sheetName val="E-110"/>
      <sheetName val="E-120"/>
      <sheetName val="E-130"/>
      <sheetName val="Е-140"/>
      <sheetName val="E-150"/>
      <sheetName val="F-100"/>
      <sheetName val="F-110"/>
      <sheetName val="F-120"/>
      <sheetName val="H-100"/>
      <sheetName val="K-100"/>
      <sheetName val="K-110"/>
      <sheetName val="K-120"/>
      <sheetName val="K-130"/>
      <sheetName val="K-140"/>
      <sheetName val="N-100"/>
      <sheetName val="N-130"/>
      <sheetName val="N-140"/>
      <sheetName val="N-150"/>
      <sheetName val="N-160"/>
      <sheetName val="N-180"/>
      <sheetName val="Q-100"/>
      <sheetName val="T-100"/>
      <sheetName val="U1-110"/>
      <sheetName val="U1-120"/>
      <sheetName val="U1-100"/>
      <sheetName val="U1-130"/>
      <sheetName val="U1-140"/>
      <sheetName val="U2-100"/>
      <sheetName val="U3-100"/>
      <sheetName val="U4-100"/>
      <sheetName val="Операции со Связанными сторонам"/>
      <sheetName val="KCC"/>
      <sheetName val="Channels"/>
      <sheetName val="АКТИВЫ_ПАССИВЫ"/>
      <sheetName val="XLR_NoRangeSheet"/>
      <sheetName val="прил-1"/>
      <sheetName val="Лист1"/>
      <sheetName val="Precios"/>
      <sheetName val="april-june99"/>
      <sheetName val="Проек_расх1"/>
      <sheetName val="Production_Ref_Q-1-3"/>
      <sheetName val="Все_виды_материалов_D`1-18"/>
      <sheetName val="Cost_99v98"/>
      <sheetName val="GAAP_TB_30_08_01__detail_p&amp;l"/>
      <sheetName val="2_2_ОтклОТМ"/>
      <sheetName val="1_3_2_ОТМ"/>
      <sheetName val="Индексы"/>
      <sheetName val="??????"/>
      <sheetName val="Drop List References"/>
      <sheetName val="Summary Type 2"/>
      <sheetName val="Расчет2000Прямой"/>
      <sheetName val="Time"/>
      <sheetName val="Дата"/>
      <sheetName val="PIT&amp;PP(2)"/>
      <sheetName val="april-june99.xls"/>
      <sheetName val="FA_Movement_Kyrg"/>
      <sheetName val="Общие_начальные_данные"/>
      <sheetName val="ОДТ_и_ГЦТ"/>
      <sheetName val="I__Прогноз_доходов"/>
      <sheetName val="Sales-COS"/>
      <sheetName val="UnadjBS"/>
      <sheetName val="Assumptions"/>
      <sheetName val="123100 O&amp;G Assets"/>
      <sheetName val="Budget"/>
      <sheetName val="References"/>
    </sheetNames>
    <sheetDataSet>
      <sheetData sheetId="0" refreshError="1"/>
      <sheetData sheetId="1">
        <row r="3">
          <cell r="A3">
            <v>101</v>
          </cell>
        </row>
      </sheetData>
      <sheetData sheetId="2" refreshError="1">
        <row r="3">
          <cell r="A3">
            <v>101</v>
          </cell>
          <cell r="B3" t="str">
            <v>Подготовка контракта на использование недр по Проекту между КАЗАХОЙЛ и компетентным органом Республики Казахстан</v>
          </cell>
        </row>
        <row r="4">
          <cell r="A4">
            <v>102</v>
          </cell>
          <cell r="B4" t="str">
            <v>Геолого-геофизическая информация</v>
          </cell>
        </row>
        <row r="5">
          <cell r="A5">
            <v>103</v>
          </cell>
          <cell r="B5" t="str">
            <v>Покупка и анализ космофотоснимков</v>
          </cell>
        </row>
        <row r="6">
          <cell r="A6">
            <v>104</v>
          </cell>
          <cell r="B6" t="str">
            <v>Геодезия и навигация</v>
          </cell>
        </row>
        <row r="7">
          <cell r="A7">
            <v>105</v>
          </cell>
          <cell r="B7" t="str">
            <v>Сбор имеющихся данных по оценке воздействия на окружающую среду и метеорологическим условиям на Площадях Исследований</v>
          </cell>
        </row>
        <row r="8">
          <cell r="A8">
            <v>106</v>
          </cell>
          <cell r="B8" t="str">
            <v>Гравиметрические работы</v>
          </cell>
        </row>
        <row r="9">
          <cell r="A9">
            <v>107</v>
          </cell>
          <cell r="B9" t="str">
            <v>Подготовка, регистрация и экспертиза геофизического технического проекта</v>
          </cell>
        </row>
        <row r="10">
          <cell r="A10">
            <v>108</v>
          </cell>
          <cell r="B10" t="str">
            <v>Подготовка и получение всех необходимых разрешительных документов для выполнения Годовой Рабочей Программы</v>
          </cell>
        </row>
        <row r="11">
          <cell r="A11">
            <v>109</v>
          </cell>
          <cell r="B11" t="str">
            <v>Разработка тендерных документов для выбора подрядчиков для выполнения Годовой Рабочей Программы</v>
          </cell>
        </row>
        <row r="12">
          <cell r="A12">
            <v>1</v>
          </cell>
          <cell r="B12" t="str">
            <v>Подготовительные работы (рекогносцировка местности, сбор и анализ данных и др.).Площадь А</v>
          </cell>
        </row>
        <row r="13">
          <cell r="A13">
            <v>2</v>
          </cell>
          <cell r="B13" t="str">
            <v>Подготовительные работы (рекогносцировка местности, сбор и анализ данных и др.). Площадь Б</v>
          </cell>
        </row>
        <row r="14">
          <cell r="A14">
            <v>3</v>
          </cell>
          <cell r="B14" t="str">
            <v>Подготовительные работы (рекогносцировка местности, сбор и анализ данных и др.).Площадь С.</v>
          </cell>
        </row>
        <row r="15">
          <cell r="A15">
            <v>4</v>
          </cell>
          <cell r="B15" t="str">
            <v>Полевые гравиметрические работы масштаба 1:50000 (мобилизационные и вспомогательные работы включительно).Площадь А.</v>
          </cell>
        </row>
        <row r="16">
          <cell r="A16">
            <v>5</v>
          </cell>
          <cell r="B16" t="str">
            <v>Полевые гравиметрические работы масштаба 1:50000 (мобилизационные и вспомогательные работы включительно).Площадь Б.</v>
          </cell>
        </row>
        <row r="17">
          <cell r="A17">
            <v>6</v>
          </cell>
          <cell r="B17" t="str">
            <v>Полевые гравиметрические работы масштаба 1:50000 (мобилизационные и вспомогательные работы включительно).Площадь С.</v>
          </cell>
        </row>
        <row r="18">
          <cell r="A18">
            <v>7</v>
          </cell>
          <cell r="B18" t="str">
            <v>Полевые сейсмические работы (мобилизационные и вспомогательные работы включительно).Площадь А.</v>
          </cell>
        </row>
        <row r="19">
          <cell r="A19">
            <v>8</v>
          </cell>
          <cell r="B19" t="str">
            <v>Полевые сейсмические работы (мобилизационные и вспомогательные работы включительно).Площадь В.</v>
          </cell>
        </row>
        <row r="20">
          <cell r="A20">
            <v>9</v>
          </cell>
          <cell r="B20" t="str">
            <v>Полевые сейсмические работы (мобилизационные и вспомогательные работы включительно).Площадь С.</v>
          </cell>
        </row>
        <row r="21">
          <cell r="A21">
            <v>10</v>
          </cell>
          <cell r="B21" t="str">
            <v>Обработка (переобработка).Площадь А.</v>
          </cell>
        </row>
        <row r="22">
          <cell r="A22">
            <v>11</v>
          </cell>
          <cell r="B22" t="str">
            <v>Обработка (переобработка).Площадь Б.</v>
          </cell>
        </row>
        <row r="23">
          <cell r="A23">
            <v>12</v>
          </cell>
          <cell r="B23" t="str">
            <v>Обработка. Площадь С.</v>
          </cell>
        </row>
        <row r="24">
          <cell r="A24">
            <v>13</v>
          </cell>
          <cell r="B24" t="str">
            <v>Переобработка. Площадь С.</v>
          </cell>
        </row>
        <row r="25">
          <cell r="A25">
            <v>14</v>
          </cell>
          <cell r="B25" t="str">
            <v>Интерпретация (переинтерпретация). Площадь А.</v>
          </cell>
        </row>
        <row r="26">
          <cell r="A26">
            <v>15</v>
          </cell>
          <cell r="B26" t="str">
            <v>Интерпретация (переинтерпретация). Площадь Б</v>
          </cell>
        </row>
        <row r="27">
          <cell r="A27">
            <v>16</v>
          </cell>
          <cell r="B27" t="str">
            <v>Интерпретация (переинтерпретация). Площадь С.</v>
          </cell>
        </row>
        <row r="28">
          <cell r="A28">
            <v>17</v>
          </cell>
          <cell r="B28" t="str">
            <v>Непредвиденные затраты.Площадь А.</v>
          </cell>
        </row>
        <row r="29">
          <cell r="A29">
            <v>18</v>
          </cell>
          <cell r="B29" t="str">
            <v>Непредвиденные затраты.Площадь Б.</v>
          </cell>
        </row>
        <row r="30">
          <cell r="A30">
            <v>19</v>
          </cell>
          <cell r="B30" t="str">
            <v>Непредвиденные затраты.Площадь С.</v>
          </cell>
        </row>
        <row r="32">
          <cell r="A32" t="str">
            <v>Прямые расходы Операционной структуры</v>
          </cell>
        </row>
        <row r="33">
          <cell r="A33">
            <v>201</v>
          </cell>
          <cell r="B33" t="str">
            <v>Оплата труда</v>
          </cell>
        </row>
        <row r="34">
          <cell r="A34">
            <v>202</v>
          </cell>
          <cell r="B34" t="str">
            <v>Обязательные отчисления (на социальные фонды и т.д.)</v>
          </cell>
        </row>
        <row r="35">
          <cell r="A35">
            <v>203</v>
          </cell>
          <cell r="B35" t="str">
            <v>Аренда офиса</v>
          </cell>
        </row>
        <row r="36">
          <cell r="A36">
            <v>204</v>
          </cell>
          <cell r="B36" t="str">
            <v>Аренда жилья для сотрудников</v>
          </cell>
        </row>
        <row r="37">
          <cell r="A37">
            <v>205</v>
          </cell>
          <cell r="B37" t="str">
            <v>Консалтинг и др. услуги</v>
          </cell>
        </row>
        <row r="38">
          <cell r="A38">
            <v>206</v>
          </cell>
          <cell r="B38" t="str">
            <v>Транспортные расходы</v>
          </cell>
        </row>
        <row r="39">
          <cell r="A39">
            <v>207</v>
          </cell>
          <cell r="B39" t="str">
            <v>Услуги связи и средства связи</v>
          </cell>
        </row>
        <row r="40">
          <cell r="A40">
            <v>208</v>
          </cell>
          <cell r="B40" t="str">
            <v>Представительские расходы</v>
          </cell>
        </row>
        <row r="41">
          <cell r="A41">
            <v>209</v>
          </cell>
          <cell r="B41" t="str">
            <v>Прочие расходы (связанные с производством)</v>
          </cell>
        </row>
        <row r="42">
          <cell r="A42">
            <v>210</v>
          </cell>
          <cell r="B42" t="str">
            <v>Командировочные расходы для участника ЯННК</v>
          </cell>
        </row>
        <row r="43">
          <cell r="A43">
            <v>211</v>
          </cell>
          <cell r="B43" t="str">
            <v>Охрана офиса</v>
          </cell>
        </row>
        <row r="44">
          <cell r="A44" t="str">
            <v>Прочие расходы Операционной Структуры</v>
          </cell>
        </row>
        <row r="45">
          <cell r="A45">
            <v>301</v>
          </cell>
          <cell r="B45" t="str">
            <v>Социальная программа</v>
          </cell>
        </row>
        <row r="46">
          <cell r="A46">
            <v>302</v>
          </cell>
          <cell r="B46" t="str">
            <v>Обучение персонала</v>
          </cell>
        </row>
        <row r="47">
          <cell r="A47">
            <v>303</v>
          </cell>
          <cell r="B47" t="str">
            <v>Командировочные расходы внутри РК</v>
          </cell>
        </row>
        <row r="48">
          <cell r="A48">
            <v>304</v>
          </cell>
          <cell r="B48" t="str">
            <v>Обслуживание и ремонт рабочих станций и программного обеспечения</v>
          </cell>
        </row>
        <row r="49">
          <cell r="A49">
            <v>305</v>
          </cell>
          <cell r="B49" t="str">
            <v xml:space="preserve">Канцелярские, типограф., др. расходы </v>
          </cell>
        </row>
        <row r="50">
          <cell r="A50">
            <v>306</v>
          </cell>
          <cell r="B50" t="str">
            <v>Ремонт офиса</v>
          </cell>
        </row>
        <row r="51">
          <cell r="A51">
            <v>307</v>
          </cell>
          <cell r="B51" t="str">
            <v>Оснастка офиса</v>
          </cell>
        </row>
        <row r="52">
          <cell r="A52">
            <v>308</v>
          </cell>
          <cell r="B52" t="str">
            <v>Офисное оборудование</v>
          </cell>
        </row>
        <row r="53">
          <cell r="A53">
            <v>309</v>
          </cell>
          <cell r="B53" t="str">
            <v>Прочие расходы и затраты</v>
          </cell>
        </row>
        <row r="54">
          <cell r="A54" t="str">
            <v>Доход</v>
          </cell>
        </row>
        <row r="55">
          <cell r="A55">
            <v>401</v>
          </cell>
          <cell r="B55" t="str">
            <v>Аванс ЯННК</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ow r="3">
          <cell r="A3">
            <v>101</v>
          </cell>
        </row>
      </sheetData>
      <sheetData sheetId="86">
        <row r="3">
          <cell r="A3">
            <v>101</v>
          </cell>
        </row>
      </sheetData>
      <sheetData sheetId="87">
        <row r="3">
          <cell r="A3">
            <v>101</v>
          </cell>
        </row>
      </sheetData>
      <sheetData sheetId="88">
        <row r="3">
          <cell r="A3">
            <v>101</v>
          </cell>
        </row>
      </sheetData>
      <sheetData sheetId="89">
        <row r="3">
          <cell r="A3">
            <v>101</v>
          </cell>
        </row>
      </sheetData>
      <sheetData sheetId="90">
        <row r="3">
          <cell r="A3">
            <v>101</v>
          </cell>
        </row>
      </sheetData>
      <sheetData sheetId="91">
        <row r="3">
          <cell r="A3">
            <v>101</v>
          </cell>
        </row>
      </sheetData>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refreshError="1"/>
      <sheetData sheetId="106" refreshError="1"/>
      <sheetData sheetId="107" refreshError="1"/>
      <sheetData sheetId="108" refreshError="1"/>
      <sheetData sheetId="109" refreshError="1"/>
      <sheetData sheetId="110" refreshError="1"/>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map"/>
      <sheetName val="hCheck"/>
      <sheetName val="hMapping"/>
      <sheetName val="hLine_IDs"/>
      <sheetName val="hHeaders"/>
      <sheetName val="hMapping tbl"/>
      <sheetName val="hCheckSign"/>
      <sheetName val="Changes"/>
      <sheetName val="Controls gi"/>
      <sheetName val="Controls ti"/>
      <sheetName val="Controls_other"/>
      <sheetName val="Comments"/>
      <sheetName val="gd"/>
      <sheetName val="Contents"/>
      <sheetName val="a2.1"/>
      <sheetName val="a2.2"/>
      <sheetName val="giSFP"/>
      <sheetName val="giTCI"/>
      <sheetName val="giSoCiE"/>
      <sheetName val="giCF"/>
      <sheetName val="gi2"/>
      <sheetName val="gi3"/>
      <sheetName val="gi4"/>
      <sheetName val="gi6"/>
      <sheetName val="gi7"/>
      <sheetName val="gi7_YE2012"/>
      <sheetName val="gi8"/>
      <sheetName val="gi9"/>
      <sheetName val="gi10"/>
      <sheetName val="gi11"/>
      <sheetName val="gi12"/>
      <sheetName val="gi13"/>
      <sheetName val="gi14"/>
      <sheetName val="gi15"/>
      <sheetName val="gi16"/>
      <sheetName val="gi17"/>
      <sheetName val="gi18.1"/>
      <sheetName val="gi18.2"/>
      <sheetName val="gi18.2 31122012"/>
      <sheetName val="gi18.3"/>
      <sheetName val="gi18.4"/>
      <sheetName val="gi20"/>
      <sheetName val="gi21"/>
      <sheetName val="gi22"/>
      <sheetName val="gi23"/>
      <sheetName val="gi24"/>
      <sheetName val="gi25"/>
      <sheetName val="gi90"/>
      <sheetName val="ti1"/>
      <sheetName val="ti2"/>
      <sheetName val="ti3"/>
      <sheetName val="ti10"/>
      <sheetName val="ti11"/>
      <sheetName val="ti12"/>
      <sheetName val="ti13"/>
      <sheetName val="ti14"/>
      <sheetName val="ti15"/>
      <sheetName val="gy1"/>
      <sheetName val="gy5"/>
      <sheetName val="gy6"/>
      <sheetName val="gy7"/>
      <sheetName val="gy8"/>
      <sheetName val="gy11"/>
      <sheetName val="gy11_31122012"/>
      <sheetName val="gy12"/>
      <sheetName val="gy13"/>
      <sheetName val="gy13IC"/>
      <sheetName val="gy14"/>
      <sheetName val="Лист1"/>
    </sheetNames>
    <sheetDataSet>
      <sheetData sheetId="0"/>
      <sheetData sheetId="1">
        <row r="72">
          <cell r="A72" t="str">
            <v>Простое РЕПО</v>
          </cell>
        </row>
        <row r="73">
          <cell r="A73" t="str">
            <v>Заем ценными бумагами</v>
          </cell>
        </row>
        <row r="74">
          <cell r="A74" t="str">
            <v>Прямое РЕПО с несобственными ценными бумагами</v>
          </cell>
        </row>
        <row r="78">
          <cell r="A78" t="str">
            <v>Банк</v>
          </cell>
          <cell r="B78" t="str">
            <v>Bank</v>
          </cell>
        </row>
        <row r="79">
          <cell r="A79" t="str">
            <v>Финансовая организация</v>
          </cell>
          <cell r="B79" t="str">
            <v>Financial institution</v>
          </cell>
        </row>
        <row r="80">
          <cell r="A80" t="str">
            <v>Юридическое лицо</v>
          </cell>
          <cell r="B80" t="str">
            <v>Other legal entity</v>
          </cell>
        </row>
      </sheetData>
      <sheetData sheetId="2">
        <row r="3">
          <cell r="A3" t="str">
            <v>TableCode</v>
          </cell>
          <cell r="B3" t="str">
            <v>RUS</v>
          </cell>
          <cell r="C3" t="str">
            <v>ENG</v>
          </cell>
        </row>
        <row r="4">
          <cell r="A4" t="str">
            <v>TableChanges</v>
          </cell>
          <cell r="B4" t="str">
            <v>ChangeLog</v>
          </cell>
          <cell r="C4" t="str">
            <v>ChangeLog</v>
          </cell>
        </row>
        <row r="5">
          <cell r="A5" t="str">
            <v>TablegiSFP</v>
          </cell>
          <cell r="B5" t="str">
            <v>Отчет о финансовом положении</v>
          </cell>
          <cell r="C5" t="str">
            <v>Statement of financial position</v>
          </cell>
        </row>
        <row r="6">
          <cell r="A6" t="str">
            <v>TablegiTCI</v>
          </cell>
          <cell r="B6" t="str">
            <v>Отчет о совокупном доходе</v>
          </cell>
          <cell r="C6" t="str">
            <v>Statement of total comprehensive income</v>
          </cell>
        </row>
        <row r="7">
          <cell r="A7" t="str">
            <v>TablegiSoCiE</v>
          </cell>
          <cell r="B7" t="str">
            <v>Отчет о движении собственных средств</v>
          </cell>
          <cell r="C7" t="str">
            <v>Statement of changes in equity</v>
          </cell>
        </row>
        <row r="8">
          <cell r="A8" t="str">
            <v>TablegiCF</v>
          </cell>
          <cell r="B8" t="str">
            <v>Отчет о движении денежных средств</v>
          </cell>
          <cell r="C8" t="str">
            <v>Statement of cash flows</v>
          </cell>
        </row>
        <row r="9">
          <cell r="A9" t="str">
            <v>tablegi02</v>
          </cell>
          <cell r="B9" t="str">
            <v>Движение резерва под обесценение кредитного портфеля</v>
          </cell>
          <cell r="C9" t="str">
            <v>Movements in provision for loan imapairment</v>
          </cell>
        </row>
        <row r="10">
          <cell r="A10" t="str">
            <v>tablegi03</v>
          </cell>
          <cell r="B10" t="str">
            <v>Информация о резерве по состоянию на дату приобретения компании Сбербанком России по кредитам, не погашенным на отчетную дату</v>
          </cell>
          <cell r="C10" t="str">
            <v>Breakdown of provisions for loan impairment at acquisition date</v>
          </cell>
        </row>
        <row r="11">
          <cell r="A11" t="str">
            <v>tablegi04</v>
          </cell>
          <cell r="B11" t="str">
            <v>Расшифровка неконтрольной доли участия</v>
          </cell>
          <cell r="C11" t="str">
            <v>Breakdown of non-controlling interest</v>
          </cell>
        </row>
        <row r="12">
          <cell r="A12" t="str">
            <v>tablegi06</v>
          </cell>
          <cell r="B12" t="str">
            <v>Валютный анализ</v>
          </cell>
          <cell r="C12" t="str">
            <v>Currency analysis</v>
          </cell>
        </row>
        <row r="13">
          <cell r="A13" t="str">
            <v>Atablegi06a</v>
          </cell>
          <cell r="B13" t="str">
            <v>Дополнительный запрос по валютному анализу</v>
          </cell>
          <cell r="C13" t="str">
            <v>Additional request on currency analysis</v>
          </cell>
        </row>
        <row r="14">
          <cell r="A14" t="str">
            <v>Atablegi06a2012</v>
          </cell>
          <cell r="B14" t="str">
            <v>Дополнительный запрос по валютному анализу на 31.12.2012</v>
          </cell>
          <cell r="C14" t="str">
            <v>Additional request on currency analysis as at 31.12.2012</v>
          </cell>
        </row>
        <row r="15">
          <cell r="A15" t="str">
            <v>tablegi07</v>
          </cell>
          <cell r="B15" t="str">
            <v>Анализ сроков до погашения</v>
          </cell>
          <cell r="C15" t="str">
            <v>Maturity analysis</v>
          </cell>
        </row>
        <row r="16">
          <cell r="A16" t="str">
            <v>tablegi08</v>
          </cell>
          <cell r="B16" t="str">
            <v>Анализ секторов промышленности для юридических лиц</v>
          </cell>
          <cell r="C16" t="str">
            <v>Industry analysis for corporate customers</v>
          </cell>
        </row>
        <row r="17">
          <cell r="A17" t="str">
            <v>tablegi09</v>
          </cell>
          <cell r="B17" t="str">
            <v>Сегментный анализ</v>
          </cell>
          <cell r="C17" t="str">
            <v>Segment analysis</v>
          </cell>
        </row>
        <row r="18">
          <cell r="A18" t="str">
            <v>tablegi10</v>
          </cell>
          <cell r="B18" t="str">
            <v>Связанные стороны</v>
          </cell>
          <cell r="C18" t="str">
            <v>Related parties</v>
          </cell>
        </row>
        <row r="19">
          <cell r="A19" t="str">
            <v>tablegi11</v>
          </cell>
          <cell r="B19" t="str">
            <v>Операции с гос. предприятиями</v>
          </cell>
          <cell r="C19" t="str">
            <v>Operations with state-controlled entities</v>
          </cell>
        </row>
        <row r="20">
          <cell r="A20" t="str">
            <v>tablegi12</v>
          </cell>
          <cell r="B20" t="str">
            <v>Собственные долговые ценные бумаги</v>
          </cell>
          <cell r="C20" t="str">
            <v>Debt securities in issue</v>
          </cell>
        </row>
        <row r="21">
          <cell r="A21" t="str">
            <v>tablegi13</v>
          </cell>
          <cell r="B21" t="str">
            <v>Отложенный налог на прибыль (невременные разницы)</v>
          </cell>
          <cell r="C21" t="str">
            <v>Deferred tax (non-temporary differences)</v>
          </cell>
        </row>
        <row r="22">
          <cell r="A22" t="str">
            <v>tablegi14</v>
          </cell>
          <cell r="B22" t="str">
            <v>Размер бизнеса корпоративных заемщиков</v>
          </cell>
          <cell r="C22" t="str">
            <v>Business size of corporate borrowers</v>
          </cell>
        </row>
        <row r="23">
          <cell r="A23" t="str">
            <v>tablegi15</v>
          </cell>
          <cell r="B23" t="str">
            <v>Движение гудвила</v>
          </cell>
          <cell r="C23" t="str">
            <v>Movements in goodwill</v>
          </cell>
        </row>
        <row r="24">
          <cell r="A24" t="str">
            <v>tablegi16</v>
          </cell>
          <cell r="B24" t="str">
            <v>Финансовая аренда</v>
          </cell>
          <cell r="C24" t="str">
            <v>Financial lease</v>
          </cell>
        </row>
        <row r="25">
          <cell r="A25" t="str">
            <v>tablegi17</v>
          </cell>
          <cell r="B25" t="str">
            <v>Движение внеоборотных активов</v>
          </cell>
          <cell r="C25" t="str">
            <v>Long-term assets reconciliation</v>
          </cell>
        </row>
        <row r="26">
          <cell r="A26" t="str">
            <v>tablegi18.1</v>
          </cell>
          <cell r="B26" t="str">
            <v>Иерархия активов/обязательств, оцениваемых по справедливой стоимости</v>
          </cell>
          <cell r="C26" t="str">
            <v>Fair value hierarchy of assets/liabilities carried at fair value</v>
          </cell>
        </row>
        <row r="27">
          <cell r="A27" t="str">
            <v>tablegi18.2</v>
          </cell>
          <cell r="B27" t="str">
            <v>Переводы между 1 и 2 уровнем</v>
          </cell>
          <cell r="C27" t="str">
            <v>Transfers between 1 and 2 levels</v>
          </cell>
        </row>
        <row r="28">
          <cell r="A28" t="str">
            <v>tablegi18.3</v>
          </cell>
          <cell r="B28" t="str">
            <v>Движение 3 уровня</v>
          </cell>
          <cell r="C28" t="str">
            <v>3rd level reconciliation</v>
          </cell>
        </row>
        <row r="29">
          <cell r="A29" t="str">
            <v>tablegi18.4</v>
          </cell>
          <cell r="B29" t="str">
            <v>Иерархия финансовых активов, не оцениваемых по справедливой стоимости</v>
          </cell>
          <cell r="C29" t="str">
            <v>Fair value hierarchy of assets/liabilities not carried at fair value</v>
          </cell>
        </row>
        <row r="30">
          <cell r="A30" t="str">
            <v>tablegi20</v>
          </cell>
          <cell r="B30" t="str">
            <v>Справедливая стоимость финансовых инструментов, не учитываемых по справедливой стоимости</v>
          </cell>
          <cell r="C30" t="str">
            <v>Fair value of financial instruments not accounted at fair value</v>
          </cell>
        </row>
        <row r="31">
          <cell r="A31" t="str">
            <v>tablegi21</v>
          </cell>
          <cell r="B31" t="str">
            <v>Информация о сделках прямого РЕПО</v>
          </cell>
          <cell r="C31" t="str">
            <v>Information on direct REPO deals</v>
          </cell>
        </row>
        <row r="32">
          <cell r="A32" t="str">
            <v>tablegi22</v>
          </cell>
          <cell r="B32" t="str">
            <v>Информация о сделках обратного РЕПО</v>
          </cell>
          <cell r="C32" t="str">
            <v>Information on reverse REPO deals</v>
          </cell>
        </row>
        <row r="33">
          <cell r="A33" t="str">
            <v>Atablegi22a</v>
          </cell>
          <cell r="B33" t="str">
            <v>Дополнительная информация о сделках обратного РЕПО</v>
          </cell>
          <cell r="C33" t="str">
            <v>Additional information on reverse REPO deals</v>
          </cell>
        </row>
        <row r="34">
          <cell r="A34" t="str">
            <v>Atablegi22a2012</v>
          </cell>
          <cell r="B34" t="str">
            <v>Дополнительная информация о сделках обратного РЕПО на 31.12.2012</v>
          </cell>
          <cell r="C34" t="str">
            <v>Additional information on reverse REPO deals на 31.12.2012</v>
          </cell>
        </row>
        <row r="35">
          <cell r="A35" t="str">
            <v>tablegi23</v>
          </cell>
          <cell r="B35" t="str">
            <v>Информация о прочих заложенных активах (кроме заложенных по сделкам РЕПО)</v>
          </cell>
          <cell r="C35" t="str">
            <v>Information on other pledged assets (except for pledged assets under REPO deals)</v>
          </cell>
        </row>
        <row r="36">
          <cell r="A36" t="str">
            <v>tablegi24</v>
          </cell>
          <cell r="B36" t="str">
            <v>Приобретение дочерних компаний в отчетном периоде</v>
          </cell>
          <cell r="C36" t="str">
            <v>Business combinations</v>
          </cell>
        </row>
        <row r="37">
          <cell r="A37" t="str">
            <v>tablegi25</v>
          </cell>
          <cell r="B37" t="str">
            <v>Взаимозачет финансовых инструментов</v>
          </cell>
          <cell r="C37" t="str">
            <v>Offsetting of financial instruments</v>
          </cell>
        </row>
        <row r="38">
          <cell r="A38" t="str">
            <v>tablegi90</v>
          </cell>
          <cell r="B38" t="str">
            <v>Дополнительная информация</v>
          </cell>
          <cell r="C38" t="str">
            <v>Additional information</v>
          </cell>
        </row>
        <row r="39">
          <cell r="A39" t="str">
            <v>tablegi91</v>
          </cell>
          <cell r="B39" t="str">
            <v>Для Базеля</v>
          </cell>
          <cell r="C39" t="str">
            <v>For Basel purposes</v>
          </cell>
        </row>
        <row r="40">
          <cell r="A40" t="str">
            <v>tablegi91ye</v>
          </cell>
          <cell r="B40" t="str">
            <v>Для Базеля (на 31.12.2012)</v>
          </cell>
          <cell r="C40" t="str">
            <v>For Basel purposes (as at 31.12.2012)</v>
          </cell>
        </row>
        <row r="41">
          <cell r="A41" t="str">
            <v>tablea2.1</v>
          </cell>
          <cell r="B41" t="str">
            <v>Баланс и ОПУ по счетам</v>
          </cell>
          <cell r="C41" t="str">
            <v>BS and PL by accounts</v>
          </cell>
        </row>
        <row r="42">
          <cell r="A42" t="str">
            <v>tablea2.2</v>
          </cell>
          <cell r="B42" t="str">
            <v>Дополнительные счета</v>
          </cell>
          <cell r="C42" t="str">
            <v>Additional accounts</v>
          </cell>
        </row>
        <row r="43">
          <cell r="A43" t="str">
            <v>tableC</v>
          </cell>
          <cell r="B43" t="str">
            <v>Таблица контролей</v>
          </cell>
          <cell r="C43" t="str">
            <v>Differences control</v>
          </cell>
        </row>
        <row r="44">
          <cell r="A44" t="str">
            <v>tableC2</v>
          </cell>
          <cell r="B44" t="str">
            <v>Таблица контролей2</v>
          </cell>
          <cell r="C44" t="str">
            <v>Differences control2</v>
          </cell>
        </row>
        <row r="45">
          <cell r="A45" t="str">
            <v>tableGeneral</v>
          </cell>
          <cell r="B45" t="str">
            <v>Общие сведения</v>
          </cell>
          <cell r="C45" t="str">
            <v>General data</v>
          </cell>
        </row>
        <row r="46">
          <cell r="A46" t="str">
            <v>tableTI1</v>
          </cell>
          <cell r="B46" t="str">
            <v>Расшифровка портфеля ценных бумаг и финансовых вложений</v>
          </cell>
          <cell r="C46" t="str">
            <v>Security portfolio and financial investments</v>
          </cell>
        </row>
        <row r="47">
          <cell r="A47" t="str">
            <v>tableTI2</v>
          </cell>
          <cell r="B47" t="str">
            <v>Расшифровка сделок прямого РЕПО, не закрытых на отчетную дату</v>
          </cell>
          <cell r="C47" t="str">
            <v>Direct REPO deals opened at the reporting date</v>
          </cell>
        </row>
        <row r="48">
          <cell r="A48" t="str">
            <v>tableTI3</v>
          </cell>
          <cell r="B48" t="str">
            <v>Расшифровка сделок обратного РЕПО, не закрытых на отчетную дату</v>
          </cell>
          <cell r="C48" t="str">
            <v>Reverse REPO deals opened at the reporting date</v>
          </cell>
        </row>
        <row r="49">
          <cell r="A49" t="str">
            <v>tableTI10</v>
          </cell>
          <cell r="B49" t="str">
            <v>Информация субординированных займах</v>
          </cell>
          <cell r="C49" t="str">
            <v>Subordinated debt</v>
          </cell>
        </row>
        <row r="50">
          <cell r="A50" t="str">
            <v>tableTI11</v>
          </cell>
          <cell r="B50" t="str">
            <v>Синдицированные займы и сделки связанного финансирования</v>
          </cell>
          <cell r="C50" t="str">
            <v>Syndicated loans and trade finance deals</v>
          </cell>
        </row>
        <row r="51">
          <cell r="A51" t="str">
            <v>tableTI12</v>
          </cell>
          <cell r="B51" t="str">
            <v>Собственные долговые ценные бумаги, обеспеченные ипотечными кредитами</v>
          </cell>
          <cell r="C51" t="str">
            <v>Mortgage bonds issued</v>
          </cell>
        </row>
        <row r="52">
          <cell r="A52" t="str">
            <v>tableTI13</v>
          </cell>
          <cell r="B52" t="str">
            <v>Внутригрупповые операции (БАЛАНС)</v>
          </cell>
          <cell r="C52" t="str">
            <v>Intragroup operations (BALANCE SHEET)</v>
          </cell>
        </row>
        <row r="53">
          <cell r="A53" t="str">
            <v>tableTI14</v>
          </cell>
          <cell r="B53" t="str">
            <v>Выпущенные облигации</v>
          </cell>
          <cell r="C53" t="str">
            <v>Debt securities in issue (Bonds)</v>
          </cell>
        </row>
        <row r="54">
          <cell r="A54" t="str">
            <v>tableTI15</v>
          </cell>
          <cell r="B54" t="str">
            <v>Внутригрупповые операции (ОПУ)</v>
          </cell>
          <cell r="C54" t="str">
            <v>Intragroup operations (P&amp;L)</v>
          </cell>
        </row>
        <row r="55">
          <cell r="A55" t="str">
            <v>tableGx1</v>
          </cell>
          <cell r="B55" t="str">
            <v>Производные финансовые инструменты</v>
          </cell>
          <cell r="C55" t="str">
            <v>Derivative financial instruments</v>
          </cell>
        </row>
        <row r="56">
          <cell r="A56" t="str">
            <v>tableGY1</v>
          </cell>
          <cell r="B56" t="str">
            <v>Операционная аренда</v>
          </cell>
          <cell r="C56" t="str">
            <v>Operating lease</v>
          </cell>
        </row>
        <row r="57">
          <cell r="A57" t="str">
            <v>tableGY5</v>
          </cell>
          <cell r="B57" t="str">
            <v>Недисконтированные денежные потоки</v>
          </cell>
          <cell r="C57" t="str">
            <v>Undiscounted cashflows</v>
          </cell>
        </row>
        <row r="58">
          <cell r="A58" t="str">
            <v>tableGY6</v>
          </cell>
          <cell r="B58" t="str">
            <v>Отложенный налог на прибыль</v>
          </cell>
          <cell r="C58" t="str">
            <v>Deferred tax reconciliation</v>
          </cell>
        </row>
        <row r="59">
          <cell r="A59" t="str">
            <v>tableGY7</v>
          </cell>
          <cell r="B59" t="str">
            <v>Распределение непросроченных необесцененных кредитов по группам кредитного риска</v>
          </cell>
          <cell r="C59" t="str">
            <v>Loan risk group breakdown of not past due not impaired loans</v>
          </cell>
        </row>
        <row r="60">
          <cell r="A60" t="str">
            <v>tableGY8</v>
          </cell>
          <cell r="B60" t="str">
            <v>Информация по стоимости приобретения офисной недвижимости</v>
          </cell>
          <cell r="C60" t="str">
            <v>Additional inforamtion on cost of office premises</v>
          </cell>
        </row>
        <row r="61">
          <cell r="A61" t="str">
            <v>tableGY11</v>
          </cell>
          <cell r="B61" t="str">
            <v>Рейтинги денежным средствам и мбк</v>
          </cell>
          <cell r="C61" t="str">
            <v>Ratings of cash and interbank loans</v>
          </cell>
        </row>
        <row r="62">
          <cell r="A62" t="str">
            <v>tableGY12</v>
          </cell>
          <cell r="B62" t="str">
            <v>Рейтинги по ценным бумагам</v>
          </cell>
          <cell r="C62" t="str">
            <v>Ratings of securities</v>
          </cell>
        </row>
        <row r="63">
          <cell r="A63" t="str">
            <v>tableGY14</v>
          </cell>
          <cell r="B63" t="str">
            <v>Движение резерва по прочим активам</v>
          </cell>
          <cell r="C63" t="str">
            <v>Movements in the provision for impairment of other assets</v>
          </cell>
        </row>
        <row r="64">
          <cell r="C64" t="str">
            <v xml:space="preserve"> </v>
          </cell>
        </row>
      </sheetData>
      <sheetData sheetId="3"/>
      <sheetData sheetId="4"/>
      <sheetData sheetId="5">
        <row r="2">
          <cell r="A2" t="str">
            <v>table12</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ОЧТИ МЕНЯ!"/>
      <sheetName val="8-1"/>
      <sheetName val="8-1 без осб"/>
      <sheetName val="8-2"/>
      <sheetName val="8-3"/>
      <sheetName val="8-4не вводить"/>
      <sheetName val="10-1 (2)"/>
      <sheetName val="10-2 (2)"/>
      <sheetName val="10-3 (2)"/>
      <sheetName val="10-4не ввод (2)"/>
      <sheetName val="10-5 не ввод(2)"/>
      <sheetName val="10-6не вводить"/>
      <sheetName val="11-2,1"/>
      <sheetName val="11-2,2"/>
      <sheetName val="11-2,3"/>
      <sheetName val="11-2,4"/>
      <sheetName val="12-1"/>
      <sheetName val="13-1"/>
      <sheetName val="13-2"/>
      <sheetName val="13-3"/>
      <sheetName val="13-4"/>
      <sheetName val="14-1"/>
      <sheetName val="14-2"/>
      <sheetName val="14,3"/>
      <sheetName val="14-4"/>
      <sheetName val="14-5"/>
      <sheetName val="15-1не вводить"/>
      <sheetName val="15-2 в 7-18"/>
      <sheetName val="1кв.2004"/>
      <sheetName val="2кв.2004"/>
      <sheetName val="13_4"/>
      <sheetName val="4_1"/>
      <sheetName val="XLR_NoRangeSheet"/>
      <sheetName val="Лист1"/>
      <sheetName val="4260"/>
      <sheetName val="4261"/>
      <sheetName val="4264"/>
      <sheetName val="4271"/>
      <sheetName val="4272"/>
      <sheetName val="4274"/>
      <sheetName val="4275"/>
      <sheetName val="5852"/>
      <sheetName val="7002"/>
      <sheetName val="8286"/>
      <sheetName val="8588"/>
      <sheetName val="свод"/>
      <sheetName val="ОЛЯ"/>
      <sheetName val="Прил 4а"/>
      <sheetName val="Прил 4б"/>
      <sheetName val="Прил 4в"/>
      <sheetName val="Прил 4г"/>
      <sheetName val="Прил 4д"/>
      <sheetName val="tab_upr2"/>
      <sheetName val="15-_xffff_не вводить"/>
      <sheetName val="G2TempSheet"/>
      <sheetName val="Standing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refreshError="1"/>
      <sheetData sheetId="33" refreshError="1"/>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refreshError="1"/>
      <sheetData sheetId="53" refreshError="1"/>
      <sheetData sheetId="54" refreshError="1"/>
      <sheetData sheetId="55"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еверн"/>
      <sheetName val="Сев-Кавказ"/>
      <sheetName val="Сев-Зап"/>
      <sheetName val="Поволж"/>
      <sheetName val="ЮЗБ"/>
      <sheetName val="Зап-Урал"/>
      <sheetName val="Сибирск"/>
      <sheetName val="ВВБ"/>
      <sheetName val="Среднерусск"/>
      <sheetName val="Сев-Вост"/>
      <sheetName val="Вост-Сиб"/>
      <sheetName val="Байкал"/>
      <sheetName val="Уральск"/>
      <sheetName val="ЦЧБ"/>
      <sheetName val="Алтай"/>
      <sheetName val="Краснопресн"/>
      <sheetName val="Киевское"/>
      <sheetName val="Стромынс"/>
      <sheetName val="Лефорт"/>
      <sheetName val="Мещан"/>
      <sheetName val="Донское"/>
      <sheetName val="Зеленогр"/>
      <sheetName val="Вернад"/>
      <sheetName val="Люблин"/>
      <sheetName val="Цариц"/>
      <sheetName val="Марьино"/>
      <sheetName val="Тверское"/>
      <sheetName val="Центр"/>
      <sheetName val="2-26-1 УК"/>
      <sheetName val="2-26-2 УК"/>
      <sheetName val="XLR_NoRangeSheet"/>
      <sheetName val="13-4"/>
      <sheetName val="РАСП АДМ"/>
      <sheetName val="РАСП ИНФ"/>
      <sheetName val="13-6"/>
      <sheetName val=""/>
      <sheetName val="2.26_в годовой_отчет_200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row r="8">
          <cell r="H8">
            <v>1940</v>
          </cell>
          <cell r="I8">
            <v>2000</v>
          </cell>
          <cell r="J8">
            <v>564.77</v>
          </cell>
          <cell r="K8">
            <v>3169.8</v>
          </cell>
          <cell r="L8">
            <v>0</v>
          </cell>
          <cell r="M8">
            <v>3571.5</v>
          </cell>
          <cell r="N8">
            <v>1500</v>
          </cell>
          <cell r="O8">
            <v>0</v>
          </cell>
          <cell r="P8">
            <v>0</v>
          </cell>
          <cell r="Q8">
            <v>0</v>
          </cell>
          <cell r="R8">
            <v>9313.3270000000011</v>
          </cell>
          <cell r="S8">
            <v>28871.7</v>
          </cell>
          <cell r="T8">
            <v>3744.03</v>
          </cell>
          <cell r="U8">
            <v>0</v>
          </cell>
          <cell r="V8">
            <v>0</v>
          </cell>
          <cell r="W8">
            <v>0</v>
          </cell>
          <cell r="X8">
            <v>0</v>
          </cell>
          <cell r="Y8">
            <v>0</v>
          </cell>
          <cell r="Z8">
            <v>0</v>
          </cell>
          <cell r="AA8">
            <v>0</v>
          </cell>
          <cell r="AB8">
            <v>0</v>
          </cell>
          <cell r="AC8">
            <v>3400</v>
          </cell>
          <cell r="AD8">
            <v>0</v>
          </cell>
          <cell r="AE8">
            <v>2773.5160000000001</v>
          </cell>
          <cell r="AF8">
            <v>107964.571</v>
          </cell>
          <cell r="AG8">
            <v>35560</v>
          </cell>
          <cell r="AH8">
            <v>18611.561000000002</v>
          </cell>
          <cell r="AI8">
            <v>32069.491999999998</v>
          </cell>
          <cell r="AJ8">
            <v>1360</v>
          </cell>
          <cell r="AK8">
            <v>1893.509</v>
          </cell>
          <cell r="AL8">
            <v>1948.4820000000002</v>
          </cell>
          <cell r="AM8">
            <v>3500</v>
          </cell>
          <cell r="AN8">
            <v>1636.6</v>
          </cell>
          <cell r="AO8">
            <v>2440.58</v>
          </cell>
          <cell r="AP8">
            <v>101398.94</v>
          </cell>
          <cell r="AQ8">
            <v>249985.34299999999</v>
          </cell>
          <cell r="AR8">
            <v>53553.292999999998</v>
          </cell>
          <cell r="AS8">
            <v>0</v>
          </cell>
          <cell r="AT8">
            <v>0</v>
          </cell>
          <cell r="AU8">
            <v>0</v>
          </cell>
          <cell r="AV8">
            <v>0</v>
          </cell>
          <cell r="AW8">
            <v>0</v>
          </cell>
          <cell r="AX8">
            <v>0</v>
          </cell>
          <cell r="AY8">
            <v>0</v>
          </cell>
          <cell r="AZ8">
            <v>0</v>
          </cell>
          <cell r="BA8">
            <v>1760</v>
          </cell>
          <cell r="BB8">
            <v>0</v>
          </cell>
          <cell r="BC8">
            <v>10236.227999999999</v>
          </cell>
          <cell r="BD8">
            <v>6142.7790000000005</v>
          </cell>
          <cell r="BE8">
            <v>0</v>
          </cell>
          <cell r="BF8">
            <v>1172.453</v>
          </cell>
          <cell r="BG8">
            <v>10541.752</v>
          </cell>
          <cell r="BH8">
            <v>2623.4</v>
          </cell>
          <cell r="BI8">
            <v>2917.8990000000003</v>
          </cell>
          <cell r="BJ8">
            <v>1239.0999999999999</v>
          </cell>
          <cell r="BK8">
            <v>1000</v>
          </cell>
          <cell r="BL8">
            <v>2178</v>
          </cell>
          <cell r="BM8">
            <v>0</v>
          </cell>
          <cell r="BN8">
            <v>57540.985000000001</v>
          </cell>
          <cell r="BO8">
            <v>34196.423999999999</v>
          </cell>
          <cell r="BP8">
            <v>32260.113000000001</v>
          </cell>
          <cell r="BQ8">
            <v>0</v>
          </cell>
          <cell r="BR8">
            <v>0</v>
          </cell>
          <cell r="BS8">
            <v>650</v>
          </cell>
          <cell r="BT8">
            <v>0</v>
          </cell>
          <cell r="BU8">
            <v>0</v>
          </cell>
          <cell r="BV8">
            <v>0</v>
          </cell>
          <cell r="BW8">
            <v>0</v>
          </cell>
          <cell r="BX8">
            <v>0</v>
          </cell>
          <cell r="BY8">
            <v>1000</v>
          </cell>
          <cell r="BZ8">
            <v>0</v>
          </cell>
          <cell r="CA8">
            <v>4693.3599999999997</v>
          </cell>
          <cell r="CB8">
            <v>7.0000000000000007E-2</v>
          </cell>
          <cell r="CC8">
            <v>0.45</v>
          </cell>
          <cell r="CD8">
            <v>2.13</v>
          </cell>
          <cell r="CE8">
            <v>1.66</v>
          </cell>
          <cell r="CG8">
            <v>2.67</v>
          </cell>
          <cell r="CH8">
            <v>2.4500000000000002</v>
          </cell>
          <cell r="CI8">
            <v>2.1</v>
          </cell>
          <cell r="CL8">
            <v>0.26</v>
          </cell>
          <cell r="CM8">
            <v>0.21</v>
          </cell>
          <cell r="CN8">
            <v>0.28000000000000003</v>
          </cell>
          <cell r="CW8">
            <v>1.5</v>
          </cell>
          <cell r="CY8">
            <v>0.2</v>
          </cell>
          <cell r="CZ8">
            <v>0.25</v>
          </cell>
          <cell r="DA8">
            <v>0.48</v>
          </cell>
          <cell r="DB8">
            <v>2.66</v>
          </cell>
          <cell r="DC8">
            <v>2.2400000000000002</v>
          </cell>
          <cell r="DD8">
            <v>2.5</v>
          </cell>
          <cell r="DE8">
            <v>4.0999999999999996</v>
          </cell>
          <cell r="DF8">
            <v>2.93</v>
          </cell>
          <cell r="DG8">
            <v>3</v>
          </cell>
          <cell r="DH8">
            <v>0.75</v>
          </cell>
          <cell r="DI8">
            <v>0.57999999999999996</v>
          </cell>
          <cell r="DJ8">
            <v>0.34</v>
          </cell>
          <cell r="DK8">
            <v>0.31</v>
          </cell>
          <cell r="DL8">
            <v>0.35</v>
          </cell>
          <cell r="DU8">
            <v>1.7</v>
          </cell>
          <cell r="DW8">
            <v>0.35</v>
          </cell>
          <cell r="DX8">
            <v>0.25</v>
          </cell>
          <cell r="DY8">
            <v>0.5</v>
          </cell>
          <cell r="DZ8">
            <v>3.94</v>
          </cell>
          <cell r="EA8">
            <v>2.7</v>
          </cell>
          <cell r="EB8">
            <v>2.89</v>
          </cell>
          <cell r="EC8">
            <v>5.0999999999999996</v>
          </cell>
          <cell r="ED8">
            <v>3.6</v>
          </cell>
          <cell r="EE8">
            <v>3.8</v>
          </cell>
          <cell r="EF8">
            <v>0.85</v>
          </cell>
          <cell r="EH8">
            <v>0.43</v>
          </cell>
          <cell r="EI8">
            <v>0.35</v>
          </cell>
          <cell r="EJ8">
            <v>0.45</v>
          </cell>
          <cell r="EM8">
            <v>1.25</v>
          </cell>
          <cell r="ES8">
            <v>1.9</v>
          </cell>
          <cell r="EU8">
            <v>0.45</v>
          </cell>
          <cell r="EV8">
            <v>4080.48</v>
          </cell>
          <cell r="EW8">
            <v>9000</v>
          </cell>
          <cell r="EX8">
            <v>11370.33</v>
          </cell>
          <cell r="EY8">
            <v>47176.19</v>
          </cell>
          <cell r="EZ8">
            <v>0</v>
          </cell>
          <cell r="FA8">
            <v>70923.240000000005</v>
          </cell>
          <cell r="FB8">
            <v>16169.78</v>
          </cell>
          <cell r="FC8">
            <v>0</v>
          </cell>
          <cell r="FD8">
            <v>0</v>
          </cell>
          <cell r="FE8">
            <v>0</v>
          </cell>
          <cell r="FF8">
            <v>26375.05</v>
          </cell>
          <cell r="FG8">
            <v>65586.259999999995</v>
          </cell>
          <cell r="FH8">
            <v>9061.9500000000007</v>
          </cell>
          <cell r="FI8">
            <v>0</v>
          </cell>
          <cell r="FJ8">
            <v>0</v>
          </cell>
          <cell r="FK8">
            <v>0</v>
          </cell>
          <cell r="FL8">
            <v>0</v>
          </cell>
          <cell r="FM8">
            <v>0</v>
          </cell>
          <cell r="FN8">
            <v>0</v>
          </cell>
          <cell r="FO8">
            <v>0</v>
          </cell>
          <cell r="FP8">
            <v>0</v>
          </cell>
          <cell r="FQ8">
            <v>34726.03</v>
          </cell>
          <cell r="FR8">
            <v>0</v>
          </cell>
          <cell r="FS8">
            <v>6906.67</v>
          </cell>
          <cell r="FT8">
            <v>310417.68</v>
          </cell>
          <cell r="FU8">
            <v>79838.070000000007</v>
          </cell>
          <cell r="FV8">
            <v>510515.93</v>
          </cell>
          <cell r="FW8">
            <v>612489.75</v>
          </cell>
          <cell r="FX8">
            <v>31834</v>
          </cell>
          <cell r="FY8">
            <v>73972.03</v>
          </cell>
          <cell r="FZ8">
            <v>41875.58</v>
          </cell>
          <cell r="GA8">
            <v>26250</v>
          </cell>
          <cell r="GB8">
            <v>18756.91</v>
          </cell>
          <cell r="GC8">
            <v>16594.560000000001</v>
          </cell>
          <cell r="GD8">
            <v>320397.93</v>
          </cell>
          <cell r="GE8">
            <v>687691.62</v>
          </cell>
          <cell r="GF8">
            <v>202335.88</v>
          </cell>
          <cell r="GG8">
            <v>0</v>
          </cell>
          <cell r="GH8">
            <v>0</v>
          </cell>
          <cell r="GI8">
            <v>0</v>
          </cell>
          <cell r="GJ8">
            <v>0</v>
          </cell>
          <cell r="GK8">
            <v>0</v>
          </cell>
          <cell r="GL8">
            <v>0</v>
          </cell>
          <cell r="GM8">
            <v>0</v>
          </cell>
          <cell r="GN8">
            <v>0</v>
          </cell>
          <cell r="GO8">
            <v>9075</v>
          </cell>
          <cell r="GP8">
            <v>0</v>
          </cell>
          <cell r="GQ8">
            <v>20586.25</v>
          </cell>
          <cell r="GR8">
            <v>15407.53</v>
          </cell>
          <cell r="GS8">
            <v>0</v>
          </cell>
          <cell r="GT8">
            <v>34971.96</v>
          </cell>
          <cell r="GU8">
            <v>288769.39</v>
          </cell>
          <cell r="GV8">
            <v>29652.7</v>
          </cell>
          <cell r="GW8">
            <v>92000.1</v>
          </cell>
          <cell r="GX8">
            <v>42503.199999999997</v>
          </cell>
          <cell r="GY8">
            <v>38000</v>
          </cell>
          <cell r="GZ8">
            <v>18513</v>
          </cell>
          <cell r="HA8">
            <v>0</v>
          </cell>
          <cell r="HB8">
            <v>244514.46</v>
          </cell>
          <cell r="HC8">
            <v>66590.64</v>
          </cell>
          <cell r="HD8">
            <v>104859.66</v>
          </cell>
          <cell r="HE8">
            <v>0</v>
          </cell>
          <cell r="HF8">
            <v>0</v>
          </cell>
          <cell r="HG8">
            <v>8080.48</v>
          </cell>
          <cell r="HH8">
            <v>0</v>
          </cell>
          <cell r="HI8">
            <v>0</v>
          </cell>
          <cell r="HJ8">
            <v>0</v>
          </cell>
          <cell r="HK8">
            <v>0</v>
          </cell>
          <cell r="HL8">
            <v>0</v>
          </cell>
          <cell r="HM8">
            <v>22192</v>
          </cell>
          <cell r="HN8">
            <v>0</v>
          </cell>
          <cell r="HO8">
            <v>9784.35</v>
          </cell>
          <cell r="HP8">
            <v>1</v>
          </cell>
          <cell r="HQ8">
            <v>1</v>
          </cell>
          <cell r="HR8">
            <v>5</v>
          </cell>
          <cell r="HS8">
            <v>9</v>
          </cell>
          <cell r="HT8">
            <v>0</v>
          </cell>
          <cell r="HU8">
            <v>4</v>
          </cell>
          <cell r="HV8">
            <v>0</v>
          </cell>
          <cell r="HW8">
            <v>0</v>
          </cell>
          <cell r="HX8">
            <v>0</v>
          </cell>
          <cell r="HY8">
            <v>0</v>
          </cell>
          <cell r="HZ8">
            <v>15</v>
          </cell>
          <cell r="IA8">
            <v>21</v>
          </cell>
          <cell r="IB8">
            <v>10</v>
          </cell>
          <cell r="IC8">
            <v>0</v>
          </cell>
          <cell r="ID8">
            <v>0</v>
          </cell>
          <cell r="IE8">
            <v>0</v>
          </cell>
          <cell r="IF8">
            <v>0</v>
          </cell>
          <cell r="IG8">
            <v>0</v>
          </cell>
          <cell r="IH8">
            <v>0</v>
          </cell>
          <cell r="II8">
            <v>0</v>
          </cell>
          <cell r="IJ8">
            <v>0</v>
          </cell>
          <cell r="IK8">
            <v>0</v>
          </cell>
          <cell r="IL8">
            <v>0</v>
          </cell>
          <cell r="IM8">
            <v>2</v>
          </cell>
          <cell r="IN8">
            <v>13</v>
          </cell>
          <cell r="IO8">
            <v>6</v>
          </cell>
          <cell r="IP8">
            <v>15</v>
          </cell>
        </row>
        <row r="9">
          <cell r="B9">
            <v>20</v>
          </cell>
          <cell r="C9">
            <v>2</v>
          </cell>
          <cell r="D9">
            <v>4</v>
          </cell>
          <cell r="E9">
            <v>6</v>
          </cell>
          <cell r="F9">
            <v>1</v>
          </cell>
          <cell r="G9">
            <v>2</v>
          </cell>
          <cell r="H9">
            <v>1</v>
          </cell>
          <cell r="I9">
            <v>48</v>
          </cell>
          <cell r="J9">
            <v>57</v>
          </cell>
          <cell r="K9">
            <v>27</v>
          </cell>
          <cell r="L9">
            <v>0</v>
          </cell>
          <cell r="M9">
            <v>0</v>
          </cell>
          <cell r="N9">
            <v>0</v>
          </cell>
          <cell r="O9">
            <v>0</v>
          </cell>
          <cell r="P9">
            <v>0</v>
          </cell>
          <cell r="Q9">
            <v>0</v>
          </cell>
          <cell r="R9">
            <v>0</v>
          </cell>
          <cell r="S9">
            <v>0</v>
          </cell>
          <cell r="T9">
            <v>1</v>
          </cell>
          <cell r="U9">
            <v>0</v>
          </cell>
          <cell r="V9">
            <v>7</v>
          </cell>
          <cell r="W9">
            <v>3</v>
          </cell>
          <cell r="X9">
            <v>0</v>
          </cell>
          <cell r="Y9">
            <v>8</v>
          </cell>
          <cell r="Z9">
            <v>17</v>
          </cell>
          <cell r="AA9">
            <v>3</v>
          </cell>
          <cell r="AB9">
            <v>3</v>
          </cell>
          <cell r="AC9">
            <v>4</v>
          </cell>
          <cell r="AD9">
            <v>2</v>
          </cell>
          <cell r="AE9">
            <v>1</v>
          </cell>
          <cell r="AF9">
            <v>0</v>
          </cell>
          <cell r="AG9">
            <v>30</v>
          </cell>
          <cell r="AH9">
            <v>9</v>
          </cell>
          <cell r="AI9">
            <v>22</v>
          </cell>
          <cell r="AJ9">
            <v>0</v>
          </cell>
          <cell r="AK9">
            <v>0</v>
          </cell>
          <cell r="AL9">
            <v>1</v>
          </cell>
          <cell r="AM9">
            <v>0</v>
          </cell>
          <cell r="AN9">
            <v>0</v>
          </cell>
          <cell r="AO9">
            <v>0</v>
          </cell>
          <cell r="AP9">
            <v>0</v>
          </cell>
          <cell r="AQ9">
            <v>0</v>
          </cell>
          <cell r="AR9">
            <v>0</v>
          </cell>
          <cell r="AS9">
            <v>0</v>
          </cell>
          <cell r="AT9">
            <v>7</v>
          </cell>
          <cell r="AU9">
            <v>57</v>
          </cell>
          <cell r="AV9">
            <v>169</v>
          </cell>
          <cell r="AW9">
            <v>74</v>
          </cell>
          <cell r="AX9">
            <v>1886.2</v>
          </cell>
          <cell r="AY9">
            <v>2000</v>
          </cell>
          <cell r="AZ9">
            <v>2114.172</v>
          </cell>
          <cell r="BA9">
            <v>7527.03</v>
          </cell>
          <cell r="BB9">
            <v>0</v>
          </cell>
          <cell r="BC9">
            <v>4437.2950000000001</v>
          </cell>
          <cell r="BD9">
            <v>1515</v>
          </cell>
          <cell r="BE9">
            <v>0</v>
          </cell>
          <cell r="BF9">
            <v>0</v>
          </cell>
          <cell r="BG9">
            <v>0</v>
          </cell>
          <cell r="BH9">
            <v>13946.342000000001</v>
          </cell>
          <cell r="BI9">
            <v>44992.932999999997</v>
          </cell>
          <cell r="BJ9">
            <v>25588.198</v>
          </cell>
          <cell r="BK9">
            <v>0</v>
          </cell>
          <cell r="BL9">
            <v>0</v>
          </cell>
          <cell r="BM9">
            <v>0</v>
          </cell>
          <cell r="BN9">
            <v>0</v>
          </cell>
          <cell r="BO9">
            <v>0</v>
          </cell>
          <cell r="BP9">
            <v>0</v>
          </cell>
          <cell r="BQ9">
            <v>0</v>
          </cell>
          <cell r="BR9">
            <v>0</v>
          </cell>
          <cell r="BS9">
            <v>3400</v>
          </cell>
          <cell r="BT9">
            <v>0</v>
          </cell>
          <cell r="BU9">
            <v>8748.5159999999996</v>
          </cell>
          <cell r="BV9">
            <v>1336360.969</v>
          </cell>
          <cell r="BW9">
            <v>83004</v>
          </cell>
          <cell r="BX9">
            <v>18954.061000000002</v>
          </cell>
          <cell r="BY9">
            <v>38812.669000000002</v>
          </cell>
          <cell r="BZ9">
            <v>1705</v>
          </cell>
          <cell r="CA9">
            <v>2373.2090000000003</v>
          </cell>
          <cell r="CB9">
            <v>3410.3820000000001</v>
          </cell>
          <cell r="CC9">
            <v>4015.7650000000003</v>
          </cell>
          <cell r="CD9">
            <v>799.8</v>
          </cell>
          <cell r="CE9">
            <v>14098.58</v>
          </cell>
          <cell r="CF9">
            <v>267775.91600000003</v>
          </cell>
          <cell r="CG9">
            <v>506777.35100000002</v>
          </cell>
          <cell r="CH9">
            <v>100983.999</v>
          </cell>
          <cell r="CI9">
            <v>0</v>
          </cell>
          <cell r="CJ9">
            <v>0</v>
          </cell>
          <cell r="CK9">
            <v>0</v>
          </cell>
          <cell r="CL9">
            <v>0</v>
          </cell>
          <cell r="CM9">
            <v>0</v>
          </cell>
          <cell r="CN9">
            <v>0</v>
          </cell>
          <cell r="CO9">
            <v>0</v>
          </cell>
          <cell r="CP9">
            <v>0</v>
          </cell>
          <cell r="CQ9">
            <v>1889</v>
          </cell>
          <cell r="CR9">
            <v>0</v>
          </cell>
          <cell r="CS9">
            <v>15810.370999999999</v>
          </cell>
          <cell r="CT9">
            <v>57900.718999999997</v>
          </cell>
          <cell r="CU9">
            <v>60500</v>
          </cell>
          <cell r="CV9">
            <v>4065.0920000000001</v>
          </cell>
          <cell r="CW9">
            <v>22018.472000000002</v>
          </cell>
          <cell r="CX9">
            <v>3473.4</v>
          </cell>
          <cell r="CY9">
            <v>3208.299</v>
          </cell>
          <cell r="CZ9">
            <v>1885.2670000000001</v>
          </cell>
          <cell r="DA9">
            <v>990</v>
          </cell>
          <cell r="DB9">
            <v>3678</v>
          </cell>
          <cell r="DC9">
            <v>2500</v>
          </cell>
          <cell r="DD9">
            <v>143557.45300000001</v>
          </cell>
          <cell r="DE9">
            <v>155864.413</v>
          </cell>
          <cell r="DF9">
            <v>95609.611999999994</v>
          </cell>
          <cell r="DG9">
            <v>0</v>
          </cell>
          <cell r="DH9">
            <v>0</v>
          </cell>
          <cell r="DI9">
            <v>650</v>
          </cell>
          <cell r="DJ9">
            <v>0</v>
          </cell>
          <cell r="DK9">
            <v>0</v>
          </cell>
          <cell r="DL9">
            <v>0</v>
          </cell>
          <cell r="DM9">
            <v>0</v>
          </cell>
          <cell r="DN9">
            <v>0</v>
          </cell>
          <cell r="DO9">
            <v>3000</v>
          </cell>
          <cell r="DP9">
            <v>0</v>
          </cell>
          <cell r="DQ9">
            <v>7036.06</v>
          </cell>
          <cell r="DR9">
            <v>1</v>
          </cell>
          <cell r="DS9">
            <v>1</v>
          </cell>
          <cell r="DT9">
            <v>13</v>
          </cell>
          <cell r="DU9">
            <v>21</v>
          </cell>
          <cell r="DV9">
            <v>0</v>
          </cell>
          <cell r="DW9">
            <v>11</v>
          </cell>
          <cell r="DX9">
            <v>5</v>
          </cell>
          <cell r="DY9">
            <v>0</v>
          </cell>
          <cell r="DZ9">
            <v>0</v>
          </cell>
          <cell r="EA9">
            <v>0</v>
          </cell>
          <cell r="EB9">
            <v>29</v>
          </cell>
          <cell r="EC9">
            <v>33</v>
          </cell>
          <cell r="ED9">
            <v>23</v>
          </cell>
          <cell r="EE9">
            <v>0</v>
          </cell>
          <cell r="EF9">
            <v>0</v>
          </cell>
          <cell r="EG9">
            <v>0</v>
          </cell>
          <cell r="EH9">
            <v>0</v>
          </cell>
          <cell r="EI9">
            <v>0</v>
          </cell>
          <cell r="EJ9">
            <v>0</v>
          </cell>
          <cell r="EK9">
            <v>0</v>
          </cell>
          <cell r="EL9">
            <v>0</v>
          </cell>
          <cell r="EM9">
            <v>0</v>
          </cell>
          <cell r="EN9">
            <v>0</v>
          </cell>
          <cell r="EO9">
            <v>5</v>
          </cell>
          <cell r="EP9">
            <v>25</v>
          </cell>
          <cell r="EQ9">
            <v>19</v>
          </cell>
          <cell r="ER9">
            <v>19</v>
          </cell>
          <cell r="ES9">
            <v>28</v>
          </cell>
          <cell r="ET9">
            <v>4</v>
          </cell>
          <cell r="EU9">
            <v>7</v>
          </cell>
          <cell r="EV9">
            <v>9</v>
          </cell>
          <cell r="EW9">
            <v>1</v>
          </cell>
          <cell r="EX9">
            <v>4</v>
          </cell>
          <cell r="EY9">
            <v>6</v>
          </cell>
          <cell r="EZ9">
            <v>81</v>
          </cell>
          <cell r="FA9">
            <v>120</v>
          </cell>
          <cell r="FB9">
            <v>55</v>
          </cell>
          <cell r="FC9">
            <v>0</v>
          </cell>
          <cell r="FD9">
            <v>0</v>
          </cell>
          <cell r="FE9">
            <v>0</v>
          </cell>
          <cell r="FF9">
            <v>0</v>
          </cell>
          <cell r="FG9">
            <v>0</v>
          </cell>
          <cell r="FH9">
            <v>0</v>
          </cell>
          <cell r="FI9">
            <v>0</v>
          </cell>
          <cell r="FJ9">
            <v>0</v>
          </cell>
          <cell r="FK9">
            <v>2</v>
          </cell>
          <cell r="FL9">
            <v>0</v>
          </cell>
          <cell r="FM9">
            <v>13</v>
          </cell>
          <cell r="FN9">
            <v>7</v>
          </cell>
          <cell r="FO9">
            <v>6</v>
          </cell>
          <cell r="FP9">
            <v>13</v>
          </cell>
          <cell r="FQ9">
            <v>26</v>
          </cell>
          <cell r="FR9">
            <v>4</v>
          </cell>
          <cell r="FS9">
            <v>4</v>
          </cell>
          <cell r="FT9">
            <v>6</v>
          </cell>
          <cell r="FU9">
            <v>2</v>
          </cell>
          <cell r="FV9">
            <v>2</v>
          </cell>
          <cell r="FW9">
            <v>2</v>
          </cell>
          <cell r="FX9">
            <v>58</v>
          </cell>
          <cell r="FY9">
            <v>45</v>
          </cell>
          <cell r="FZ9">
            <v>43</v>
          </cell>
          <cell r="GA9">
            <v>0</v>
          </cell>
          <cell r="GB9">
            <v>0</v>
          </cell>
          <cell r="GC9">
            <v>1</v>
          </cell>
          <cell r="GD9">
            <v>0</v>
          </cell>
          <cell r="GE9">
            <v>0</v>
          </cell>
          <cell r="GF9">
            <v>0</v>
          </cell>
          <cell r="GG9">
            <v>0</v>
          </cell>
          <cell r="GH9">
            <v>0</v>
          </cell>
          <cell r="GI9">
            <v>1</v>
          </cell>
          <cell r="GJ9">
            <v>0</v>
          </cell>
          <cell r="GK9">
            <v>7</v>
          </cell>
          <cell r="GL9">
            <v>125</v>
          </cell>
          <cell r="GM9">
            <v>315</v>
          </cell>
          <cell r="GN9">
            <v>180</v>
          </cell>
          <cell r="GO9">
            <v>0</v>
          </cell>
          <cell r="GP9">
            <v>0</v>
          </cell>
          <cell r="GQ9">
            <v>0</v>
          </cell>
          <cell r="GR9">
            <v>0</v>
          </cell>
          <cell r="GS9">
            <v>0</v>
          </cell>
          <cell r="GT9">
            <v>0</v>
          </cell>
          <cell r="GU9">
            <v>0</v>
          </cell>
          <cell r="GV9">
            <v>0</v>
          </cell>
          <cell r="GW9">
            <v>0</v>
          </cell>
          <cell r="GX9">
            <v>0</v>
          </cell>
          <cell r="GY9">
            <v>0</v>
          </cell>
          <cell r="GZ9">
            <v>0</v>
          </cell>
          <cell r="HA9">
            <v>0</v>
          </cell>
          <cell r="HB9">
            <v>0</v>
          </cell>
          <cell r="HC9">
            <v>0</v>
          </cell>
          <cell r="HD9">
            <v>0</v>
          </cell>
          <cell r="HE9">
            <v>0</v>
          </cell>
          <cell r="HF9">
            <v>0</v>
          </cell>
          <cell r="HG9">
            <v>0</v>
          </cell>
          <cell r="HH9">
            <v>0</v>
          </cell>
          <cell r="HI9">
            <v>0</v>
          </cell>
          <cell r="HJ9">
            <v>0</v>
          </cell>
          <cell r="HK9">
            <v>0</v>
          </cell>
          <cell r="HL9">
            <v>0</v>
          </cell>
          <cell r="HM9">
            <v>0</v>
          </cell>
          <cell r="HN9">
            <v>0</v>
          </cell>
          <cell r="HO9">
            <v>0</v>
          </cell>
          <cell r="HP9">
            <v>0</v>
          </cell>
          <cell r="HQ9">
            <v>0</v>
          </cell>
          <cell r="HR9">
            <v>0</v>
          </cell>
          <cell r="HS9">
            <v>0</v>
          </cell>
          <cell r="HT9">
            <v>0</v>
          </cell>
          <cell r="HU9">
            <v>0</v>
          </cell>
          <cell r="HV9">
            <v>0</v>
          </cell>
          <cell r="HW9">
            <v>0</v>
          </cell>
          <cell r="HX9">
            <v>0</v>
          </cell>
          <cell r="HY9">
            <v>0</v>
          </cell>
          <cell r="HZ9">
            <v>0</v>
          </cell>
          <cell r="IA9">
            <v>0</v>
          </cell>
          <cell r="IB9">
            <v>0</v>
          </cell>
          <cell r="IC9">
            <v>0</v>
          </cell>
          <cell r="ID9">
            <v>0</v>
          </cell>
          <cell r="IE9">
            <v>0</v>
          </cell>
          <cell r="IF9">
            <v>0</v>
          </cell>
          <cell r="IG9">
            <v>0</v>
          </cell>
          <cell r="IH9">
            <v>0</v>
          </cell>
          <cell r="II9">
            <v>0</v>
          </cell>
          <cell r="IJ9">
            <v>0</v>
          </cell>
          <cell r="IK9">
            <v>0</v>
          </cell>
          <cell r="IL9">
            <v>0</v>
          </cell>
          <cell r="IM9">
            <v>0</v>
          </cell>
          <cell r="IN9">
            <v>0</v>
          </cell>
          <cell r="IO9">
            <v>0</v>
          </cell>
          <cell r="IP9">
            <v>0</v>
          </cell>
          <cell r="IQ9">
            <v>0</v>
          </cell>
        </row>
        <row r="10">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t="str">
            <v>Заместитель председателя</v>
          </cell>
          <cell r="T10" t="str">
            <v>Директор управления</v>
          </cell>
          <cell r="U10" t="str">
            <v>Сухенко В.Л.</v>
          </cell>
          <cell r="V10" t="str">
            <v>Белкин В.Ю.</v>
          </cell>
        </row>
      </sheetData>
      <sheetData sheetId="31" refreshError="1"/>
      <sheetData sheetId="32" refreshError="1"/>
      <sheetData sheetId="33" refreshError="1"/>
      <sheetData sheetId="34">
        <row r="8">
          <cell r="H8">
            <v>1940</v>
          </cell>
        </row>
      </sheetData>
      <sheetData sheetId="35" refreshError="1"/>
      <sheetData sheetId="36" refreshError="1"/>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000_BBC"/>
      <sheetName val="180000_GKGS"/>
      <sheetName val="180000_GRB"/>
      <sheetName val="420000_IKS"/>
      <sheetName val="420000_PISK"/>
      <sheetName val="540000_ISK_SB"/>
      <sheetName val="550000_RUST"/>
      <sheetName val="990000_A"/>
      <sheetName val="990000_ANF"/>
      <sheetName val="990000_AST"/>
      <sheetName val="990000_BKI"/>
      <sheetName val="990000_CS"/>
      <sheetName val="990000_DUL"/>
      <sheetName val="990000_GT"/>
      <sheetName val="990000_KAZ"/>
      <sheetName val="990000_KP"/>
      <sheetName val="990000_RGLK"/>
      <sheetName val="990000_SBK"/>
      <sheetName val="990000_SBS"/>
      <sheetName val="990000_SK"/>
      <sheetName val="990000_SKU"/>
      <sheetName val="990000_ST"/>
      <sheetName val="990000_UKR"/>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8">
          <cell r="C8">
            <v>93008</v>
          </cell>
          <cell r="D8">
            <v>46</v>
          </cell>
          <cell r="G8">
            <v>566</v>
          </cell>
          <cell r="I8">
            <v>93620</v>
          </cell>
          <cell r="J8">
            <v>3597</v>
          </cell>
          <cell r="K8">
            <v>1514</v>
          </cell>
          <cell r="N8">
            <v>1820</v>
          </cell>
          <cell r="P8">
            <v>263</v>
          </cell>
          <cell r="U8">
            <v>48475</v>
          </cell>
          <cell r="V8">
            <v>8753</v>
          </cell>
          <cell r="X8">
            <v>36784</v>
          </cell>
          <cell r="Y8">
            <v>4</v>
          </cell>
          <cell r="Z8">
            <v>88860</v>
          </cell>
          <cell r="AA8">
            <v>182480</v>
          </cell>
          <cell r="AB8">
            <v>103341</v>
          </cell>
          <cell r="AE8">
            <v>6030</v>
          </cell>
          <cell r="AF8">
            <v>3790</v>
          </cell>
          <cell r="AG8">
            <v>2240</v>
          </cell>
          <cell r="AH8">
            <v>63219</v>
          </cell>
          <cell r="AI8">
            <v>172590</v>
          </cell>
          <cell r="AK8">
            <v>310</v>
          </cell>
          <cell r="AM8">
            <v>310</v>
          </cell>
          <cell r="AO8">
            <v>9577</v>
          </cell>
          <cell r="AP8">
            <v>5094</v>
          </cell>
          <cell r="AQ8">
            <v>713</v>
          </cell>
          <cell r="AR8">
            <v>230</v>
          </cell>
          <cell r="AS8">
            <v>1435</v>
          </cell>
          <cell r="AT8">
            <v>2105</v>
          </cell>
          <cell r="AU8">
            <v>3</v>
          </cell>
          <cell r="AY8">
            <v>9580</v>
          </cell>
          <cell r="AZ8">
            <v>182480</v>
          </cell>
          <cell r="BA8">
            <v>410</v>
          </cell>
          <cell r="BK8">
            <v>90139</v>
          </cell>
          <cell r="BL8">
            <v>46</v>
          </cell>
          <cell r="BO8">
            <v>475</v>
          </cell>
          <cell r="BQ8">
            <v>90660</v>
          </cell>
          <cell r="BR8">
            <v>3487</v>
          </cell>
          <cell r="BS8">
            <v>1220</v>
          </cell>
          <cell r="BV8">
            <v>1846</v>
          </cell>
          <cell r="BX8">
            <v>421</v>
          </cell>
          <cell r="CC8">
            <v>31517</v>
          </cell>
          <cell r="CD8">
            <v>16309</v>
          </cell>
          <cell r="CE8">
            <v>4200</v>
          </cell>
          <cell r="CF8">
            <v>58832</v>
          </cell>
          <cell r="CG8">
            <v>4</v>
          </cell>
          <cell r="CH8">
            <v>98040</v>
          </cell>
          <cell r="CI8">
            <v>188700</v>
          </cell>
          <cell r="CJ8">
            <v>103341</v>
          </cell>
          <cell r="CM8">
            <v>7057</v>
          </cell>
          <cell r="CN8">
            <v>3790</v>
          </cell>
          <cell r="CO8">
            <v>3267</v>
          </cell>
          <cell r="CP8">
            <v>65425</v>
          </cell>
          <cell r="CQ8">
            <v>175823</v>
          </cell>
          <cell r="CS8">
            <v>254</v>
          </cell>
          <cell r="CU8">
            <v>254</v>
          </cell>
          <cell r="CW8">
            <v>12620</v>
          </cell>
          <cell r="CX8">
            <v>6628</v>
          </cell>
          <cell r="CY8">
            <v>862</v>
          </cell>
          <cell r="CZ8">
            <v>241</v>
          </cell>
          <cell r="DA8">
            <v>3899</v>
          </cell>
          <cell r="DB8">
            <v>990</v>
          </cell>
          <cell r="DC8">
            <v>3</v>
          </cell>
          <cell r="DG8">
            <v>12623</v>
          </cell>
          <cell r="DH8">
            <v>188700</v>
          </cell>
          <cell r="DI8">
            <v>410</v>
          </cell>
          <cell r="DY8">
            <v>40087</v>
          </cell>
          <cell r="DZ8" t="str">
            <v>Закрытое акционерное общество "Байкал Бизнес Центр"</v>
          </cell>
          <cell r="EA8" t="str">
            <v>бизнес-услуги, гостиница, услуги общ. Питания</v>
          </cell>
          <cell r="EB8" t="str">
            <v xml:space="preserve">Закрытое акционерное общество </v>
          </cell>
          <cell r="EC8" t="str">
            <v>664050, г. Иркутск, ул. Байкальская, д. 279</v>
          </cell>
          <cell r="ED8" t="str">
            <v>2009</v>
          </cell>
          <cell r="EE8" t="str">
            <v>10</v>
          </cell>
          <cell r="EF8" t="str">
            <v>01</v>
          </cell>
          <cell r="EG8" t="str">
            <v>57696853</v>
          </cell>
          <cell r="EH8" t="str">
            <v>3827014799/3811010014</v>
          </cell>
          <cell r="EI8" t="str">
            <v>55.11</v>
          </cell>
          <cell r="EJ8" t="str">
            <v>67.16</v>
          </cell>
        </row>
      </sheetData>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80000_BBC"/>
      <sheetName val="180000_GKGS"/>
      <sheetName val="180000_GRB"/>
      <sheetName val="420000_IKS"/>
      <sheetName val="420000_PISK"/>
      <sheetName val="540000_ISK_SB"/>
      <sheetName val="550000_RUST"/>
      <sheetName val="990000_A"/>
      <sheetName val="990000_ANF"/>
      <sheetName val="990000_AST"/>
      <sheetName val="990000_BKI"/>
      <sheetName val="990000_CS"/>
      <sheetName val="990000_DUL"/>
      <sheetName val="990000_GT"/>
      <sheetName val="990000_KAZ"/>
      <sheetName val="990000_KP"/>
      <sheetName val="990000_RGLK"/>
      <sheetName val="990000_SBK"/>
      <sheetName val="990000_SBS"/>
      <sheetName val="990000_SK"/>
      <sheetName val="990000_SKU"/>
      <sheetName val="990000_ST"/>
      <sheetName val="990000_UKR"/>
      <sheetName val="XLR_NoRangeShee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ow r="8">
          <cell r="I8">
            <v>5896</v>
          </cell>
          <cell r="O8">
            <v>4459</v>
          </cell>
          <cell r="S8">
            <v>3268</v>
          </cell>
          <cell r="AG8">
            <v>26409</v>
          </cell>
          <cell r="AM8">
            <v>24543</v>
          </cell>
          <cell r="AQ8">
            <v>18561</v>
          </cell>
          <cell r="BF8">
            <v>10</v>
          </cell>
          <cell r="BG8">
            <v>132</v>
          </cell>
          <cell r="BI8">
            <v>2</v>
          </cell>
          <cell r="CG8">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
      <sheetName val="TB"/>
      <sheetName val="ELIM"/>
      <sheetName val="DDA"/>
      <sheetName val="CLG"/>
      <sheetName val="AJE"/>
      <sheetName val="GR-AE"/>
      <sheetName val="PR CN"/>
      <sheetName val="INT"/>
      <sheetName val="ABD"/>
      <sheetName val="TK"/>
      <sheetName val="GE-GA"/>
      <sheetName val="RGO"/>
      <sheetName val="APCO"/>
      <sheetName val="LP"/>
      <sheetName val="EPS"/>
      <sheetName val="CFLO"/>
      <sheetName val="MDA"/>
      <sheetName val="FDS"/>
      <sheetName val="PROP"/>
      <sheetName val="ARG"/>
      <sheetName val="ACFL"/>
      <sheetName val="Module8"/>
      <sheetName val="Module9"/>
      <sheetName val="Module10"/>
      <sheetName val="Module11"/>
      <sheetName val="МО 0012"/>
      <sheetName val="definitions"/>
      <sheetName val="класс"/>
      <sheetName val="L&amp;E"/>
      <sheetName val="реестр(only 6-month)"/>
      <sheetName val="Sheet1"/>
      <sheetName val="B-4"/>
      <sheetName val="IPR_VOG"/>
      <sheetName val="FES"/>
      <sheetName val="ГК лохл"/>
      <sheetName val="Апш"/>
      <sheetName val="Кумк"/>
      <sheetName val="Колум"/>
      <sheetName val="А Девел"/>
      <sheetName val="А Апш"/>
      <sheetName val="Девел"/>
      <sheetName val="А Кумк"/>
      <sheetName val="Экспл КОНС"/>
      <sheetName val="В-П"/>
      <sheetName val="А В-П"/>
      <sheetName val="А В-П КОНС"/>
      <sheetName val="БВО"/>
      <sheetName val="ЛОХЛ СВОД"/>
      <sheetName val="А ЛОХЛ СВОД"/>
      <sheetName val="А БВО"/>
      <sheetName val="FNST1295"/>
      <sheetName val="Profit &amp; Loss Total"/>
      <sheetName val="Ural med"/>
      <sheetName val="ЯНВАР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9"/>
      <sheetName val="XLR_NoRangeSheet"/>
    </sheetNames>
    <sheetDataSet>
      <sheetData sheetId="0" refreshError="1"/>
      <sheetData sheetId="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У1.1.3 Список КПД и ПД по ДО"/>
      <sheetName val="У4.1 Госпрограммы"/>
      <sheetName val="Усл обознач к нефин показ"/>
      <sheetName val="Лог изменений_28.11.2014"/>
    </sheetNames>
    <definedNames>
      <definedName name="Header1"/>
    </definedNames>
    <sheetDataSet>
      <sheetData sheetId="0" refreshError="1"/>
      <sheetData sheetId="1" refreshError="1"/>
      <sheetData sheetId="2" refreshError="1"/>
      <sheetData sheetId="3"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Inputs"/>
      <sheetName val="Assets Inputs"/>
      <sheetName val="Actuals Input"/>
      <sheetName val="Workings"/>
      <sheetName val="Macroeconomic Assumptions"/>
      <sheetName val="Статьи"/>
      <sheetName val="ЯНВАРЬ"/>
      <sheetName val="Сириус"/>
      <sheetName val="I. Прогноз доходов"/>
      <sheetName val="IK2001-for update_internal"/>
      <sheetName val="UNITPRICES"/>
      <sheetName val="Sprachblatt"/>
      <sheetName val="FES"/>
      <sheetName val="Quots"/>
      <sheetName val="C 25"/>
      <sheetName val="Форма2"/>
      <sheetName val="VLOOKUP"/>
      <sheetName val="INPUTMASTER"/>
      <sheetName val="CPI"/>
      <sheetName val="Control"/>
      <sheetName val="Лист1"/>
      <sheetName val="XLR_NoRangeSheet"/>
      <sheetName val="4608"/>
      <sheetName val="Сводный отчет об остатках по LC"/>
      <sheetName val="1-02"/>
      <sheetName val="1-02($)"/>
      <sheetName val="F.Y. "/>
      <sheetName val="R.B.Y."/>
      <sheetName val="Hidden"/>
      <sheetName val="Production_Inputs"/>
      <sheetName val="Assets_Inputs"/>
      <sheetName val="Actuals_Input"/>
      <sheetName val="Macroeconomic_Assumptions"/>
      <sheetName val="plan s4etov"/>
      <sheetName val=""/>
      <sheetName val="Non-Statistical Sampling"/>
      <sheetName val="Tai khoan"/>
      <sheetName val="1048"/>
      <sheetName val="Intercompany transactions"/>
      <sheetName val="table"/>
      <sheetName val="K-1"/>
      <sheetName val="L-1"/>
      <sheetName val="N-1"/>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sheetData sheetId="30"/>
      <sheetData sheetId="3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
      <sheetName val="- 1 -"/>
      <sheetName val="_ 1 _"/>
      <sheetName val="Cost 99v98"/>
      <sheetName val="д.7.001"/>
      <sheetName val="CPI"/>
      <sheetName val="ЯНВАРЬ"/>
      <sheetName val="Actuals Input"/>
      <sheetName val="TB-KZT"/>
      <sheetName val="TB USD"/>
      <sheetName val="Hidden"/>
      <sheetName val="TB"/>
      <sheetName val="Data"/>
      <sheetName val="Форма2"/>
      <sheetName val="SMSTemp"/>
      <sheetName val="VLOOKUP"/>
      <sheetName val="INPUTMASTER"/>
      <sheetName val="TRIAL BALANCE"/>
      <sheetName val="P9-BS by Co"/>
      <sheetName val="Статьи"/>
      <sheetName val="Intercompany transactions"/>
      <sheetName val="B 1"/>
      <sheetName val="I. Прогноз доходов"/>
      <sheetName val="XVIa(i) - average price (2)"/>
      <sheetName val="Keys"/>
      <sheetName val="ACT 2005"/>
      <sheetName val="Глоссарий"/>
      <sheetName val="PR CN"/>
      <sheetName val="-_1_-"/>
      <sheetName val="__1__"/>
      <sheetName val="Cost_99v98"/>
      <sheetName val="д_7_001"/>
      <sheetName val="TB-00"/>
      <sheetName val="TB-01"/>
      <sheetName val="TB-02"/>
      <sheetName val="TB-03"/>
      <sheetName val="1НК_объемы"/>
      <sheetName val="Control"/>
      <sheetName val="C 25"/>
      <sheetName val="Actuals_Input"/>
      <sheetName val="TB_USD"/>
    </sheetNames>
    <sheetDataSet>
      <sheetData sheetId="0"/>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sheetData sheetId="29"/>
      <sheetData sheetId="30"/>
      <sheetData sheetId="31"/>
      <sheetData sheetId="32" refreshError="1"/>
      <sheetData sheetId="33" refreshError="1"/>
      <sheetData sheetId="34" refreshError="1"/>
      <sheetData sheetId="35" refreshError="1"/>
      <sheetData sheetId="36"/>
      <sheetData sheetId="37"/>
      <sheetData sheetId="38"/>
      <sheetData sheetId="39"/>
      <sheetData sheetId="40"/>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2004 (New)"/>
      <sheetName val="Def tax V-Final 2004"/>
      <sheetName val="DefTax 2004"/>
      <sheetName val="DefTax 2003"/>
      <sheetName val="disclosure 2004"/>
      <sheetName val="Tickmarks"/>
      <sheetName val="курс"/>
      <sheetName val="- 1 -"/>
    </sheetNames>
    <sheetDataSet>
      <sheetData sheetId="0" refreshError="1"/>
      <sheetData sheetId="1"/>
      <sheetData sheetId="2"/>
      <sheetData sheetId="3"/>
      <sheetData sheetId="4">
        <row r="25">
          <cell r="B25">
            <v>8082</v>
          </cell>
        </row>
      </sheetData>
      <sheetData sheetId="5"/>
      <sheetData sheetId="6" refreshError="1"/>
      <sheetData sheetId="7" refreshError="1"/>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sheetName val="disclosure"/>
      <sheetName val="add-disp testing"/>
      <sheetName val="add-disp bd"/>
      <sheetName val="Tickmarks"/>
      <sheetName val="disclosure 2004"/>
      <sheetName val="DefTax 2004"/>
    </sheetNames>
    <sheetDataSet>
      <sheetData sheetId="0" refreshError="1">
        <row r="20">
          <cell r="H20">
            <v>17508</v>
          </cell>
        </row>
      </sheetData>
      <sheetData sheetId="1" refreshError="1"/>
      <sheetData sheetId="2" refreshError="1"/>
      <sheetData sheetId="3" refreshError="1"/>
      <sheetData sheetId="4" refreshError="1"/>
      <sheetData sheetId="5" refreshError="1"/>
      <sheetData sheetId="6"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ome_expenses 2005"/>
      <sheetName val="CIT"/>
      <sheetName val="depreciation (old)"/>
      <sheetName val="depreciation_2005"/>
      <sheetName val="income_expenses 2004 (upd_13.2)"/>
      <sheetName val="income_expenses 2004 (upd_depr)"/>
      <sheetName val="PBC_2005_last_14.02.06"/>
      <sheetName val="PBC_2005_last"/>
      <sheetName val="income_expenses 2004 (adj_upd)"/>
      <sheetName val="income_expenses 2004 (updated)"/>
      <sheetName val="PBC_2005"/>
      <sheetName val="PBC_Preliminary calc_2005"/>
      <sheetName val="depreciation (2004_new)"/>
      <sheetName val="depreciation (2004)"/>
      <sheetName val="Detail - Current View_2004"/>
      <sheetName val="PBC_2004_upd"/>
      <sheetName val="income_expenses 2004"/>
      <sheetName val="PBC_2004"/>
      <sheetName val="Tickmarks"/>
      <sheetName val="roll-forward"/>
    </sheetNames>
    <sheetDataSet>
      <sheetData sheetId="0" refreshError="1"/>
      <sheetData sheetId="1" refreshError="1"/>
      <sheetData sheetId="2"/>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sheetData sheetId="19"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osure"/>
      <sheetName val="PP&amp;E mvt for 2003"/>
      <sheetName val="Rollfwd 2 mths all"/>
      <sheetName val="PP&amp;E mvt for 2003 - ID"/>
      <sheetName val="Rollfwd 2 mths - ID"/>
      <sheetName val="Sample size calc"/>
      <sheetName val="Additions selection"/>
      <sheetName val="Additions test"/>
      <sheetName val="Disposals selection"/>
      <sheetName val="Disposals test"/>
      <sheetName val="Depreciation test"/>
      <sheetName val="Threshold Calc"/>
      <sheetName val="122"/>
      <sheetName val="123.4"/>
      <sheetName val="XREF"/>
      <sheetName val="Tickmarks"/>
      <sheetName val="PP&amp;E mvt PBC"/>
      <sheetName val="PP&amp;E mvt 2 mths PBC"/>
      <sheetName val="PP&amp;E mvt ID 2003 PBC"/>
      <sheetName val="PP&amp;E mvt 2 mths ID-PBC"/>
      <sheetName val="PP_E mvt for 2003"/>
      <sheetName val="Добыча нефти4"/>
      <sheetName val="Äîáû÷à íåôòè4"/>
      <sheetName val="FES"/>
      <sheetName val="Форма2"/>
      <sheetName val="Worksheet in 5650 PP&amp;E movement"/>
      <sheetName val="FA register"/>
      <sheetName val="Transportation Services"/>
      <sheetName val="Summary"/>
      <sheetName val="Workover service"/>
      <sheetName val="Utilities Expense"/>
      <sheetName val="Royalty"/>
      <sheetName val="14.1.2.2.(Услуги связи)"/>
      <sheetName val="7.1"/>
      <sheetName val="2.2 ОтклОТМ"/>
      <sheetName val="1.3.2 ОТМ"/>
      <sheetName val="Предпр"/>
      <sheetName val="ЦентрЗатр"/>
      <sheetName val="ЕдИзм"/>
      <sheetName val="Def"/>
      <sheetName val="L-1"/>
      <sheetName val="Собственный капитал"/>
      <sheetName val="- 1 -"/>
      <sheetName val="ставки"/>
      <sheetName val="Book Adjustments"/>
      <sheetName val="Test of FA Installation"/>
      <sheetName val="Additions"/>
      <sheetName val="VLOOKUP"/>
      <sheetName val="INPUTMASTER"/>
      <sheetName val="TB"/>
      <sheetName val="Ôîðìà2"/>
      <sheetName val="Ñîáñòâåííûé êàïèòàë"/>
      <sheetName val="Данные"/>
      <sheetName val="Kas FA Movement"/>
      <sheetName val="00"/>
      <sheetName val="InputTD"/>
      <sheetName val="July_03_Pg8"/>
      <sheetName val="Inventory Count Sheet"/>
      <sheetName val="Depr"/>
      <sheetName val="2_Loans to customers"/>
      <sheetName val="Notes IS"/>
      <sheetName val="2005 Social"/>
      <sheetName val="C 25"/>
      <sheetName val="Financial ratios А3"/>
      <sheetName val="9"/>
      <sheetName val="Data-in"/>
      <sheetName val="Info"/>
      <sheetName val="Содержание"/>
      <sheetName val="Movements"/>
      <sheetName val="Movement"/>
      <sheetName val="P&amp;L"/>
      <sheetName val="Provisions"/>
      <sheetName val="9-1"/>
      <sheetName val="4"/>
      <sheetName val="1-1"/>
      <sheetName val="1"/>
      <sheetName val="Datasheet"/>
      <sheetName val="Capex"/>
      <sheetName val="Anlagevermögen"/>
      <sheetName val="Deferred tax"/>
      <sheetName val="Hidden"/>
      <sheetName val="General Assumptions"/>
      <sheetName val="MODEL500"/>
      <sheetName val="TB-KZT"/>
      <sheetName val="TB USD"/>
      <sheetName val="консолид Нурсат"/>
      <sheetName val="Interco payables&amp;receivables"/>
      <sheetName val="FA Movement Kyrg"/>
      <sheetName val="ЛСЦ начисленное на 31.12.08"/>
      <sheetName val="ЛЛизинг начис. на 31.12.08"/>
      <sheetName val="Production_Ref Q-1-3"/>
      <sheetName val="GAAP TB 31.12.01  detail p&amp;l"/>
      <sheetName val="8082"/>
      <sheetName val="8145"/>
      <sheetName val="8200"/>
      <sheetName val="8113"/>
      <sheetName val="8140"/>
      <sheetName val="8070"/>
      <sheetName val="PL"/>
      <sheetName val="24"/>
      <sheetName val="8"/>
      <sheetName val="SE"/>
      <sheetName val="10"/>
      <sheetName val="7"/>
      <sheetName val="11"/>
      <sheetName val="12"/>
      <sheetName val="14"/>
      <sheetName val="16"/>
      <sheetName val="17"/>
      <sheetName val="23"/>
      <sheetName val="18"/>
      <sheetName val="6"/>
      <sheetName val="CFS"/>
      <sheetName val="21"/>
      <sheetName val="19"/>
      <sheetName val="breakdown"/>
      <sheetName val="FA depreciation"/>
      <sheetName val="IS"/>
      <sheetName val="Control"/>
      <sheetName val="1НК_объемы"/>
      <sheetName val="Intercompany transactions"/>
      <sheetName val="Dept"/>
      <sheetName val="$ IS"/>
      <sheetName val="Cur portion of L-t loans 2006"/>
      <sheetName val=""/>
      <sheetName val="income_expenses 2004"/>
      <sheetName val="BS"/>
      <sheetName val="SATIŞ LİTRE"/>
      <sheetName val="TL B.Y. DATA"/>
      <sheetName val="TL F.Y. DATA"/>
      <sheetName val="TL R.B.Y. DATA"/>
      <sheetName val="Project Detail Inputs"/>
      <sheetName val="1NK"/>
      <sheetName val="Additions testing"/>
      <sheetName val="Movement schedule"/>
      <sheetName val="depreciation testing"/>
      <sheetName val="FA Movement "/>
      <sheetName val="100.00"/>
      <sheetName val="FS"/>
      <sheetName val="99累油"/>
      <sheetName val="LTM"/>
      <sheetName val="CREDIT STATS"/>
      <sheetName val="DropZone"/>
      <sheetName val="Analitics"/>
      <sheetName val="B 1"/>
      <sheetName val="A 100"/>
      <sheetName val="Historical cost"/>
      <sheetName val="Lookup"/>
      <sheetName val="DRILL"/>
      <sheetName val="Управление"/>
      <sheetName val="3НК"/>
      <sheetName val="Spreadsheet # 2"/>
      <sheetName val="КРАТКИЕ СВЕДЕНИЯ"/>
      <sheetName val="ФС-75"/>
      <sheetName val="ФСМн "/>
      <sheetName val="ФХ "/>
      <sheetName val="ФХС-40 "/>
      <sheetName val="ФХС-48 "/>
      <sheetName val="2"/>
      <sheetName val="Actuals Input"/>
      <sheetName val="Managed Capacity"/>
      <sheetName val="отложенные налоги"/>
      <sheetName val="Статьи"/>
    </sheetNames>
    <sheetDataSet>
      <sheetData sheetId="0" refreshError="1"/>
      <sheetData sheetId="1" refreshError="1">
        <row r="18">
          <cell r="R18">
            <v>-785</v>
          </cell>
        </row>
        <row r="19">
          <cell r="P19">
            <v>-534835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18">
          <cell r="R18">
            <v>-785</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map"/>
      <sheetName val="hCheck"/>
      <sheetName val="hMapping"/>
      <sheetName val="hLine_IDs"/>
      <sheetName val="hHeaders"/>
      <sheetName val="hMapping tbl"/>
      <sheetName val="hCheckSign"/>
      <sheetName val="Changes"/>
      <sheetName val="Controls gi"/>
      <sheetName val="Controls ti"/>
      <sheetName val="Controls_other"/>
      <sheetName val="Comments"/>
      <sheetName val="gd"/>
      <sheetName val="Contents"/>
      <sheetName val="hv_a21"/>
      <sheetName val="hv_accPlan"/>
      <sheetName val="a2.1"/>
      <sheetName val="a2.2"/>
      <sheetName val="giSFP"/>
      <sheetName val="giTCI"/>
      <sheetName val="giSoCiE"/>
      <sheetName val="giCF"/>
      <sheetName val="gi2"/>
      <sheetName val="gi3"/>
      <sheetName val="gi4"/>
      <sheetName val="gi6"/>
      <sheetName val="gi7"/>
      <sheetName val="gi8"/>
      <sheetName val="gi9"/>
      <sheetName val="gi10"/>
      <sheetName val="gi11"/>
      <sheetName val="gi12"/>
      <sheetName val="gi13"/>
      <sheetName val="gi14"/>
      <sheetName val="gi15"/>
      <sheetName val="gi16"/>
      <sheetName val="gi17"/>
      <sheetName val="gi18.1"/>
      <sheetName val="gi18.2"/>
      <sheetName val="gi18.3"/>
      <sheetName val="gi18.4"/>
      <sheetName val="gi20"/>
      <sheetName val="gi21"/>
      <sheetName val="gi22"/>
      <sheetName val="gi23"/>
      <sheetName val="gi24"/>
      <sheetName val="gi25"/>
      <sheetName val="gi90"/>
      <sheetName val="ti1"/>
      <sheetName val="ti2"/>
      <sheetName val="ti3"/>
      <sheetName val="ti10"/>
      <sheetName val="ti11"/>
      <sheetName val="ti12"/>
      <sheetName val="ti13"/>
      <sheetName val="ti14"/>
      <sheetName val="ti15"/>
      <sheetName val="ti16"/>
    </sheetNames>
    <sheetDataSet>
      <sheetData sheetId="0"/>
      <sheetData sheetId="1">
        <row r="21">
          <cell r="A21" t="str">
            <v>ОБР</v>
          </cell>
          <cell r="B21" t="str">
            <v>Bonds of the Bank of Russia</v>
          </cell>
        </row>
        <row r="22">
          <cell r="B22" t="str">
            <v>Russian state short term bonds</v>
          </cell>
        </row>
        <row r="23">
          <cell r="B23" t="str">
            <v>Russian OFZ</v>
          </cell>
        </row>
        <row r="24">
          <cell r="B24" t="str">
            <v>Russian Federation eurobonds</v>
          </cell>
        </row>
        <row r="25">
          <cell r="B25" t="str">
            <v>Russian state domestic loan bonds (OVGVZ)</v>
          </cell>
        </row>
        <row r="26">
          <cell r="B26" t="str">
            <v>Russian subfederal and municipal bonds issued in RUB</v>
          </cell>
        </row>
        <row r="27">
          <cell r="B27" t="str">
            <v>Russian subfederal and municipal issued in other currencies</v>
          </cell>
        </row>
        <row r="28">
          <cell r="B28" t="str">
            <v>Non-russian subfederal and municipal bonds</v>
          </cell>
        </row>
        <row r="29">
          <cell r="B29" t="str">
            <v>Corporate bonds</v>
          </cell>
        </row>
        <row r="30">
          <cell r="B30" t="str">
            <v>Promissory notes</v>
          </cell>
        </row>
        <row r="31">
          <cell r="B31" t="str">
            <v>Foreign government bonds</v>
          </cell>
        </row>
        <row r="32">
          <cell r="B32" t="str">
            <v>Shares</v>
          </cell>
        </row>
        <row r="33">
          <cell r="B33" t="str">
            <v>Interest in mutual funds</v>
          </cell>
        </row>
        <row r="46">
          <cell r="A46" t="str">
            <v>Долговые торговые ценные бумаги, кроме заложенных по договорам РЕПО с правом перепродажи</v>
          </cell>
        </row>
        <row r="47">
          <cell r="A47" t="str">
            <v>Долевые торговые ценные бумаги, кроме заложенных по договорам РЕПО с правом перепродажи</v>
          </cell>
        </row>
        <row r="48">
          <cell r="A48" t="str">
            <v>Долговые торговые ценные бумаги, заложенные по договорам РЕПО с правом перепродажи</v>
          </cell>
        </row>
        <row r="49">
          <cell r="A49" t="str">
            <v>Долевые торговые ценные бумаги, заложенные по договорам РЕПО с правом перепродажи</v>
          </cell>
        </row>
        <row r="50">
          <cell r="A50" t="str">
            <v>Долговые ценные бумаги, изменение справедливой стоимости которых отражается в отчете о прибылях и убытках, кроме заложенных по договорам РЕПО с правом перепродажи</v>
          </cell>
        </row>
        <row r="51">
          <cell r="A51" t="str">
            <v>Долевые ценные бумаги, изменение справедливой стоимости которых отражается в отчете о прибылях и убытках, кроме заложенных по договорам РЕПО с правом перепродажи</v>
          </cell>
        </row>
        <row r="52">
          <cell r="A52" t="str">
            <v>Долговые ценные бумаги, изменение справедливой стоимости которых отражается в отчете о прибылях и убытках, заложенные по договорам РЕПО с правом перепродажи</v>
          </cell>
        </row>
        <row r="53">
          <cell r="A53" t="str">
            <v>Долевые ценные бумаги, изменение справедливой стоимости которых отражается в отчете о прибылях и убытках, заложенные по договорам РЕПО с правом перепродажи</v>
          </cell>
        </row>
        <row r="54">
          <cell r="A54" t="str">
            <v>Долговые ценные бумаги, имеющиеся в наличии для продажи, кроме заложенных по договорам РЕПО с правом перепродажи</v>
          </cell>
        </row>
        <row r="55">
          <cell r="A55" t="str">
            <v>Долевые ценные бумаги, имеющиеся в наличии для продажи, кроме заложенных по договорам РЕПО с правом перепродажи</v>
          </cell>
        </row>
        <row r="56">
          <cell r="A56" t="str">
            <v>Долговые ценные бумаги, имеющиеся в наличии для продажи, заложенные по договорам РЕПО с правом перепродажи</v>
          </cell>
        </row>
        <row r="57">
          <cell r="A57" t="str">
            <v>Долевые ценные бумаги, имеющиеся в наличии для продажи, заложенные по договорам РЕПО с правом перепродажи</v>
          </cell>
        </row>
        <row r="58">
          <cell r="A58" t="str">
            <v>Ценные бумаги удерживаемые до погашения, кроме заложенных по договорам РЕПО с правом перепродажи</v>
          </cell>
        </row>
        <row r="59">
          <cell r="A59" t="str">
            <v>Ценные бумаги удерживаемые до погашения, заложенные по договорам РЕПО с правом перепродажи</v>
          </cell>
        </row>
        <row r="60">
          <cell r="A60" t="str">
            <v>Кредиты, выданные юридическим лицам</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Check"/>
      <sheetName val="Contacts_list_by subs"/>
      <sheetName val="fxmap"/>
      <sheetName val="hCheckSign"/>
      <sheetName val="hMapping tbl"/>
      <sheetName val="hm_x1"/>
      <sheetName val="hMapping"/>
      <sheetName val="Changes"/>
      <sheetName val="ICO_rec"/>
      <sheetName val="Controls gy"/>
      <sheetName val="Controls ti"/>
      <sheetName val="Controls_other"/>
      <sheetName val="hv_accPlan"/>
      <sheetName val="Contents"/>
      <sheetName val="Comments"/>
      <sheetName val="hHeaders"/>
      <sheetName val="hLine_IDs"/>
      <sheetName val="gd"/>
      <sheetName val="Controls gi"/>
      <sheetName val="hv_a21"/>
      <sheetName val="a2.2"/>
      <sheetName val="SFP"/>
      <sheetName val="TCI"/>
      <sheetName val="TCI_MIS"/>
      <sheetName val="SoCiE"/>
      <sheetName val="giCF"/>
      <sheetName val="gi2.1"/>
      <sheetName val="gi2.1.1"/>
      <sheetName val="a2.1"/>
      <sheetName val="gi2.2"/>
      <sheetName val="gi2.3"/>
      <sheetName val="Gi2.4"/>
      <sheetName val="Gi2.5"/>
      <sheetName val="Gi2.6"/>
      <sheetName val="gi4"/>
      <sheetName val="gi6"/>
      <sheetName val="gi7"/>
      <sheetName val="gi8"/>
      <sheetName val="gi9"/>
      <sheetName val="gi9_1"/>
      <sheetName val="gi9_2"/>
      <sheetName val="gi10"/>
      <sheetName val="gi11"/>
      <sheetName val="gi12"/>
      <sheetName val="gi13"/>
      <sheetName val="gi14"/>
      <sheetName val="gi15"/>
      <sheetName val="gi16"/>
      <sheetName val="gi17"/>
      <sheetName val="gi17.2"/>
      <sheetName val="gi18.1"/>
      <sheetName val="gi18.2"/>
      <sheetName val="gi18.3"/>
      <sheetName val="gi20"/>
      <sheetName val="gi21"/>
      <sheetName val="gi22"/>
      <sheetName val="gi23"/>
      <sheetName val="gi24"/>
      <sheetName val="gi26"/>
      <sheetName val="gi25"/>
      <sheetName val="gi27"/>
      <sheetName val="gi28"/>
      <sheetName val="gi90"/>
      <sheetName val="gy16"/>
      <sheetName val="ti1"/>
      <sheetName val="ti2"/>
      <sheetName val="ti3"/>
      <sheetName val="ti4"/>
      <sheetName val="ti5"/>
      <sheetName val="ti10"/>
      <sheetName val="ti11"/>
      <sheetName val="ti12"/>
      <sheetName val="ti13"/>
      <sheetName val="ti14"/>
      <sheetName val="ti15"/>
      <sheetName val="ti16"/>
      <sheetName val="ti17"/>
      <sheetName val="ti18"/>
      <sheetName val="ti19"/>
      <sheetName val="ti20"/>
      <sheetName val="ti21"/>
      <sheetName val="ti22"/>
      <sheetName val="tc15"/>
      <sheetName val="D1"/>
      <sheetName val="D2"/>
      <sheetName val="D3"/>
    </sheetNames>
    <sheetDataSet>
      <sheetData sheetId="0" refreshError="1">
        <row r="62">
          <cell r="A62" t="str">
            <v>Россия</v>
          </cell>
          <cell r="B62" t="str">
            <v>Russia</v>
          </cell>
        </row>
        <row r="63">
          <cell r="A63" t="str">
            <v>Другие страны</v>
          </cell>
          <cell r="B63" t="str">
            <v>Other countries</v>
          </cell>
        </row>
        <row r="69">
          <cell r="A69" t="str">
            <v>Без рейтинга</v>
          </cell>
          <cell r="B69" t="str">
            <v>No rating</v>
          </cell>
        </row>
        <row r="70">
          <cell r="A70" t="str">
            <v>Инвестиционный рейтинг</v>
          </cell>
          <cell r="B70" t="str">
            <v>Investment rating</v>
          </cell>
        </row>
        <row r="71">
          <cell r="A71" t="str">
            <v>Спекулятивный рейтинг</v>
          </cell>
          <cell r="B71" t="str">
            <v>Speculative rating</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
      <sheetName val="Resource Sheet"/>
      <sheetName val="Operations Data Sheet"/>
      <sheetName val="Financing Data Sheet"/>
      <sheetName val="Income Statement"/>
      <sheetName val="Balance Sheet"/>
      <sheetName val="Cashflow Statement"/>
      <sheetName val="Executive Summary"/>
      <sheetName val="Available Projects - 1998"/>
      <sheetName val="Available Finance - 1998"/>
      <sheetName val="Gen Data"/>
      <sheetName val="instruqcia"/>
      <sheetName val="Содержание"/>
      <sheetName val="FES"/>
      <sheetName val="Справочники"/>
      <sheetName val="Prelim Cost"/>
      <sheetName val="Cabre0703"/>
      <sheetName val="ESH.0703"/>
      <sheetName val="LOE0703"/>
      <sheetName val="NEG06-0703"/>
      <sheetName val="WG09-0703"/>
      <sheetName val="Hot Sparks TETS_1"/>
      <sheetName val="Overall Cost Report"/>
      <sheetName val="ÅäÈçì"/>
      <sheetName val="Ïðåäïð"/>
      <sheetName val="Бюджет(помесячн.разбивка)"/>
      <sheetName val="Служеб Актау"/>
      <sheetName val="бензин по авто"/>
      <sheetName val="Осн.ср-ва"/>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hMapping tbl"/>
      <sheetName val="gd"/>
      <sheetName val="RequestDetails"/>
      <sheetName val="a2.1"/>
      <sheetName val="x01"/>
      <sheetName val="x02"/>
      <sheetName val="x03"/>
      <sheetName val="x04"/>
      <sheetName val="x05"/>
      <sheetName val="x06"/>
      <sheetName val="x07"/>
      <sheetName val="x08"/>
      <sheetName val="x09"/>
      <sheetName val="Controls"/>
      <sheetName val="hLine_IDs"/>
      <sheetName val="hHeaders"/>
      <sheetName val="tx01_rus"/>
      <sheetName val="tx01_eng"/>
      <sheetName val="tx01"/>
      <sheetName val="tx02"/>
      <sheetName val="tx03"/>
      <sheetName val="tx04"/>
      <sheetName val="hMapping"/>
      <sheetName val="hCheck"/>
      <sheetName val="ti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row r="131">
          <cell r="B131" t="str">
            <v>Corporate shares</v>
          </cell>
        </row>
        <row r="132">
          <cell r="B132" t="str">
            <v>Obligatory notes</v>
          </cell>
        </row>
        <row r="133">
          <cell r="B133" t="str">
            <v xml:space="preserve">Investments in mutual funds </v>
          </cell>
        </row>
        <row r="134">
          <cell r="B134" t="str">
            <v>Russian Federation Eurobonds</v>
          </cell>
        </row>
        <row r="135">
          <cell r="B135" t="str">
            <v xml:space="preserve">Corporate bonds </v>
          </cell>
        </row>
        <row r="136">
          <cell r="B136" t="str">
            <v>Bonds of Bank of Russia</v>
          </cell>
        </row>
        <row r="137">
          <cell r="B137" t="str">
            <v>Federal loan bonds (OFZ bonds)</v>
          </cell>
        </row>
        <row r="138">
          <cell r="B138" t="str">
            <v>Municipal and subfederal bonds</v>
          </cell>
        </row>
        <row r="139">
          <cell r="B139" t="str">
            <v xml:space="preserve">Foreign government bonds </v>
          </cell>
        </row>
      </sheetData>
      <sheetData sheetId="25"/>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Name val="hMapping tbl"/>
      <sheetName val="gd"/>
      <sheetName val="RequestDetails"/>
      <sheetName val="a2.1"/>
      <sheetName val="x01"/>
      <sheetName val="x02"/>
      <sheetName val="x03"/>
      <sheetName val="x04"/>
      <sheetName val="x05"/>
      <sheetName val="x06"/>
      <sheetName val="x07"/>
      <sheetName val="x08"/>
      <sheetName val="x09"/>
      <sheetName val="Controls"/>
      <sheetName val="hLine_IDs"/>
      <sheetName val="hHeaders"/>
      <sheetName val="tx01_rus"/>
      <sheetName val="tx01_eng"/>
      <sheetName val="tx01"/>
      <sheetName val="tx02"/>
      <sheetName val="tx03"/>
      <sheetName val="tx04"/>
      <sheetName val="hMapping"/>
      <sheetName val="hCheck"/>
      <sheetName val="ti3"/>
      <sheetName val="Лист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General</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ow r="99">
          <cell r="A99" t="str">
            <v>Субординированные займы</v>
          </cell>
          <cell r="B99" t="str">
            <v>Subordinated loans</v>
          </cell>
        </row>
        <row r="100">
          <cell r="A100" t="str">
            <v>Синдицированные займы</v>
          </cell>
          <cell r="B100" t="str">
            <v>Syndicated loans</v>
          </cell>
        </row>
        <row r="101">
          <cell r="A101" t="str">
            <v>Сделки торгового финансирования</v>
          </cell>
          <cell r="B101" t="str">
            <v>Trade finance deals</v>
          </cell>
        </row>
      </sheetData>
      <sheetData sheetId="25" refreshError="1"/>
      <sheetData sheetId="26" refreshError="1"/>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Шаблон"/>
      <sheetName val="data"/>
      <sheetName val="XLR_NoRangeSheet"/>
      <sheetName val="Виды вкладов"/>
      <sheetName val="#ССЫЛКА"/>
    </sheetNames>
    <sheetDataSet>
      <sheetData sheetId="0" refreshError="1"/>
      <sheetData sheetId="1"/>
      <sheetData sheetId="2">
        <row r="5">
          <cell r="A5" t="str">
            <v>4.2, Developer  (build 122-D5)</v>
          </cell>
          <cell r="B5" t="e">
            <v>#NAME?</v>
          </cell>
        </row>
      </sheetData>
      <sheetData sheetId="3" refreshError="1"/>
      <sheetData sheetId="4"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динамика"/>
      <sheetName val="показ"/>
      <sheetName val="кадры"/>
      <sheetName val="БВУ"/>
      <sheetName val="фил сеть"/>
      <sheetName val="Лист2"/>
      <sheetName val="АКТИВЫ_ПАССИВЫ"/>
      <sheetName val="XLR_NoRangeSheet"/>
      <sheetName val="Ввод"/>
      <sheetName val="курс"/>
      <sheetName val="a2.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31"/>
      <sheetName val="31 aralik"/>
      <sheetName val="База"/>
      <sheetName val="FP20DB (3)"/>
      <sheetName val="s"/>
      <sheetName val="FA Movement"/>
      <sheetName val="Workings"/>
      <sheetName val="Macroeconomic Assumptions"/>
      <sheetName val="ОборБалФормОтч"/>
      <sheetName val="тара 2000"/>
      <sheetName val="Форма2"/>
      <sheetName val="Выбор"/>
      <sheetName val="XLR_NoRangeSheet"/>
      <sheetName val="Cost 99v98"/>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ост .осн"/>
      <sheetName val="Выб. осн"/>
      <sheetName val="Пост.СМП"/>
      <sheetName val="Выб.СМП"/>
      <sheetName val="Пост ОСКБ"/>
      <sheetName val="Выб.ОСКБ"/>
      <sheetName val="Пост РМП"/>
      <sheetName val="Выб.РМП"/>
      <sheetName val="Пост.ОРС"/>
      <sheetName val="Выб.ОРС"/>
      <sheetName val="ЯНВАРЬ"/>
      <sheetName val="Выб_ОРС"/>
      <sheetName val="трансформация1"/>
      <sheetName val="ввод данных"/>
      <sheetName val="с.660"/>
      <sheetName val="ДФВ"/>
      <sheetName val="FA database (production)299"/>
      <sheetName val=" выборка по 004 сч"/>
      <sheetName val="5930.01"/>
      <sheetName val="себест"/>
      <sheetName val="28"/>
      <sheetName val="Спр_общий"/>
      <sheetName val="StartSheet"/>
      <sheetName val="results"/>
      <sheetName val="Ф5"/>
      <sheetName val="Ф6"/>
      <sheetName val="12июля"/>
      <sheetName val="Титул"/>
      <sheetName val="Баланс"/>
      <sheetName val="Ф2"/>
      <sheetName val="Ф4"/>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
      <sheetName val="Общие показатели"/>
      <sheetName val="Калькуляция по цехам"/>
      <sheetName val="Производство"/>
      <sheetName val="Реализация"/>
      <sheetName val="Adj2002"/>
      <sheetName val="Client"/>
      <sheetName val="DVIG02"/>
      <sheetName val="Исходные данные"/>
      <sheetName val="BS"/>
      <sheetName val="Tickmarks"/>
      <sheetName val="ф сплавы"/>
    </sheetNames>
    <sheetDataSet>
      <sheetData sheetId="0"/>
      <sheetData sheetId="1"/>
      <sheetData sheetId="2"/>
      <sheetData sheetId="3"/>
      <sheetData sheetId="4"/>
      <sheetData sheetId="5"/>
      <sheetData sheetId="6"/>
      <sheetData sheetId="7"/>
      <sheetData sheetId="8"/>
      <sheetData sheetId="9"/>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sheetName val="Аукцион - форма"/>
      <sheetName val="П_макросы"/>
      <sheetName val="П_приформирование"/>
      <sheetName val="Dialog_vvod"/>
      <sheetName val="Ждать"/>
      <sheetName val="Имена_файлов"/>
      <sheetName val="Config"/>
      <sheetName val="Д_архивация"/>
      <sheetName val="Д_даты_архивации"/>
      <sheetName val="Д_настройка"/>
      <sheetName val="Статьи"/>
      <sheetName val="Сводная"/>
      <sheetName val="Лист2"/>
      <sheetName val="Актив(1)"/>
      <sheetName val="ТД РАП"/>
      <sheetName val="Форма2"/>
      <sheetName val="IS"/>
      <sheetName val="Cash CCI Detail"/>
      <sheetName val="XLR_NoRangeSheet"/>
      <sheetName val="валюта"/>
      <sheetName val="XREF"/>
      <sheetName val="KEGOC - Global"/>
      <sheetName val="Sarbai MES"/>
      <sheetName val="Б.мчас (П)"/>
      <sheetName val="д.7.001"/>
      <sheetName val="1 вариант  2009 "/>
      <sheetName val="курсы"/>
      <sheetName val="OS"/>
      <sheetName val="summary"/>
      <sheetName val="References"/>
      <sheetName val="8180 (8181,8182)"/>
      <sheetName val="8082"/>
      <sheetName val="8250"/>
      <sheetName val="8140"/>
      <sheetName val="8070"/>
      <sheetName val="8145"/>
      <sheetName val="8200"/>
      <sheetName val="8113"/>
      <sheetName val="8210"/>
      <sheetName val="Движение финансов"/>
      <sheetName val="Авансы_уплач,деньги в регионах"/>
      <sheetName val="#ССЫЛКА"/>
      <sheetName val="Авансы_уплач,деньги в регионах,"/>
      <sheetName val="d_pok"/>
      <sheetName val="б"/>
      <sheetName val="PLтв - Б"/>
      <sheetName val="поставка сравн13"/>
      <sheetName val="Gzb_1"/>
      <sheetName val="Форма1"/>
      <sheetName val="ЯНВАРЬ"/>
      <sheetName val="Prelim Cost"/>
      <sheetName val="FES"/>
      <sheetName val="Products"/>
      <sheetName val="ДДСАБ"/>
      <sheetName val="ДДСККБ"/>
      <sheetName val="АФ"/>
      <sheetName val="Унифицированная"/>
      <sheetName val="Конс "/>
      <sheetName val="Sheet1"/>
      <sheetName val="PP&amp;E mvt for 2003"/>
      <sheetName val="TB"/>
      <sheetName val="PR CN"/>
      <sheetName val="Общая информация"/>
      <sheetName val="Report1"/>
      <sheetName val="Final"/>
      <sheetName val="Лист5"/>
      <sheetName val="Лист1"/>
      <sheetName val="Final (2)"/>
      <sheetName val="CSFP"/>
      <sheetName val="CSCE"/>
      <sheetName val="100"/>
      <sheetName val="105"/>
      <sheetName val="130.1"/>
      <sheetName val="130.2"/>
      <sheetName val="120"/>
      <sheetName val="150"/>
      <sheetName val="160"/>
      <sheetName val="190"/>
      <sheetName val="215"/>
      <sheetName val="200"/>
      <sheetName val="213"/>
      <sheetName val="210"/>
      <sheetName val="250"/>
      <sheetName val="260"/>
      <sheetName val="CSP&amp;L"/>
      <sheetName val="540 700"/>
      <sheetName val="660"/>
      <sheetName val="640 830"/>
      <sheetName val="800"/>
      <sheetName val="900"/>
      <sheetName val="IFRS 7-CCY"/>
      <sheetName val="IFRS 7-Liquidity"/>
      <sheetName val="IFRS 7-Geo"/>
      <sheetName val="IFRS 7-Credit risk"/>
      <sheetName val="Regulatory"/>
      <sheetName val="Criterion Range"/>
      <sheetName val="Intercompany transactions"/>
      <sheetName val="1450"/>
      <sheetName val="Tickmarks"/>
      <sheetName val="Бонды стр.341"/>
      <sheetName val="Аукцион_-_форма"/>
      <sheetName val="Выб.ОРС"/>
      <sheetName val="Industry"/>
      <sheetName val="8180_(8181,8182)"/>
      <sheetName val="Аукцион_-_форма1"/>
      <sheetName val="8180_(8181,8182)1"/>
      <sheetName val="Links"/>
      <sheetName val="Lead"/>
      <sheetName val="Переоценка сроч"/>
      <sheetName val="breakdown"/>
      <sheetName val="FA depreciation"/>
      <sheetName val="REPO Deals"/>
      <sheetName val="34-38.2"/>
      <sheetName val="Training Plan Template"/>
      <sheetName val="Note 13"/>
      <sheetName val="13А ГЭП-анализ"/>
      <sheetName val="Добыча нефти4"/>
      <sheetName val="Предпр"/>
      <sheetName val="ЦентрЗатр"/>
      <sheetName val="ЕдИзм"/>
      <sheetName val="аккредитивы"/>
      <sheetName val="из сем"/>
      <sheetName val="definitions"/>
      <sheetName val="33. Tran. and selling expenses"/>
      <sheetName val="Счет-ф"/>
      <sheetName val="D2 DCF"/>
      <sheetName val="бартер"/>
      <sheetName val="Нормативы"/>
      <sheetName val="Бюдж-тенге"/>
      <sheetName val="п 15"/>
      <sheetName val="факс(2005-20гг.)"/>
      <sheetName val="Налоги"/>
      <sheetName val="12НК"/>
      <sheetName val="Cash flows - PBC"/>
      <sheetName val="FA register"/>
      <sheetName val="Kas FA Movement"/>
      <sheetName val="Storage"/>
      <sheetName val="NTA adjustment calc"/>
      <sheetName val="ввод-вывод ОС авг2004- 2005"/>
      <sheetName val="Технический"/>
      <sheetName val="Откл. по фин. рез"/>
      <sheetName val="C-Total Market"/>
      <sheetName val="I-Demand Drivers"/>
      <sheetName val="июль ппд(факт)"/>
      <sheetName val="25.07.08г (2)"/>
      <sheetName val="GAAP TB 31.12.01  detail p&amp;l"/>
      <sheetName val="Добычанефти4"/>
      <sheetName val="поставкасравн13"/>
      <sheetName val="2008 ГСМ"/>
      <sheetName val="канц"/>
      <sheetName val="Плата за загрязнение "/>
      <sheetName val="Типограф"/>
      <sheetName val="ао"/>
      <sheetName val="ТД_РАП"/>
      <sheetName val="3.3. Inventories"/>
      <sheetName val="Debt"/>
      <sheetName val="Const"/>
      <sheetName val="KAR10"/>
      <sheetName val="Контакты"/>
      <sheetName val="curve"/>
      <sheetName val="Анализ закл. работ"/>
      <sheetName val="Parameters"/>
      <sheetName val="Исх"/>
      <sheetName val="ОборБалФормОтч"/>
      <sheetName val="Hidden"/>
      <sheetName val="Перечень связанных сторон"/>
      <sheetName val="Прил 6.1."/>
      <sheetName val="Аукцион_-_форма2"/>
      <sheetName val="Cash_CCI_Detail"/>
      <sheetName val="ТД_РАП1"/>
      <sheetName val="8180_(8181,8182)2"/>
      <sheetName val="KEGOC_-_Global"/>
      <sheetName val="Sarbai_MES"/>
      <sheetName val="Б_мчас_(П)"/>
      <sheetName val="д_7_001"/>
      <sheetName val="1_вариант__2009_"/>
      <sheetName val="поставка_сравн13"/>
      <sheetName val="Prelim_Cost"/>
      <sheetName val="Конс_"/>
      <sheetName val="PP&amp;E_mvt_for_2003"/>
      <sheetName val="PR_CN"/>
      <sheetName val="Общая_информация"/>
      <sheetName val="Авансы_уплач,деньги_в_регионах"/>
      <sheetName val="Авансы_уплач,деньги_в_регионах,"/>
      <sheetName val="PLтв_-_Б"/>
      <sheetName val="Final_(2)"/>
      <sheetName val="130_1"/>
      <sheetName val="130_2"/>
      <sheetName val="540_700"/>
      <sheetName val="640_830"/>
      <sheetName val="IFRS_7-CCY"/>
      <sheetName val="IFRS_7-Liquidity"/>
      <sheetName val="IFRS_7-Geo"/>
      <sheetName val="IFRS_7-Credit_risk"/>
      <sheetName val="Intercompany_transactions"/>
      <sheetName val="Бонды_стр_341"/>
      <sheetName val="Criterion_Range"/>
      <sheetName val="13А_ГЭП-анализ"/>
      <sheetName val="Добыча_нефти4"/>
      <sheetName val="из_сем"/>
      <sheetName val="33__Tran__and_selling_expenses"/>
      <sheetName val="D2_DCF"/>
      <sheetName val="Переоценка_сроч"/>
      <sheetName val="FA_depreciation"/>
      <sheetName val="п_15"/>
      <sheetName val="факс(2005-20гг_)"/>
      <sheetName val="Cash_flows_-_PBC"/>
      <sheetName val="FA_register"/>
      <sheetName val="Kas_FA_Movement"/>
      <sheetName val="NTA_adjustment_calc"/>
      <sheetName val="ввод-вывод_ОС_авг2004-_2005"/>
      <sheetName val="Откл__по_фин__рез"/>
      <sheetName val="C-Total_Market"/>
      <sheetName val="I-Demand_Drivers"/>
      <sheetName val="июль_ппд(факт)"/>
      <sheetName val="25_07_08г_(2)"/>
      <sheetName val="GAAP_TB_31_12_01__detail_p&amp;l"/>
      <sheetName val="2008_ГСМ"/>
      <sheetName val="Плата_за_загрязнение_"/>
      <sheetName val="3_3__Inventories"/>
      <sheetName val="Анализ_закл__работ"/>
      <sheetName val="CoA"/>
      <sheetName val="Март"/>
      <sheetName val="Сентябрь"/>
      <sheetName val="Квартал"/>
      <sheetName val="Декабрь"/>
      <sheetName val="Ноябрь"/>
      <sheetName val="Calculation"/>
      <sheetName val="EmpData"/>
      <sheetName val="Бюджет"/>
      <sheetName val="b-4"/>
      <sheetName val="July_03_Pg8"/>
      <sheetName val="Discl"/>
      <sheetName val="Memo"/>
      <sheetName val="Dealing-bonds"/>
      <sheetName val="Dealing-other bonds"/>
      <sheetName val="Dealing-shares"/>
      <sheetName val="Invest-shares"/>
      <sheetName val="Invest-bonds"/>
      <sheetName val="Coupon accr"/>
      <sheetName val="Coupon purch"/>
      <sheetName val="Disclosure"/>
      <sheetName val="Balances"/>
      <sheetName val="Cost testing"/>
      <sheetName val="Coupon"/>
    </sheetNames>
    <sheetDataSet>
      <sheetData sheetId="0" refreshError="1">
        <row r="2">
          <cell r="A2" t="str">
            <v>НИН</v>
          </cell>
          <cell r="B2" t="str">
            <v>№
эмиссии
п/п</v>
          </cell>
          <cell r="C2" t="str">
            <v>Дата
эмиссии</v>
          </cell>
          <cell r="D2" t="str">
            <v>Дата
погашения</v>
          </cell>
          <cell r="E2" t="str">
            <v>Кол-во
дней до пога-шения</v>
          </cell>
          <cell r="F2" t="str">
            <v>Средневзв.
цена, % от
номинала</v>
          </cell>
          <cell r="G2" t="str">
            <v>Цена
отсечения,
% от
номинала</v>
          </cell>
          <cell r="H2" t="str">
            <v>Доходность,
% годовых</v>
          </cell>
          <cell r="I2" t="str">
            <v>Объем
эмитента,
тенге</v>
          </cell>
          <cell r="J2" t="str">
            <v>Кол-во
поданных
заявок,
штук</v>
          </cell>
          <cell r="K2" t="str">
            <v>Кол-во
поданных
заявок,
тенге</v>
          </cell>
          <cell r="L2" t="str">
            <v>Объем
удовлетв.
заявок,
штук</v>
          </cell>
          <cell r="M2" t="str">
            <v>Объем
удовлетв.
заявок,
тенге</v>
          </cell>
          <cell r="N2" t="str">
            <v>Спрос,
% к
эмиссии</v>
          </cell>
          <cell r="O2" t="str">
            <v>Кол-во
участ-ников</v>
          </cell>
          <cell r="P2" t="str">
            <v>Номинал
обязатель-ства, тенге</v>
          </cell>
          <cell r="Q2" t="str">
            <v>Макс. объем
приобретения
дилером или
инвестором,
% от эмиссии</v>
          </cell>
          <cell r="R2" t="str">
            <v>Макс. объем
удовлетвор. заявок
нерезидентов,
% от объявленного
объема</v>
          </cell>
          <cell r="S2" t="str">
            <v>Размер удовлетвор.
неконкурентн. заявок, % от
установленного
объема</v>
          </cell>
          <cell r="T2" t="str">
            <v>Тип ГЦБ</v>
          </cell>
        </row>
        <row r="3">
          <cell r="A3" t="str">
            <v>NIN</v>
          </cell>
          <cell r="B3" t="str">
            <v>NO_E</v>
          </cell>
          <cell r="C3" t="str">
            <v>DATA_E</v>
          </cell>
          <cell r="D3" t="str">
            <v>DATA_P</v>
          </cell>
          <cell r="E3" t="str">
            <v>DAY_E</v>
          </cell>
          <cell r="F3" t="str">
            <v>DISCONT</v>
          </cell>
          <cell r="G3" t="str">
            <v>PRICE_MIN</v>
          </cell>
          <cell r="H3" t="str">
            <v>DO</v>
          </cell>
          <cell r="I3" t="str">
            <v>VOL_E</v>
          </cell>
          <cell r="J3" t="str">
            <v>COU_S</v>
          </cell>
          <cell r="K3" t="str">
            <v>COU_T</v>
          </cell>
          <cell r="L3" t="str">
            <v>VOL_S</v>
          </cell>
          <cell r="M3" t="str">
            <v>VOL_T</v>
          </cell>
          <cell r="N3" t="str">
            <v>SPR</v>
          </cell>
          <cell r="O3" t="str">
            <v>COUNT</v>
          </cell>
          <cell r="P3" t="str">
            <v>NOM</v>
          </cell>
          <cell r="Q3" t="str">
            <v>MAX_MON</v>
          </cell>
          <cell r="R3" t="str">
            <v>MAX_NOREZ</v>
          </cell>
          <cell r="S3" t="str">
            <v>MAX_NOKON</v>
          </cell>
          <cell r="T3" t="str">
            <v>TYPE_GZB</v>
          </cell>
        </row>
        <row r="4">
          <cell r="A4" t="str">
            <v>KZ4CK2409977</v>
          </cell>
          <cell r="B4" t="str">
            <v>1/12nso</v>
          </cell>
          <cell r="C4">
            <v>35334</v>
          </cell>
          <cell r="D4">
            <v>35697</v>
          </cell>
          <cell r="E4">
            <v>364</v>
          </cell>
          <cell r="F4">
            <v>72.650000000000006</v>
          </cell>
          <cell r="G4" t="str">
            <v>н/д</v>
          </cell>
          <cell r="H4">
            <v>13.1</v>
          </cell>
          <cell r="I4">
            <v>300000000</v>
          </cell>
          <cell r="J4">
            <v>102921</v>
          </cell>
          <cell r="K4">
            <v>102921000</v>
          </cell>
          <cell r="L4">
            <v>300000</v>
          </cell>
          <cell r="M4">
            <v>300000000</v>
          </cell>
          <cell r="N4">
            <v>34.307000000000002</v>
          </cell>
          <cell r="O4">
            <v>2</v>
          </cell>
          <cell r="P4">
            <v>1000</v>
          </cell>
          <cell r="Q4" t="str">
            <v>н/д</v>
          </cell>
          <cell r="R4" t="str">
            <v>н/д</v>
          </cell>
          <cell r="S4" t="str">
            <v>н/д</v>
          </cell>
          <cell r="T4" t="str">
            <v>НСО</v>
          </cell>
        </row>
        <row r="5">
          <cell r="A5" t="str">
            <v>KZ4CK2412971</v>
          </cell>
          <cell r="B5" t="str">
            <v>2/12nso</v>
          </cell>
          <cell r="C5">
            <v>35425</v>
          </cell>
          <cell r="D5">
            <v>35788</v>
          </cell>
          <cell r="E5">
            <v>364</v>
          </cell>
          <cell r="F5">
            <v>61.34</v>
          </cell>
          <cell r="G5" t="str">
            <v>н/д</v>
          </cell>
          <cell r="H5">
            <v>11.99</v>
          </cell>
          <cell r="I5">
            <v>250000000</v>
          </cell>
          <cell r="J5">
            <v>99348</v>
          </cell>
          <cell r="K5">
            <v>99348000</v>
          </cell>
          <cell r="L5">
            <v>250000</v>
          </cell>
          <cell r="M5">
            <v>250000000</v>
          </cell>
          <cell r="N5">
            <v>39.739199999999997</v>
          </cell>
          <cell r="O5">
            <v>3</v>
          </cell>
          <cell r="P5">
            <v>1000</v>
          </cell>
          <cell r="Q5" t="str">
            <v>н/д</v>
          </cell>
          <cell r="R5" t="str">
            <v>н/д</v>
          </cell>
          <cell r="S5" t="str">
            <v>н/д</v>
          </cell>
          <cell r="T5" t="str">
            <v>НСО</v>
          </cell>
        </row>
        <row r="6">
          <cell r="A6" t="str">
            <v>KZ4CK2603983</v>
          </cell>
          <cell r="B6" t="str">
            <v>3/12nso</v>
          </cell>
          <cell r="C6">
            <v>35516</v>
          </cell>
          <cell r="D6">
            <v>35880</v>
          </cell>
          <cell r="E6">
            <v>364</v>
          </cell>
          <cell r="F6">
            <v>55.65</v>
          </cell>
          <cell r="G6" t="str">
            <v>н/д</v>
          </cell>
          <cell r="H6">
            <v>15.15</v>
          </cell>
          <cell r="I6">
            <v>500000000</v>
          </cell>
          <cell r="J6">
            <v>85117</v>
          </cell>
          <cell r="K6">
            <v>85117000</v>
          </cell>
          <cell r="L6">
            <v>500000</v>
          </cell>
          <cell r="M6">
            <v>500000000</v>
          </cell>
          <cell r="N6">
            <v>17.023399999999999</v>
          </cell>
          <cell r="O6">
            <v>4</v>
          </cell>
          <cell r="P6">
            <v>1000</v>
          </cell>
          <cell r="Q6" t="str">
            <v>н/д</v>
          </cell>
          <cell r="R6" t="str">
            <v>н/д</v>
          </cell>
          <cell r="S6" t="str">
            <v>н/д</v>
          </cell>
          <cell r="T6" t="str">
            <v>НСО</v>
          </cell>
        </row>
        <row r="7">
          <cell r="A7" t="str">
            <v>KZ4CK2406981</v>
          </cell>
          <cell r="B7" t="str">
            <v>4/12nso</v>
          </cell>
          <cell r="C7">
            <v>35607</v>
          </cell>
          <cell r="D7">
            <v>35970</v>
          </cell>
          <cell r="E7">
            <v>364</v>
          </cell>
          <cell r="F7">
            <v>55.78</v>
          </cell>
          <cell r="G7" t="str">
            <v>н/д</v>
          </cell>
          <cell r="H7">
            <v>17.010000000000002</v>
          </cell>
          <cell r="I7">
            <v>400000000</v>
          </cell>
          <cell r="J7">
            <v>53878</v>
          </cell>
          <cell r="K7">
            <v>53878000</v>
          </cell>
          <cell r="L7">
            <v>400000</v>
          </cell>
          <cell r="M7">
            <v>400000000</v>
          </cell>
          <cell r="N7">
            <v>13.4695</v>
          </cell>
          <cell r="O7">
            <v>4</v>
          </cell>
          <cell r="P7">
            <v>1000</v>
          </cell>
          <cell r="Q7" t="str">
            <v>н/д</v>
          </cell>
          <cell r="R7" t="str">
            <v>н/д</v>
          </cell>
          <cell r="S7" t="str">
            <v>н/д</v>
          </cell>
          <cell r="T7" t="str">
            <v>НСО</v>
          </cell>
        </row>
        <row r="8">
          <cell r="A8" t="str">
            <v>KZ4CK2509982</v>
          </cell>
          <cell r="B8" t="str">
            <v>5/12nso</v>
          </cell>
          <cell r="C8">
            <v>35699</v>
          </cell>
          <cell r="D8">
            <v>36063</v>
          </cell>
          <cell r="E8">
            <v>364</v>
          </cell>
          <cell r="F8">
            <v>55.79</v>
          </cell>
          <cell r="G8" t="str">
            <v>н/д</v>
          </cell>
          <cell r="H8">
            <v>16.93</v>
          </cell>
          <cell r="I8">
            <v>300000000</v>
          </cell>
          <cell r="J8">
            <v>214661</v>
          </cell>
          <cell r="K8">
            <v>214661000</v>
          </cell>
          <cell r="L8">
            <v>300000</v>
          </cell>
          <cell r="M8">
            <v>300000000</v>
          </cell>
          <cell r="N8">
            <v>71.5536666666667</v>
          </cell>
          <cell r="O8">
            <v>4</v>
          </cell>
          <cell r="P8">
            <v>1000</v>
          </cell>
          <cell r="Q8" t="str">
            <v>н/д</v>
          </cell>
          <cell r="R8" t="str">
            <v>н/д</v>
          </cell>
          <cell r="S8" t="str">
            <v>н/д</v>
          </cell>
          <cell r="T8" t="str">
            <v>НСО</v>
          </cell>
        </row>
        <row r="9">
          <cell r="A9" t="str">
            <v>KZ4CK2512986</v>
          </cell>
          <cell r="B9" t="str">
            <v>6/12nso</v>
          </cell>
          <cell r="C9">
            <v>35789</v>
          </cell>
          <cell r="D9">
            <v>36154</v>
          </cell>
          <cell r="E9">
            <v>364</v>
          </cell>
          <cell r="F9">
            <v>57</v>
          </cell>
          <cell r="G9" t="str">
            <v>н/д</v>
          </cell>
          <cell r="H9">
            <v>19.86</v>
          </cell>
          <cell r="I9">
            <v>300000000</v>
          </cell>
          <cell r="J9">
            <v>207796</v>
          </cell>
          <cell r="K9">
            <v>207796000</v>
          </cell>
          <cell r="L9">
            <v>300000</v>
          </cell>
          <cell r="M9">
            <v>300000000</v>
          </cell>
          <cell r="N9">
            <v>69.265333333333302</v>
          </cell>
          <cell r="O9">
            <v>4</v>
          </cell>
          <cell r="P9">
            <v>1000</v>
          </cell>
          <cell r="Q9" t="str">
            <v>н/д</v>
          </cell>
          <cell r="R9" t="str">
            <v>н/д</v>
          </cell>
          <cell r="S9" t="str">
            <v>н/д</v>
          </cell>
          <cell r="T9" t="str">
            <v>НСО</v>
          </cell>
        </row>
        <row r="10">
          <cell r="A10" t="str">
            <v>KZ4CL2503991</v>
          </cell>
          <cell r="B10" t="str">
            <v>7/12nso</v>
          </cell>
          <cell r="C10">
            <v>35880</v>
          </cell>
          <cell r="D10">
            <v>36244</v>
          </cell>
          <cell r="E10">
            <v>364</v>
          </cell>
          <cell r="F10">
            <v>59.05</v>
          </cell>
          <cell r="G10" t="str">
            <v>н/д</v>
          </cell>
          <cell r="H10">
            <v>23.59</v>
          </cell>
          <cell r="I10">
            <v>500000000</v>
          </cell>
          <cell r="J10">
            <v>186465</v>
          </cell>
          <cell r="K10">
            <v>186465000</v>
          </cell>
          <cell r="L10">
            <v>500000</v>
          </cell>
          <cell r="M10">
            <v>500000000</v>
          </cell>
          <cell r="N10">
            <v>37.292999999999999</v>
          </cell>
          <cell r="O10">
            <v>4</v>
          </cell>
          <cell r="P10">
            <v>1000</v>
          </cell>
          <cell r="Q10" t="str">
            <v>н/д</v>
          </cell>
          <cell r="R10" t="str">
            <v>н/д</v>
          </cell>
          <cell r="S10" t="str">
            <v>н/д</v>
          </cell>
          <cell r="T10" t="str">
            <v>НСО</v>
          </cell>
        </row>
        <row r="11">
          <cell r="A11" t="str">
            <v>KZ4CL2406997</v>
          </cell>
          <cell r="B11" t="str">
            <v>8/12nso</v>
          </cell>
          <cell r="C11">
            <v>35971</v>
          </cell>
          <cell r="D11">
            <v>36335</v>
          </cell>
          <cell r="E11">
            <v>364</v>
          </cell>
          <cell r="F11">
            <v>60.58</v>
          </cell>
          <cell r="G11" t="str">
            <v>н/д</v>
          </cell>
          <cell r="H11">
            <v>24</v>
          </cell>
          <cell r="I11">
            <v>400000000</v>
          </cell>
          <cell r="J11">
            <v>291036</v>
          </cell>
          <cell r="K11">
            <v>291036000</v>
          </cell>
          <cell r="L11">
            <v>400000</v>
          </cell>
          <cell r="M11">
            <v>400000000</v>
          </cell>
          <cell r="N11">
            <v>72.759</v>
          </cell>
          <cell r="O11">
            <v>4</v>
          </cell>
          <cell r="P11">
            <v>1000</v>
          </cell>
          <cell r="Q11" t="str">
            <v>н/д</v>
          </cell>
          <cell r="R11" t="str">
            <v>н/д</v>
          </cell>
          <cell r="S11" t="str">
            <v>н/д</v>
          </cell>
          <cell r="T11" t="str">
            <v>НСО</v>
          </cell>
        </row>
        <row r="12">
          <cell r="A12" t="str">
            <v>KZ4CL2312997</v>
          </cell>
          <cell r="B12" t="str">
            <v>10/12nso</v>
          </cell>
          <cell r="C12">
            <v>36153</v>
          </cell>
          <cell r="D12">
            <v>36517</v>
          </cell>
          <cell r="E12">
            <v>364</v>
          </cell>
          <cell r="F12">
            <v>61.3</v>
          </cell>
          <cell r="G12" t="str">
            <v>н/д</v>
          </cell>
          <cell r="H12">
            <v>22.15</v>
          </cell>
          <cell r="I12">
            <v>150000000</v>
          </cell>
          <cell r="J12">
            <v>126520</v>
          </cell>
          <cell r="K12">
            <v>126520000</v>
          </cell>
          <cell r="L12">
            <v>150000</v>
          </cell>
          <cell r="M12">
            <v>150000000</v>
          </cell>
          <cell r="N12">
            <v>84.346666666666707</v>
          </cell>
          <cell r="O12">
            <v>3</v>
          </cell>
          <cell r="P12">
            <v>1000</v>
          </cell>
          <cell r="Q12" t="str">
            <v>н/д</v>
          </cell>
          <cell r="R12" t="str">
            <v>н/д</v>
          </cell>
          <cell r="S12" t="str">
            <v>н/д</v>
          </cell>
          <cell r="T12" t="str">
            <v>НСО</v>
          </cell>
        </row>
        <row r="13">
          <cell r="A13" t="str">
            <v>KZ46L0807993</v>
          </cell>
          <cell r="B13" t="str">
            <v>97/6</v>
          </cell>
          <cell r="C13">
            <v>36164</v>
          </cell>
          <cell r="D13">
            <v>36349</v>
          </cell>
          <cell r="E13">
            <v>184</v>
          </cell>
          <cell r="F13">
            <v>89.28</v>
          </cell>
          <cell r="G13">
            <v>89.28</v>
          </cell>
          <cell r="H13">
            <v>24.014336917562702</v>
          </cell>
          <cell r="I13">
            <v>300000000</v>
          </cell>
          <cell r="J13">
            <v>8135000</v>
          </cell>
          <cell r="K13">
            <v>724751440</v>
          </cell>
          <cell r="L13">
            <v>7885000</v>
          </cell>
          <cell r="M13">
            <v>703972800</v>
          </cell>
          <cell r="N13">
            <v>241.58381333333301</v>
          </cell>
          <cell r="O13">
            <v>4</v>
          </cell>
          <cell r="P13">
            <v>100</v>
          </cell>
          <cell r="Q13" t="str">
            <v>н/д</v>
          </cell>
          <cell r="R13" t="str">
            <v>н/д</v>
          </cell>
          <cell r="S13">
            <v>50</v>
          </cell>
          <cell r="T13" t="str">
            <v>ГКО-6</v>
          </cell>
        </row>
        <row r="14">
          <cell r="A14" t="str">
            <v>KZ43L0804997</v>
          </cell>
          <cell r="B14" t="str">
            <v>219/3</v>
          </cell>
          <cell r="C14">
            <v>36165</v>
          </cell>
          <cell r="D14">
            <v>36258</v>
          </cell>
          <cell r="E14">
            <v>94</v>
          </cell>
          <cell r="F14">
            <v>94.41</v>
          </cell>
          <cell r="G14">
            <v>94.23</v>
          </cell>
          <cell r="H14">
            <v>23.683931786887001</v>
          </cell>
          <cell r="I14">
            <v>500000000</v>
          </cell>
          <cell r="J14">
            <v>10637335</v>
          </cell>
          <cell r="K14">
            <v>1002100312.05</v>
          </cell>
          <cell r="L14">
            <v>9422350</v>
          </cell>
          <cell r="M14">
            <v>889519757.5</v>
          </cell>
          <cell r="N14">
            <v>200.42006241000001</v>
          </cell>
          <cell r="O14">
            <v>9</v>
          </cell>
          <cell r="P14">
            <v>100</v>
          </cell>
          <cell r="Q14" t="str">
            <v>н/д</v>
          </cell>
          <cell r="R14" t="str">
            <v>н/д</v>
          </cell>
          <cell r="S14">
            <v>50</v>
          </cell>
          <cell r="T14" t="str">
            <v>ГКО-3</v>
          </cell>
        </row>
        <row r="15">
          <cell r="A15" t="str">
            <v>KZ87K1401990</v>
          </cell>
          <cell r="B15" t="str">
            <v>250/n</v>
          </cell>
          <cell r="C15">
            <v>36166</v>
          </cell>
          <cell r="D15">
            <v>36174</v>
          </cell>
          <cell r="E15">
            <v>7</v>
          </cell>
          <cell r="F15">
            <v>99.57</v>
          </cell>
          <cell r="G15">
            <v>99.57</v>
          </cell>
          <cell r="H15">
            <v>22.456563221854299</v>
          </cell>
          <cell r="I15">
            <v>300000000</v>
          </cell>
          <cell r="J15">
            <v>12741192</v>
          </cell>
          <cell r="K15">
            <v>1268212689.27</v>
          </cell>
          <cell r="L15">
            <v>7046990</v>
          </cell>
          <cell r="M15">
            <v>701677610.37</v>
          </cell>
          <cell r="N15">
            <v>422.73756308999998</v>
          </cell>
          <cell r="O15" t="str">
            <v>н/д</v>
          </cell>
          <cell r="P15">
            <v>100</v>
          </cell>
          <cell r="Q15" t="str">
            <v>н/д</v>
          </cell>
          <cell r="R15" t="str">
            <v>н/д</v>
          </cell>
          <cell r="S15">
            <v>60</v>
          </cell>
          <cell r="T15" t="str">
            <v>Ноты-7</v>
          </cell>
        </row>
        <row r="16">
          <cell r="A16" t="str">
            <v>KZ8EK2201991</v>
          </cell>
          <cell r="B16" t="str">
            <v>251/n</v>
          </cell>
          <cell r="C16">
            <v>36167</v>
          </cell>
          <cell r="D16">
            <v>36182</v>
          </cell>
          <cell r="E16">
            <v>14</v>
          </cell>
          <cell r="F16">
            <v>99.1</v>
          </cell>
          <cell r="G16">
            <v>99.09</v>
          </cell>
          <cell r="H16">
            <v>23.612512613521801</v>
          </cell>
          <cell r="I16">
            <v>300000000</v>
          </cell>
          <cell r="J16">
            <v>12810717</v>
          </cell>
          <cell r="K16">
            <v>1268751179.01</v>
          </cell>
          <cell r="L16">
            <v>6082717</v>
          </cell>
          <cell r="M16">
            <v>602802793.00999999</v>
          </cell>
          <cell r="N16">
            <v>422.91705967000001</v>
          </cell>
          <cell r="O16" t="str">
            <v>н/д</v>
          </cell>
          <cell r="P16">
            <v>100</v>
          </cell>
          <cell r="Q16" t="str">
            <v>н/д</v>
          </cell>
          <cell r="R16" t="str">
            <v>н/д</v>
          </cell>
          <cell r="S16">
            <v>60</v>
          </cell>
          <cell r="T16" t="str">
            <v>Ноты-14</v>
          </cell>
        </row>
        <row r="17">
          <cell r="A17" t="str">
            <v>KZ8LK2901991</v>
          </cell>
          <cell r="B17" t="str">
            <v>252/n</v>
          </cell>
          <cell r="C17">
            <v>36168</v>
          </cell>
          <cell r="D17">
            <v>36189</v>
          </cell>
          <cell r="E17">
            <v>21</v>
          </cell>
          <cell r="F17">
            <v>98.65</v>
          </cell>
          <cell r="G17">
            <v>98.62</v>
          </cell>
          <cell r="H17">
            <v>23.720223010643601</v>
          </cell>
          <cell r="I17">
            <v>300000000</v>
          </cell>
          <cell r="J17">
            <v>6759081</v>
          </cell>
          <cell r="K17">
            <v>666470046.16999996</v>
          </cell>
          <cell r="L17">
            <v>5759081</v>
          </cell>
          <cell r="M17">
            <v>568130761.16999996</v>
          </cell>
          <cell r="N17">
            <v>222.15668205666699</v>
          </cell>
          <cell r="O17" t="str">
            <v>н/д</v>
          </cell>
          <cell r="P17">
            <v>100</v>
          </cell>
          <cell r="Q17" t="str">
            <v>н/д</v>
          </cell>
          <cell r="R17" t="str">
            <v>н/д</v>
          </cell>
          <cell r="S17">
            <v>60</v>
          </cell>
          <cell r="T17" t="str">
            <v>Ноты-21</v>
          </cell>
        </row>
        <row r="18">
          <cell r="A18" t="str">
            <v>KZ46L1507998</v>
          </cell>
          <cell r="B18" t="str">
            <v>98/6</v>
          </cell>
          <cell r="C18">
            <v>36171</v>
          </cell>
          <cell r="D18">
            <v>36356</v>
          </cell>
          <cell r="E18">
            <v>184</v>
          </cell>
          <cell r="F18">
            <v>89.23</v>
          </cell>
          <cell r="G18">
            <v>89.23</v>
          </cell>
          <cell r="H18">
            <v>24.1398632746834</v>
          </cell>
          <cell r="I18">
            <v>500000000</v>
          </cell>
          <cell r="J18">
            <v>5793147</v>
          </cell>
          <cell r="K18">
            <v>514703506.81</v>
          </cell>
          <cell r="L18">
            <v>5043147</v>
          </cell>
          <cell r="M18">
            <v>450000006.81</v>
          </cell>
          <cell r="N18">
            <v>102.940701362</v>
          </cell>
          <cell r="O18">
            <v>4</v>
          </cell>
          <cell r="P18">
            <v>100</v>
          </cell>
          <cell r="Q18" t="str">
            <v>н/д</v>
          </cell>
          <cell r="R18" t="str">
            <v>н/д</v>
          </cell>
          <cell r="S18">
            <v>50</v>
          </cell>
          <cell r="T18" t="str">
            <v>ГКО-6</v>
          </cell>
        </row>
        <row r="19">
          <cell r="A19" t="str">
            <v>KZ43L1504992</v>
          </cell>
          <cell r="B19" t="str">
            <v>220/3</v>
          </cell>
          <cell r="C19">
            <v>36172</v>
          </cell>
          <cell r="D19">
            <v>36265</v>
          </cell>
          <cell r="E19">
            <v>94</v>
          </cell>
          <cell r="F19">
            <v>94.36</v>
          </cell>
          <cell r="G19">
            <v>94.32</v>
          </cell>
          <cell r="H19">
            <v>23.908435777872</v>
          </cell>
          <cell r="I19">
            <v>500000000</v>
          </cell>
          <cell r="J19">
            <v>4649504</v>
          </cell>
          <cell r="K19">
            <v>436941902.07999998</v>
          </cell>
          <cell r="L19">
            <v>1492000</v>
          </cell>
          <cell r="M19">
            <v>140782206</v>
          </cell>
          <cell r="N19">
            <v>87.388380416000004</v>
          </cell>
          <cell r="O19">
            <v>10</v>
          </cell>
          <cell r="P19">
            <v>100</v>
          </cell>
          <cell r="Q19" t="str">
            <v>н/д</v>
          </cell>
          <cell r="R19" t="str">
            <v>н/д</v>
          </cell>
          <cell r="S19">
            <v>50</v>
          </cell>
          <cell r="T19" t="str">
            <v>ГКО-3</v>
          </cell>
        </row>
        <row r="20">
          <cell r="A20" t="str">
            <v>KZ95K1802992</v>
          </cell>
          <cell r="B20" t="str">
            <v>253/n</v>
          </cell>
          <cell r="C20">
            <v>36173</v>
          </cell>
          <cell r="D20">
            <v>36209</v>
          </cell>
          <cell r="E20">
            <v>35</v>
          </cell>
          <cell r="F20">
            <v>97.77</v>
          </cell>
          <cell r="G20">
            <v>97.73</v>
          </cell>
          <cell r="H20">
            <v>23.720977805052701</v>
          </cell>
          <cell r="I20">
            <v>300000000</v>
          </cell>
          <cell r="J20">
            <v>8154015</v>
          </cell>
          <cell r="K20">
            <v>796452603.88</v>
          </cell>
          <cell r="L20">
            <v>5638815</v>
          </cell>
          <cell r="M20">
            <v>551310076.54999995</v>
          </cell>
          <cell r="N20">
            <v>265.484201293333</v>
          </cell>
          <cell r="O20" t="str">
            <v>н/д</v>
          </cell>
          <cell r="P20">
            <v>100</v>
          </cell>
          <cell r="Q20" t="str">
            <v>н/д</v>
          </cell>
          <cell r="R20" t="str">
            <v>н/д</v>
          </cell>
          <cell r="S20">
            <v>60</v>
          </cell>
          <cell r="T20" t="str">
            <v>Ноты-35</v>
          </cell>
        </row>
        <row r="21">
          <cell r="A21" t="str">
            <v>KZ8LK0502999</v>
          </cell>
          <cell r="B21" t="str">
            <v>254/n</v>
          </cell>
          <cell r="C21">
            <v>36174</v>
          </cell>
          <cell r="D21">
            <v>36196</v>
          </cell>
          <cell r="E21">
            <v>21</v>
          </cell>
          <cell r="F21">
            <v>98.65</v>
          </cell>
          <cell r="G21">
            <v>98.63</v>
          </cell>
          <cell r="H21">
            <v>23.720223010643601</v>
          </cell>
          <cell r="I21">
            <v>300000000</v>
          </cell>
          <cell r="J21">
            <v>10886176</v>
          </cell>
          <cell r="K21">
            <v>1073412902.0599999</v>
          </cell>
          <cell r="L21">
            <v>6805974.3189052204</v>
          </cell>
          <cell r="M21">
            <v>671409366.55999994</v>
          </cell>
          <cell r="N21">
            <v>357.80430068666698</v>
          </cell>
          <cell r="O21" t="str">
            <v>н/д</v>
          </cell>
          <cell r="P21">
            <v>100</v>
          </cell>
          <cell r="Q21" t="str">
            <v>н/д</v>
          </cell>
          <cell r="R21" t="str">
            <v>н/д</v>
          </cell>
          <cell r="S21">
            <v>60</v>
          </cell>
          <cell r="T21" t="str">
            <v>Ноты-21</v>
          </cell>
        </row>
        <row r="22">
          <cell r="A22" t="str">
            <v>KZ8EK2901996</v>
          </cell>
          <cell r="B22" t="str">
            <v>255/n</v>
          </cell>
          <cell r="C22">
            <v>36175</v>
          </cell>
          <cell r="D22">
            <v>36189</v>
          </cell>
          <cell r="E22">
            <v>14</v>
          </cell>
          <cell r="F22">
            <v>99.1</v>
          </cell>
          <cell r="G22">
            <v>99.1</v>
          </cell>
          <cell r="H22">
            <v>23.612512613521801</v>
          </cell>
          <cell r="I22">
            <v>300000000</v>
          </cell>
          <cell r="J22">
            <v>10867554</v>
          </cell>
          <cell r="K22">
            <v>1076717607.53</v>
          </cell>
          <cell r="L22">
            <v>8504913</v>
          </cell>
          <cell r="M22">
            <v>842837887.26999998</v>
          </cell>
          <cell r="N22">
            <v>358.90586917666701</v>
          </cell>
          <cell r="O22" t="str">
            <v>н/д</v>
          </cell>
          <cell r="P22">
            <v>100</v>
          </cell>
          <cell r="Q22" t="str">
            <v>н/д</v>
          </cell>
          <cell r="R22" t="str">
            <v>н/д</v>
          </cell>
          <cell r="S22">
            <v>60</v>
          </cell>
          <cell r="T22" t="str">
            <v>Ноты-14</v>
          </cell>
        </row>
        <row r="23">
          <cell r="A23" t="str">
            <v>KZ46L2207994</v>
          </cell>
          <cell r="B23" t="str">
            <v>99/6</v>
          </cell>
          <cell r="C23">
            <v>36178</v>
          </cell>
          <cell r="D23">
            <v>36363</v>
          </cell>
          <cell r="E23">
            <v>184</v>
          </cell>
          <cell r="F23">
            <v>89.13</v>
          </cell>
          <cell r="G23">
            <v>89.13</v>
          </cell>
          <cell r="H23">
            <v>24.3913384943341</v>
          </cell>
          <cell r="I23">
            <v>500000000</v>
          </cell>
          <cell r="J23">
            <v>6759783</v>
          </cell>
          <cell r="K23">
            <v>598652958.78999996</v>
          </cell>
          <cell r="L23">
            <v>5609783</v>
          </cell>
          <cell r="M23">
            <v>499999958.79000002</v>
          </cell>
          <cell r="N23">
            <v>119.730591758</v>
          </cell>
          <cell r="O23">
            <v>5</v>
          </cell>
          <cell r="P23">
            <v>100</v>
          </cell>
          <cell r="Q23" t="str">
            <v>н/д</v>
          </cell>
          <cell r="R23" t="str">
            <v>н/д</v>
          </cell>
          <cell r="S23">
            <v>50</v>
          </cell>
          <cell r="T23" t="str">
            <v>ГКО-6</v>
          </cell>
        </row>
        <row r="24">
          <cell r="A24" t="str">
            <v>KZ43L2204998</v>
          </cell>
          <cell r="B24" t="str">
            <v>221/3</v>
          </cell>
          <cell r="C24">
            <v>36179</v>
          </cell>
          <cell r="D24">
            <v>36272</v>
          </cell>
          <cell r="E24">
            <v>94</v>
          </cell>
          <cell r="F24">
            <v>94.34</v>
          </cell>
          <cell r="G24">
            <v>94.3</v>
          </cell>
          <cell r="H24">
            <v>23.998304006784</v>
          </cell>
          <cell r="I24">
            <v>700000000</v>
          </cell>
          <cell r="J24">
            <v>12306725</v>
          </cell>
          <cell r="K24">
            <v>1159366408.5799999</v>
          </cell>
          <cell r="L24">
            <v>9808592</v>
          </cell>
          <cell r="M24">
            <v>925321423.88999999</v>
          </cell>
          <cell r="N24">
            <v>165.623772654286</v>
          </cell>
          <cell r="O24">
            <v>7</v>
          </cell>
          <cell r="P24">
            <v>100</v>
          </cell>
          <cell r="Q24" t="str">
            <v>н/д</v>
          </cell>
          <cell r="R24" t="str">
            <v>н/д</v>
          </cell>
          <cell r="S24">
            <v>50</v>
          </cell>
          <cell r="T24" t="str">
            <v>ГКО-3</v>
          </cell>
        </row>
        <row r="25">
          <cell r="A25" t="str">
            <v>KZ95K2502997</v>
          </cell>
          <cell r="B25" t="str">
            <v>256/n</v>
          </cell>
          <cell r="C25">
            <v>36181</v>
          </cell>
          <cell r="D25">
            <v>36217</v>
          </cell>
          <cell r="E25">
            <v>35</v>
          </cell>
          <cell r="F25">
            <v>66.48</v>
          </cell>
          <cell r="G25" t="str">
            <v>н/д</v>
          </cell>
          <cell r="H25">
            <v>199.47</v>
          </cell>
          <cell r="I25">
            <v>300000000</v>
          </cell>
          <cell r="J25">
            <v>1779150</v>
          </cell>
          <cell r="K25">
            <v>118209800</v>
          </cell>
          <cell r="L25">
            <v>1107750</v>
          </cell>
          <cell r="M25">
            <v>73646000</v>
          </cell>
          <cell r="N25">
            <v>168.9</v>
          </cell>
          <cell r="O25">
            <v>10</v>
          </cell>
          <cell r="P25">
            <v>100</v>
          </cell>
          <cell r="Q25" t="str">
            <v>н/д</v>
          </cell>
          <cell r="R25" t="str">
            <v>н/д</v>
          </cell>
          <cell r="S25">
            <v>60</v>
          </cell>
          <cell r="T25" t="str">
            <v>Ноты-35</v>
          </cell>
        </row>
        <row r="26">
          <cell r="A26" t="str">
            <v>KZ8LK1202995</v>
          </cell>
          <cell r="B26" t="str">
            <v>257/n</v>
          </cell>
          <cell r="C26">
            <v>36181</v>
          </cell>
          <cell r="D26">
            <v>36203</v>
          </cell>
          <cell r="E26">
            <v>21</v>
          </cell>
          <cell r="F26">
            <v>98.65</v>
          </cell>
          <cell r="G26">
            <v>98.64</v>
          </cell>
          <cell r="H26">
            <v>23.720223010643601</v>
          </cell>
          <cell r="I26">
            <v>300000000</v>
          </cell>
          <cell r="J26">
            <v>7354614</v>
          </cell>
          <cell r="K26" t="str">
            <v>н/д</v>
          </cell>
          <cell r="L26">
            <v>7742985.6926507903</v>
          </cell>
          <cell r="M26">
            <v>763845538.58000004</v>
          </cell>
          <cell r="N26" t="str">
            <v>н/д</v>
          </cell>
          <cell r="O26" t="str">
            <v>н/д</v>
          </cell>
          <cell r="P26">
            <v>100</v>
          </cell>
          <cell r="Q26" t="str">
            <v>н/д</v>
          </cell>
          <cell r="R26" t="str">
            <v>н/д</v>
          </cell>
          <cell r="S26">
            <v>60</v>
          </cell>
          <cell r="T26" t="str">
            <v>Ноты-21</v>
          </cell>
        </row>
        <row r="27">
          <cell r="A27" t="str">
            <v>KZ8EK0502994</v>
          </cell>
          <cell r="B27" t="str">
            <v>258/n</v>
          </cell>
          <cell r="C27">
            <v>36182</v>
          </cell>
          <cell r="D27">
            <v>36196</v>
          </cell>
          <cell r="E27">
            <v>14</v>
          </cell>
          <cell r="F27">
            <v>99.1</v>
          </cell>
          <cell r="G27">
            <v>99.07</v>
          </cell>
          <cell r="H27">
            <v>23.612512613521801</v>
          </cell>
          <cell r="I27">
            <v>300000000</v>
          </cell>
          <cell r="J27">
            <v>8728411</v>
          </cell>
          <cell r="K27">
            <v>864750410.44000006</v>
          </cell>
          <cell r="L27">
            <v>7018411</v>
          </cell>
          <cell r="M27">
            <v>695513523.00999999</v>
          </cell>
          <cell r="N27">
            <v>288.25013681333297</v>
          </cell>
          <cell r="O27" t="str">
            <v>н/д</v>
          </cell>
          <cell r="P27">
            <v>100</v>
          </cell>
          <cell r="Q27" t="str">
            <v>н/д</v>
          </cell>
          <cell r="R27" t="str">
            <v>н/д</v>
          </cell>
          <cell r="S27">
            <v>60</v>
          </cell>
          <cell r="T27" t="str">
            <v>Ноты-14</v>
          </cell>
        </row>
        <row r="28">
          <cell r="A28" t="str">
            <v>KZ46L2907999</v>
          </cell>
          <cell r="B28" t="str">
            <v>100/6</v>
          </cell>
          <cell r="C28">
            <v>36185</v>
          </cell>
          <cell r="D28">
            <v>36370</v>
          </cell>
          <cell r="E28">
            <v>184</v>
          </cell>
          <cell r="F28">
            <v>89</v>
          </cell>
          <cell r="G28">
            <v>89</v>
          </cell>
          <cell r="H28">
            <v>24.7191011235955</v>
          </cell>
          <cell r="I28">
            <v>400000000</v>
          </cell>
          <cell r="J28">
            <v>1511798</v>
          </cell>
          <cell r="K28">
            <v>131687000.22</v>
          </cell>
          <cell r="L28">
            <v>561798</v>
          </cell>
          <cell r="M28">
            <v>50000000.219999999</v>
          </cell>
          <cell r="N28">
            <v>32.921750054999997</v>
          </cell>
          <cell r="O28">
            <v>5</v>
          </cell>
          <cell r="P28">
            <v>100</v>
          </cell>
          <cell r="Q28" t="str">
            <v>н/д</v>
          </cell>
          <cell r="R28" t="str">
            <v>н/д</v>
          </cell>
          <cell r="S28">
            <v>50</v>
          </cell>
          <cell r="T28" t="str">
            <v>ГКО-6</v>
          </cell>
        </row>
        <row r="29">
          <cell r="A29" t="str">
            <v>KZ43L2904993</v>
          </cell>
          <cell r="B29" t="str">
            <v>222/3</v>
          </cell>
          <cell r="C29">
            <v>36186</v>
          </cell>
          <cell r="D29">
            <v>36279</v>
          </cell>
          <cell r="E29">
            <v>94</v>
          </cell>
          <cell r="F29">
            <v>94.34</v>
          </cell>
          <cell r="G29">
            <v>94.31</v>
          </cell>
          <cell r="H29">
            <v>23.998304006784</v>
          </cell>
          <cell r="I29">
            <v>500000000</v>
          </cell>
          <cell r="J29">
            <v>10619949</v>
          </cell>
          <cell r="K29">
            <v>1000582160.74</v>
          </cell>
          <cell r="L29">
            <v>7151878</v>
          </cell>
          <cell r="M29">
            <v>674679904.51999998</v>
          </cell>
          <cell r="N29">
            <v>200.116432148</v>
          </cell>
          <cell r="O29">
            <v>9</v>
          </cell>
          <cell r="P29">
            <v>100</v>
          </cell>
          <cell r="Q29" t="str">
            <v>н/д</v>
          </cell>
          <cell r="R29" t="str">
            <v>н/д</v>
          </cell>
          <cell r="S29">
            <v>50</v>
          </cell>
          <cell r="T29" t="str">
            <v>ГКО-3</v>
          </cell>
        </row>
        <row r="30">
          <cell r="A30" t="str">
            <v>KZ8SK2502992</v>
          </cell>
          <cell r="B30" t="str">
            <v>259/n</v>
          </cell>
          <cell r="C30">
            <v>36187</v>
          </cell>
          <cell r="D30">
            <v>36216</v>
          </cell>
          <cell r="E30">
            <v>28</v>
          </cell>
          <cell r="F30">
            <v>98.19</v>
          </cell>
          <cell r="G30">
            <v>98.18</v>
          </cell>
          <cell r="H30">
            <v>23.963743762093898</v>
          </cell>
          <cell r="I30">
            <v>300000000</v>
          </cell>
          <cell r="J30">
            <v>8880241</v>
          </cell>
          <cell r="K30">
            <v>871672319.63999999</v>
          </cell>
          <cell r="L30">
            <v>5878535</v>
          </cell>
          <cell r="M30">
            <v>577210351.64999998</v>
          </cell>
          <cell r="N30">
            <v>290.55743988</v>
          </cell>
          <cell r="O30" t="str">
            <v>н/д</v>
          </cell>
          <cell r="P30">
            <v>100</v>
          </cell>
          <cell r="Q30" t="str">
            <v>н/д</v>
          </cell>
          <cell r="R30" t="str">
            <v>н/д</v>
          </cell>
          <cell r="S30">
            <v>60</v>
          </cell>
          <cell r="T30" t="str">
            <v>Ноты-28</v>
          </cell>
        </row>
        <row r="31">
          <cell r="A31" t="str">
            <v>KZ8LK1902990</v>
          </cell>
          <cell r="B31" t="str">
            <v>260/n</v>
          </cell>
          <cell r="C31">
            <v>36188</v>
          </cell>
          <cell r="D31">
            <v>36210</v>
          </cell>
          <cell r="E31">
            <v>21</v>
          </cell>
          <cell r="F31">
            <v>98.64</v>
          </cell>
          <cell r="G31">
            <v>98.64</v>
          </cell>
          <cell r="H31">
            <v>23.898350905650201</v>
          </cell>
          <cell r="I31">
            <v>300000000</v>
          </cell>
          <cell r="J31">
            <v>9763025</v>
          </cell>
          <cell r="K31">
            <v>962783763.86000001</v>
          </cell>
          <cell r="L31">
            <v>6241075</v>
          </cell>
          <cell r="M31">
            <v>615622177.36000001</v>
          </cell>
          <cell r="N31">
            <v>320.92792128666702</v>
          </cell>
          <cell r="O31" t="str">
            <v>н/д</v>
          </cell>
          <cell r="P31">
            <v>100</v>
          </cell>
          <cell r="Q31" t="str">
            <v>н/д</v>
          </cell>
          <cell r="R31" t="str">
            <v>н/д</v>
          </cell>
          <cell r="S31">
            <v>60</v>
          </cell>
          <cell r="T31" t="str">
            <v>Ноты-21</v>
          </cell>
        </row>
        <row r="32">
          <cell r="A32" t="str">
            <v>KZ8EK1202990</v>
          </cell>
          <cell r="B32" t="str">
            <v>261/n</v>
          </cell>
          <cell r="C32">
            <v>36189</v>
          </cell>
          <cell r="D32">
            <v>36203</v>
          </cell>
          <cell r="E32">
            <v>14</v>
          </cell>
          <cell r="F32">
            <v>99.13</v>
          </cell>
          <cell r="G32">
            <v>99.1</v>
          </cell>
          <cell r="H32">
            <v>22.818521133864699</v>
          </cell>
          <cell r="I32">
            <v>300000000</v>
          </cell>
          <cell r="J32">
            <v>15063364</v>
          </cell>
          <cell r="K32">
            <v>1492881280.3399999</v>
          </cell>
          <cell r="L32">
            <v>10351842</v>
          </cell>
          <cell r="M32">
            <v>1026169418.42</v>
          </cell>
          <cell r="N32">
            <v>497.627093446667</v>
          </cell>
          <cell r="O32" t="str">
            <v>н/д</v>
          </cell>
          <cell r="P32">
            <v>100</v>
          </cell>
          <cell r="Q32" t="str">
            <v>н/д</v>
          </cell>
          <cell r="R32" t="str">
            <v>н/д</v>
          </cell>
          <cell r="S32">
            <v>60</v>
          </cell>
          <cell r="T32" t="str">
            <v>Ноты-14</v>
          </cell>
        </row>
        <row r="33">
          <cell r="A33" t="str">
            <v>KZ46L0508997</v>
          </cell>
          <cell r="B33" t="str">
            <v>101/6</v>
          </cell>
          <cell r="C33">
            <v>36192</v>
          </cell>
          <cell r="D33">
            <v>36377</v>
          </cell>
          <cell r="E33">
            <v>184</v>
          </cell>
          <cell r="F33">
            <v>89.01</v>
          </cell>
          <cell r="G33">
            <v>89.01</v>
          </cell>
          <cell r="H33">
            <v>24.693854623076</v>
          </cell>
          <cell r="I33">
            <v>400000000</v>
          </cell>
          <cell r="J33">
            <v>4904489</v>
          </cell>
          <cell r="K33">
            <v>434438715.88999999</v>
          </cell>
          <cell r="L33">
            <v>4044489</v>
          </cell>
          <cell r="M33">
            <v>359999965.88999999</v>
          </cell>
          <cell r="N33">
            <v>108.60967897250001</v>
          </cell>
          <cell r="O33">
            <v>4</v>
          </cell>
          <cell r="P33">
            <v>100</v>
          </cell>
          <cell r="Q33" t="str">
            <v>н/д</v>
          </cell>
          <cell r="R33" t="str">
            <v>н/д</v>
          </cell>
          <cell r="S33">
            <v>50</v>
          </cell>
          <cell r="T33" t="str">
            <v>ГКО-6</v>
          </cell>
        </row>
        <row r="34">
          <cell r="A34" t="str">
            <v>KZ43L0605998</v>
          </cell>
          <cell r="B34" t="str">
            <v>223/3</v>
          </cell>
          <cell r="C34">
            <v>36193</v>
          </cell>
          <cell r="D34">
            <v>36286</v>
          </cell>
          <cell r="E34">
            <v>94</v>
          </cell>
          <cell r="F34">
            <v>94.35</v>
          </cell>
          <cell r="G34">
            <v>94.33</v>
          </cell>
          <cell r="H34">
            <v>23.953365129835699</v>
          </cell>
          <cell r="I34">
            <v>600000000</v>
          </cell>
          <cell r="J34">
            <v>8851808</v>
          </cell>
          <cell r="K34">
            <v>834050184.69000006</v>
          </cell>
          <cell r="L34">
            <v>4991087</v>
          </cell>
          <cell r="M34">
            <v>470902809.97000003</v>
          </cell>
          <cell r="N34">
            <v>139.00836411500001</v>
          </cell>
          <cell r="O34">
            <v>11</v>
          </cell>
          <cell r="P34">
            <v>100</v>
          </cell>
          <cell r="Q34" t="str">
            <v>н/д</v>
          </cell>
          <cell r="R34" t="str">
            <v>н/д</v>
          </cell>
          <cell r="S34">
            <v>50</v>
          </cell>
          <cell r="T34" t="str">
            <v>ГКО-3</v>
          </cell>
        </row>
        <row r="35">
          <cell r="A35" t="str">
            <v>KZ95K1103995</v>
          </cell>
          <cell r="B35" t="str">
            <v>262/n</v>
          </cell>
          <cell r="C35">
            <v>36194</v>
          </cell>
          <cell r="D35">
            <v>36230</v>
          </cell>
          <cell r="E35">
            <v>35</v>
          </cell>
          <cell r="F35">
            <v>97.78</v>
          </cell>
          <cell r="G35">
            <v>97.7</v>
          </cell>
          <cell r="H35">
            <v>23.612190632031101</v>
          </cell>
          <cell r="I35">
            <v>300000000</v>
          </cell>
          <cell r="J35">
            <v>10529523</v>
          </cell>
          <cell r="K35">
            <v>1029476599.29</v>
          </cell>
          <cell r="L35">
            <v>9740723</v>
          </cell>
          <cell r="M35">
            <v>952436376.28999996</v>
          </cell>
          <cell r="N35">
            <v>343.15886642999999</v>
          </cell>
          <cell r="O35" t="str">
            <v>н/д</v>
          </cell>
          <cell r="P35">
            <v>100</v>
          </cell>
          <cell r="Q35" t="str">
            <v>н/д</v>
          </cell>
          <cell r="R35" t="str">
            <v>н/д</v>
          </cell>
          <cell r="S35">
            <v>60</v>
          </cell>
          <cell r="T35" t="str">
            <v>Ноты-35</v>
          </cell>
        </row>
        <row r="36">
          <cell r="A36" t="str">
            <v>KZ8SK0503992</v>
          </cell>
          <cell r="B36" t="str">
            <v>263/n</v>
          </cell>
          <cell r="C36">
            <v>36195</v>
          </cell>
          <cell r="D36">
            <v>36224</v>
          </cell>
          <cell r="E36">
            <v>28</v>
          </cell>
          <cell r="F36">
            <v>98.19</v>
          </cell>
          <cell r="G36">
            <v>98.18</v>
          </cell>
          <cell r="H36">
            <v>23.963743762093898</v>
          </cell>
          <cell r="I36">
            <v>300000000</v>
          </cell>
          <cell r="J36">
            <v>12409120</v>
          </cell>
          <cell r="K36">
            <v>1218168492.3</v>
          </cell>
          <cell r="L36">
            <v>7097235</v>
          </cell>
          <cell r="M36">
            <v>696876736.26999998</v>
          </cell>
          <cell r="N36">
            <v>406.05616409999999</v>
          </cell>
          <cell r="O36" t="str">
            <v>н/д</v>
          </cell>
          <cell r="P36">
            <v>100</v>
          </cell>
          <cell r="Q36" t="str">
            <v>н/д</v>
          </cell>
          <cell r="R36" t="str">
            <v>н/д</v>
          </cell>
          <cell r="S36">
            <v>60</v>
          </cell>
          <cell r="T36" t="str">
            <v>Ноты-28</v>
          </cell>
        </row>
        <row r="37">
          <cell r="A37" t="str">
            <v>KZ8EK1902995</v>
          </cell>
          <cell r="B37" t="str">
            <v>264/n</v>
          </cell>
          <cell r="C37">
            <v>36196</v>
          </cell>
          <cell r="D37">
            <v>36210</v>
          </cell>
          <cell r="E37">
            <v>14</v>
          </cell>
          <cell r="F37">
            <v>99.12</v>
          </cell>
          <cell r="G37">
            <v>99.11</v>
          </cell>
          <cell r="H37">
            <v>23.083131557707699</v>
          </cell>
          <cell r="I37">
            <v>300000000</v>
          </cell>
          <cell r="J37">
            <v>9069870</v>
          </cell>
          <cell r="K37">
            <v>898805677</v>
          </cell>
          <cell r="L37">
            <v>6638146</v>
          </cell>
          <cell r="M37">
            <v>657973031.51999998</v>
          </cell>
          <cell r="N37">
            <v>299.60189233333301</v>
          </cell>
          <cell r="O37" t="str">
            <v>н/д</v>
          </cell>
          <cell r="P37">
            <v>100</v>
          </cell>
          <cell r="Q37" t="str">
            <v>н/д</v>
          </cell>
          <cell r="R37" t="str">
            <v>н/д</v>
          </cell>
          <cell r="S37">
            <v>60</v>
          </cell>
          <cell r="T37" t="str">
            <v>Ноты-14</v>
          </cell>
        </row>
        <row r="38">
          <cell r="A38" t="str">
            <v>KZ46L1208993</v>
          </cell>
          <cell r="B38" t="str">
            <v>102/6</v>
          </cell>
          <cell r="C38">
            <v>36199</v>
          </cell>
          <cell r="D38">
            <v>36384</v>
          </cell>
          <cell r="E38">
            <v>184</v>
          </cell>
          <cell r="F38">
            <v>89.01</v>
          </cell>
          <cell r="G38">
            <v>88.87</v>
          </cell>
          <cell r="H38">
            <v>24.693854623076</v>
          </cell>
          <cell r="I38">
            <v>400000000</v>
          </cell>
          <cell r="J38">
            <v>6772308</v>
          </cell>
          <cell r="K38">
            <v>600760462</v>
          </cell>
          <cell r="L38">
            <v>5762308</v>
          </cell>
          <cell r="M38">
            <v>512886912</v>
          </cell>
          <cell r="N38">
            <v>150.19011549999999</v>
          </cell>
          <cell r="O38">
            <v>5</v>
          </cell>
          <cell r="P38">
            <v>100</v>
          </cell>
          <cell r="Q38" t="str">
            <v>н/д</v>
          </cell>
          <cell r="R38" t="str">
            <v>н/д</v>
          </cell>
          <cell r="S38">
            <v>50</v>
          </cell>
          <cell r="T38" t="str">
            <v>ГКО-6</v>
          </cell>
        </row>
        <row r="39">
          <cell r="A39" t="str">
            <v>KZ43L1305994</v>
          </cell>
          <cell r="B39" t="str">
            <v>224/3</v>
          </cell>
          <cell r="C39">
            <v>36200</v>
          </cell>
          <cell r="D39">
            <v>36293</v>
          </cell>
          <cell r="E39">
            <v>94</v>
          </cell>
          <cell r="F39">
            <v>94.35</v>
          </cell>
          <cell r="G39">
            <v>94.35</v>
          </cell>
          <cell r="H39">
            <v>23.953365129835699</v>
          </cell>
          <cell r="I39">
            <v>500000000</v>
          </cell>
          <cell r="J39">
            <v>6076171</v>
          </cell>
          <cell r="K39">
            <v>572022744.55999994</v>
          </cell>
          <cell r="L39">
            <v>755931</v>
          </cell>
          <cell r="M39">
            <v>71322238.760000005</v>
          </cell>
          <cell r="N39">
            <v>114.404548912</v>
          </cell>
          <cell r="O39">
            <v>10</v>
          </cell>
          <cell r="P39">
            <v>100</v>
          </cell>
          <cell r="Q39" t="str">
            <v>н/д</v>
          </cell>
          <cell r="R39" t="str">
            <v>н/д</v>
          </cell>
          <cell r="S39">
            <v>50</v>
          </cell>
          <cell r="T39" t="str">
            <v>ГКО-3</v>
          </cell>
        </row>
        <row r="40">
          <cell r="A40" t="str">
            <v>KZ8EK2502992</v>
          </cell>
          <cell r="B40" t="str">
            <v>265/n</v>
          </cell>
          <cell r="C40">
            <v>36201</v>
          </cell>
          <cell r="D40">
            <v>36216</v>
          </cell>
          <cell r="E40">
            <v>14</v>
          </cell>
          <cell r="F40">
            <v>99.13</v>
          </cell>
          <cell r="G40">
            <v>99.11</v>
          </cell>
          <cell r="H40">
            <v>22.818521133864699</v>
          </cell>
          <cell r="I40">
            <v>300000000</v>
          </cell>
          <cell r="J40">
            <v>5584611</v>
          </cell>
          <cell r="K40">
            <v>553374715.5</v>
          </cell>
          <cell r="L40">
            <v>4167109</v>
          </cell>
          <cell r="M40">
            <v>413076657.30000001</v>
          </cell>
          <cell r="N40">
            <v>184.45823849999999</v>
          </cell>
          <cell r="O40" t="str">
            <v>н/д</v>
          </cell>
          <cell r="P40">
            <v>100</v>
          </cell>
          <cell r="Q40" t="str">
            <v>н/д</v>
          </cell>
          <cell r="R40" t="str">
            <v>н/д</v>
          </cell>
          <cell r="S40">
            <v>60</v>
          </cell>
          <cell r="T40" t="str">
            <v>Ноты-14</v>
          </cell>
        </row>
        <row r="41">
          <cell r="A41" t="str">
            <v>KZ95K1903998</v>
          </cell>
          <cell r="B41" t="str">
            <v>266/n</v>
          </cell>
          <cell r="C41">
            <v>36202</v>
          </cell>
          <cell r="D41">
            <v>36238</v>
          </cell>
          <cell r="E41">
            <v>35</v>
          </cell>
          <cell r="F41">
            <v>97.77</v>
          </cell>
          <cell r="G41">
            <v>97.76</v>
          </cell>
          <cell r="H41">
            <v>23.720977805052701</v>
          </cell>
          <cell r="I41">
            <v>300000000</v>
          </cell>
          <cell r="J41">
            <v>13730152</v>
          </cell>
          <cell r="K41">
            <v>1341970413.6900001</v>
          </cell>
          <cell r="L41">
            <v>7672607</v>
          </cell>
          <cell r="M41">
            <v>750150486.38999999</v>
          </cell>
          <cell r="N41">
            <v>447.32347123</v>
          </cell>
          <cell r="O41" t="str">
            <v>н/д</v>
          </cell>
          <cell r="P41">
            <v>100</v>
          </cell>
          <cell r="Q41" t="str">
            <v>н/д</v>
          </cell>
          <cell r="R41" t="str">
            <v>н/д</v>
          </cell>
          <cell r="S41">
            <v>60</v>
          </cell>
          <cell r="T41" t="str">
            <v>Ноты-35</v>
          </cell>
        </row>
        <row r="42">
          <cell r="A42" t="str">
            <v>KZ96K2603991</v>
          </cell>
          <cell r="B42" t="str">
            <v>267/n</v>
          </cell>
          <cell r="C42">
            <v>36203</v>
          </cell>
          <cell r="D42">
            <v>36245</v>
          </cell>
          <cell r="E42">
            <v>42</v>
          </cell>
          <cell r="F42">
            <v>97.33</v>
          </cell>
          <cell r="G42">
            <v>97.31</v>
          </cell>
          <cell r="H42">
            <v>23.774786807767398</v>
          </cell>
          <cell r="I42">
            <v>300000000</v>
          </cell>
          <cell r="J42">
            <v>8801196</v>
          </cell>
          <cell r="K42">
            <v>856193206.63</v>
          </cell>
          <cell r="L42">
            <v>5879336</v>
          </cell>
          <cell r="M42">
            <v>572239873.63</v>
          </cell>
          <cell r="N42">
            <v>285.397735543333</v>
          </cell>
          <cell r="O42" t="str">
            <v>н/д</v>
          </cell>
          <cell r="P42">
            <v>100</v>
          </cell>
          <cell r="Q42" t="str">
            <v>н/д</v>
          </cell>
          <cell r="R42" t="str">
            <v>н/д</v>
          </cell>
          <cell r="S42">
            <v>60</v>
          </cell>
          <cell r="T42" t="str">
            <v>Ноты-42</v>
          </cell>
        </row>
        <row r="43">
          <cell r="A43" t="str">
            <v>KZ46L1908998</v>
          </cell>
          <cell r="B43" t="str">
            <v>103/6</v>
          </cell>
          <cell r="C43">
            <v>36206</v>
          </cell>
          <cell r="D43">
            <v>36391</v>
          </cell>
          <cell r="E43">
            <v>184</v>
          </cell>
          <cell r="F43">
            <v>89.01</v>
          </cell>
          <cell r="G43">
            <v>88.89</v>
          </cell>
          <cell r="H43">
            <v>24.693854623076</v>
          </cell>
          <cell r="I43">
            <v>400000000</v>
          </cell>
          <cell r="J43">
            <v>6704450</v>
          </cell>
          <cell r="K43">
            <v>595176597.75</v>
          </cell>
          <cell r="L43">
            <v>5754450</v>
          </cell>
          <cell r="M43">
            <v>512186097.75</v>
          </cell>
          <cell r="N43">
            <v>148.79414943750001</v>
          </cell>
          <cell r="O43">
            <v>6</v>
          </cell>
          <cell r="P43">
            <v>100</v>
          </cell>
          <cell r="Q43" t="str">
            <v>н/д</v>
          </cell>
          <cell r="R43" t="str">
            <v>н/д</v>
          </cell>
          <cell r="S43">
            <v>50</v>
          </cell>
          <cell r="T43" t="str">
            <v>ГКО-6</v>
          </cell>
        </row>
        <row r="44">
          <cell r="A44" t="str">
            <v>KZ43L2005999</v>
          </cell>
          <cell r="B44" t="str">
            <v>225/3</v>
          </cell>
          <cell r="C44">
            <v>36207</v>
          </cell>
          <cell r="D44">
            <v>36300</v>
          </cell>
          <cell r="E44">
            <v>94</v>
          </cell>
          <cell r="F44">
            <v>94.35</v>
          </cell>
          <cell r="G44">
            <v>94.31</v>
          </cell>
          <cell r="H44">
            <v>23.953365129835699</v>
          </cell>
          <cell r="I44">
            <v>600000000</v>
          </cell>
          <cell r="J44">
            <v>11695051</v>
          </cell>
          <cell r="K44">
            <v>1102810013.29</v>
          </cell>
          <cell r="L44">
            <v>9699708</v>
          </cell>
          <cell r="M44">
            <v>915127069.44000006</v>
          </cell>
          <cell r="N44">
            <v>183.80166888166701</v>
          </cell>
          <cell r="O44">
            <v>10</v>
          </cell>
          <cell r="P44">
            <v>100</v>
          </cell>
          <cell r="Q44" t="str">
            <v>н/д</v>
          </cell>
          <cell r="R44" t="str">
            <v>н/д</v>
          </cell>
          <cell r="S44">
            <v>50</v>
          </cell>
          <cell r="T44" t="str">
            <v>ГКО-3</v>
          </cell>
        </row>
        <row r="45">
          <cell r="A45" t="str">
            <v>KZ8SK1803995</v>
          </cell>
          <cell r="B45" t="str">
            <v>268/n</v>
          </cell>
          <cell r="C45">
            <v>36208</v>
          </cell>
          <cell r="D45">
            <v>36237</v>
          </cell>
          <cell r="E45">
            <v>28</v>
          </cell>
          <cell r="F45">
            <v>98.2</v>
          </cell>
          <cell r="G45">
            <v>98.19</v>
          </cell>
          <cell r="H45">
            <v>23.8289205702647</v>
          </cell>
          <cell r="I45">
            <v>300000000</v>
          </cell>
          <cell r="J45">
            <v>6897436</v>
          </cell>
          <cell r="K45">
            <v>677046220.08000004</v>
          </cell>
          <cell r="L45">
            <v>4620372</v>
          </cell>
          <cell r="M45">
            <v>453713111.39999998</v>
          </cell>
          <cell r="N45">
            <v>225.68207336</v>
          </cell>
          <cell r="O45" t="str">
            <v>н/д</v>
          </cell>
          <cell r="P45">
            <v>100</v>
          </cell>
          <cell r="Q45" t="str">
            <v>н/д</v>
          </cell>
          <cell r="R45" t="str">
            <v>н/д</v>
          </cell>
          <cell r="S45">
            <v>60</v>
          </cell>
          <cell r="T45" t="str">
            <v>Ноты-28</v>
          </cell>
        </row>
        <row r="46">
          <cell r="A46" t="str">
            <v>KZ96K0204990</v>
          </cell>
          <cell r="B46" t="str">
            <v>269/n</v>
          </cell>
          <cell r="C46">
            <v>36209</v>
          </cell>
          <cell r="D46">
            <v>36252</v>
          </cell>
          <cell r="E46">
            <v>42</v>
          </cell>
          <cell r="F46">
            <v>97.31</v>
          </cell>
          <cell r="G46">
            <v>97.28</v>
          </cell>
          <cell r="H46">
            <v>23.957798102284801</v>
          </cell>
          <cell r="I46">
            <v>300000000</v>
          </cell>
          <cell r="J46">
            <v>7450825</v>
          </cell>
          <cell r="K46">
            <v>724826310.45000005</v>
          </cell>
          <cell r="L46">
            <v>5898760.1752132401</v>
          </cell>
          <cell r="M46">
            <v>574008352.64999998</v>
          </cell>
          <cell r="N46">
            <v>241.60877015</v>
          </cell>
          <cell r="O46" t="str">
            <v>н/д</v>
          </cell>
          <cell r="P46">
            <v>100</v>
          </cell>
          <cell r="S46">
            <v>60</v>
          </cell>
          <cell r="T46" t="str">
            <v>Ноты-42</v>
          </cell>
        </row>
        <row r="47">
          <cell r="A47" t="str">
            <v>KZ8EK0503992</v>
          </cell>
          <cell r="B47" t="str">
            <v>270/n</v>
          </cell>
          <cell r="C47">
            <v>36210</v>
          </cell>
          <cell r="D47">
            <v>36224</v>
          </cell>
          <cell r="E47">
            <v>14</v>
          </cell>
          <cell r="F47">
            <v>99.13</v>
          </cell>
          <cell r="G47">
            <v>99.13</v>
          </cell>
          <cell r="H47">
            <v>22.818521133864699</v>
          </cell>
          <cell r="I47">
            <v>300000000</v>
          </cell>
          <cell r="J47">
            <v>17624833</v>
          </cell>
          <cell r="K47">
            <v>1746646056.72</v>
          </cell>
          <cell r="L47">
            <v>9825149</v>
          </cell>
          <cell r="M47">
            <v>973967020.37</v>
          </cell>
          <cell r="N47">
            <v>582.21535224000002</v>
          </cell>
          <cell r="O47" t="str">
            <v>н/д</v>
          </cell>
          <cell r="P47">
            <v>100</v>
          </cell>
          <cell r="Q47" t="str">
            <v>н/д</v>
          </cell>
          <cell r="R47" t="str">
            <v>н/д</v>
          </cell>
          <cell r="S47">
            <v>60</v>
          </cell>
          <cell r="T47" t="str">
            <v>Ноты-14</v>
          </cell>
        </row>
        <row r="48">
          <cell r="A48" t="str">
            <v>KZ46L2608993</v>
          </cell>
          <cell r="B48" t="str">
            <v>104/6</v>
          </cell>
          <cell r="C48">
            <v>36213</v>
          </cell>
          <cell r="D48">
            <v>36398</v>
          </cell>
          <cell r="E48">
            <v>184</v>
          </cell>
          <cell r="F48">
            <v>89.01</v>
          </cell>
          <cell r="G48">
            <v>89</v>
          </cell>
          <cell r="H48">
            <v>24.693854623076</v>
          </cell>
          <cell r="I48">
            <v>400000000</v>
          </cell>
          <cell r="J48">
            <v>6063641</v>
          </cell>
          <cell r="K48">
            <v>537188549</v>
          </cell>
          <cell r="L48">
            <v>3763641</v>
          </cell>
          <cell r="M48">
            <v>335000049</v>
          </cell>
          <cell r="N48">
            <v>134.29713724999999</v>
          </cell>
          <cell r="O48">
            <v>5</v>
          </cell>
          <cell r="P48">
            <v>100</v>
          </cell>
          <cell r="Q48" t="str">
            <v>н/д</v>
          </cell>
          <cell r="R48" t="str">
            <v>н/д</v>
          </cell>
          <cell r="S48">
            <v>50</v>
          </cell>
          <cell r="T48" t="str">
            <v>ГКО-6</v>
          </cell>
        </row>
        <row r="49">
          <cell r="A49" t="str">
            <v>KZ43L2705994</v>
          </cell>
          <cell r="B49" t="str">
            <v>226/3</v>
          </cell>
          <cell r="C49">
            <v>36214</v>
          </cell>
          <cell r="D49">
            <v>36307</v>
          </cell>
          <cell r="E49">
            <v>94</v>
          </cell>
          <cell r="F49">
            <v>94.35</v>
          </cell>
          <cell r="G49">
            <v>94.33</v>
          </cell>
          <cell r="H49">
            <v>23.953365129835699</v>
          </cell>
          <cell r="I49">
            <v>600000000</v>
          </cell>
          <cell r="J49">
            <v>11050506</v>
          </cell>
          <cell r="K49">
            <v>1041579505.04</v>
          </cell>
          <cell r="L49">
            <v>7156606</v>
          </cell>
          <cell r="M49">
            <v>675221614.03999996</v>
          </cell>
          <cell r="N49">
            <v>173.59658417333301</v>
          </cell>
          <cell r="O49">
            <v>10</v>
          </cell>
          <cell r="P49">
            <v>100</v>
          </cell>
          <cell r="Q49" t="str">
            <v>н/д</v>
          </cell>
          <cell r="R49" t="str">
            <v>н/д</v>
          </cell>
          <cell r="S49">
            <v>50</v>
          </cell>
          <cell r="T49" t="str">
            <v>ГКО-3</v>
          </cell>
        </row>
        <row r="50">
          <cell r="A50" t="str">
            <v>KZ8SK2503990</v>
          </cell>
          <cell r="B50" t="str">
            <v>271/n</v>
          </cell>
          <cell r="C50">
            <v>36215</v>
          </cell>
          <cell r="D50">
            <v>36244</v>
          </cell>
          <cell r="E50">
            <v>28</v>
          </cell>
          <cell r="F50">
            <v>98.2</v>
          </cell>
          <cell r="G50">
            <v>98.2</v>
          </cell>
          <cell r="H50">
            <v>23.8289205702647</v>
          </cell>
          <cell r="I50">
            <v>300000000</v>
          </cell>
          <cell r="J50">
            <v>10879938</v>
          </cell>
          <cell r="K50">
            <v>1067771480.09</v>
          </cell>
          <cell r="L50">
            <v>5132217</v>
          </cell>
          <cell r="M50">
            <v>503983763</v>
          </cell>
          <cell r="N50">
            <v>355.92382669666699</v>
          </cell>
          <cell r="O50" t="str">
            <v>н/д</v>
          </cell>
          <cell r="P50">
            <v>100</v>
          </cell>
          <cell r="Q50" t="str">
            <v>н/д</v>
          </cell>
          <cell r="R50" t="str">
            <v>н/д</v>
          </cell>
          <cell r="S50">
            <v>60</v>
          </cell>
          <cell r="T50" t="str">
            <v>Ноты-28</v>
          </cell>
        </row>
        <row r="51">
          <cell r="A51" t="str">
            <v>KZ95K0204992</v>
          </cell>
          <cell r="B51" t="str">
            <v>272/n</v>
          </cell>
          <cell r="C51">
            <v>36216</v>
          </cell>
          <cell r="D51">
            <v>36252</v>
          </cell>
          <cell r="E51">
            <v>35</v>
          </cell>
          <cell r="F51">
            <v>97.76</v>
          </cell>
          <cell r="G51">
            <v>97.75</v>
          </cell>
          <cell r="H51">
            <v>23.829787234042499</v>
          </cell>
          <cell r="I51">
            <v>300000000</v>
          </cell>
          <cell r="J51">
            <v>3577074</v>
          </cell>
          <cell r="K51">
            <v>348335520.72000003</v>
          </cell>
          <cell r="L51">
            <v>1590162</v>
          </cell>
          <cell r="M51">
            <v>155452502.62</v>
          </cell>
          <cell r="N51">
            <v>116.11184024000001</v>
          </cell>
          <cell r="O51" t="str">
            <v>н/д</v>
          </cell>
          <cell r="P51">
            <v>100</v>
          </cell>
          <cell r="S51">
            <v>60</v>
          </cell>
          <cell r="T51" t="str">
            <v>Ноты-35</v>
          </cell>
        </row>
        <row r="52">
          <cell r="A52" t="str">
            <v>KZ97K1604998</v>
          </cell>
          <cell r="B52" t="str">
            <v>273/n</v>
          </cell>
          <cell r="C52">
            <v>36217</v>
          </cell>
          <cell r="D52">
            <v>36266</v>
          </cell>
          <cell r="E52">
            <v>49</v>
          </cell>
          <cell r="F52">
            <v>96.88</v>
          </cell>
          <cell r="G52">
            <v>96.88</v>
          </cell>
          <cell r="H52">
            <v>23.9235578624514</v>
          </cell>
          <cell r="I52">
            <v>300000000</v>
          </cell>
          <cell r="J52">
            <v>3550022</v>
          </cell>
          <cell r="K52">
            <v>343180756.80000001</v>
          </cell>
          <cell r="L52">
            <v>1180110</v>
          </cell>
          <cell r="M52">
            <v>114329056.8</v>
          </cell>
          <cell r="N52">
            <v>114.39358559999999</v>
          </cell>
          <cell r="O52" t="str">
            <v>н/д</v>
          </cell>
          <cell r="P52">
            <v>100</v>
          </cell>
          <cell r="Q52" t="str">
            <v>н/д</v>
          </cell>
          <cell r="R52" t="str">
            <v>н/д</v>
          </cell>
          <cell r="S52">
            <v>60</v>
          </cell>
          <cell r="T52" t="str">
            <v>Ноты-49</v>
          </cell>
        </row>
        <row r="53">
          <cell r="A53" t="str">
            <v>KZ46L0209992</v>
          </cell>
          <cell r="B53" t="str">
            <v>105/6</v>
          </cell>
          <cell r="C53">
            <v>36220</v>
          </cell>
          <cell r="D53">
            <v>36405</v>
          </cell>
          <cell r="E53">
            <v>184</v>
          </cell>
          <cell r="F53">
            <v>89.01</v>
          </cell>
          <cell r="G53">
            <v>89</v>
          </cell>
          <cell r="H53">
            <v>24.693854623076</v>
          </cell>
          <cell r="I53">
            <v>400000000</v>
          </cell>
          <cell r="J53">
            <v>1943475</v>
          </cell>
          <cell r="K53">
            <v>171786800.00999999</v>
          </cell>
          <cell r="L53">
            <v>1143475</v>
          </cell>
          <cell r="M53">
            <v>101780200.01000001</v>
          </cell>
          <cell r="N53">
            <v>42.946700002500002</v>
          </cell>
          <cell r="O53">
            <v>5</v>
          </cell>
          <cell r="P53">
            <v>100</v>
          </cell>
          <cell r="Q53" t="str">
            <v>н/д</v>
          </cell>
          <cell r="R53" t="str">
            <v>н/д</v>
          </cell>
          <cell r="S53">
            <v>50</v>
          </cell>
          <cell r="T53" t="str">
            <v>ГКО-6</v>
          </cell>
        </row>
        <row r="54">
          <cell r="A54" t="str">
            <v>KZ43L0306993</v>
          </cell>
          <cell r="B54" t="str">
            <v>227/3</v>
          </cell>
          <cell r="C54">
            <v>36221</v>
          </cell>
          <cell r="D54">
            <v>36314</v>
          </cell>
          <cell r="E54">
            <v>94</v>
          </cell>
          <cell r="F54">
            <v>94.34</v>
          </cell>
          <cell r="G54">
            <v>94.34</v>
          </cell>
          <cell r="H54">
            <v>23.998304006784</v>
          </cell>
          <cell r="I54">
            <v>700000000</v>
          </cell>
          <cell r="J54">
            <v>11236732</v>
          </cell>
          <cell r="K54">
            <v>1059289978.6799999</v>
          </cell>
          <cell r="L54">
            <v>8729732</v>
          </cell>
          <cell r="M54">
            <v>823567746.88</v>
          </cell>
          <cell r="N54">
            <v>151.32713981142899</v>
          </cell>
          <cell r="O54">
            <v>9</v>
          </cell>
          <cell r="P54">
            <v>100</v>
          </cell>
          <cell r="Q54" t="str">
            <v>н/д</v>
          </cell>
          <cell r="R54" t="str">
            <v>н/д</v>
          </cell>
          <cell r="S54">
            <v>50</v>
          </cell>
          <cell r="T54" t="str">
            <v>ГКО-3</v>
          </cell>
        </row>
        <row r="55">
          <cell r="A55" t="str">
            <v>KZ8SK0104999</v>
          </cell>
          <cell r="B55" t="str">
            <v>274/n</v>
          </cell>
          <cell r="C55">
            <v>36222</v>
          </cell>
          <cell r="D55">
            <v>36251</v>
          </cell>
          <cell r="E55">
            <v>28</v>
          </cell>
          <cell r="F55">
            <v>98.2</v>
          </cell>
          <cell r="G55">
            <v>98.2</v>
          </cell>
          <cell r="H55">
            <v>23.8289205702647</v>
          </cell>
          <cell r="I55">
            <v>200000000</v>
          </cell>
          <cell r="J55">
            <v>2686912</v>
          </cell>
          <cell r="K55">
            <v>263504571.91</v>
          </cell>
          <cell r="L55">
            <v>1125389</v>
          </cell>
          <cell r="M55">
            <v>110513199.8</v>
          </cell>
          <cell r="N55">
            <v>131.75228595499999</v>
          </cell>
          <cell r="O55" t="str">
            <v>н/д</v>
          </cell>
          <cell r="P55">
            <v>100</v>
          </cell>
          <cell r="Q55" t="str">
            <v>н/д</v>
          </cell>
          <cell r="R55" t="str">
            <v>н/д</v>
          </cell>
          <cell r="S55">
            <v>60</v>
          </cell>
          <cell r="T55" t="str">
            <v>Ноты-28</v>
          </cell>
        </row>
        <row r="56">
          <cell r="A56" t="str">
            <v>KZ87K1203990</v>
          </cell>
          <cell r="B56" t="str">
            <v>275/n</v>
          </cell>
          <cell r="C56">
            <v>36223</v>
          </cell>
          <cell r="D56">
            <v>36231</v>
          </cell>
          <cell r="E56">
            <v>7</v>
          </cell>
          <cell r="F56">
            <v>76.56</v>
          </cell>
          <cell r="G56" t="str">
            <v>н/д</v>
          </cell>
          <cell r="H56">
            <v>60.9</v>
          </cell>
          <cell r="I56">
            <v>200000000</v>
          </cell>
          <cell r="J56">
            <v>522500</v>
          </cell>
          <cell r="K56">
            <v>40000000</v>
          </cell>
          <cell r="L56">
            <v>522465</v>
          </cell>
          <cell r="M56">
            <v>40000070</v>
          </cell>
          <cell r="N56">
            <v>100</v>
          </cell>
          <cell r="P56">
            <v>100</v>
          </cell>
          <cell r="S56">
            <v>60</v>
          </cell>
          <cell r="T56" t="str">
            <v>Ноты-07</v>
          </cell>
        </row>
        <row r="57">
          <cell r="A57" t="str">
            <v>KZ95K0904997</v>
          </cell>
          <cell r="B57" t="str">
            <v>276/n</v>
          </cell>
          <cell r="C57">
            <v>36224</v>
          </cell>
          <cell r="D57">
            <v>36259</v>
          </cell>
          <cell r="E57">
            <v>35</v>
          </cell>
          <cell r="F57">
            <v>97.76</v>
          </cell>
          <cell r="G57">
            <v>97.74</v>
          </cell>
          <cell r="H57">
            <v>23.829787234042499</v>
          </cell>
          <cell r="I57">
            <v>200000000</v>
          </cell>
          <cell r="J57">
            <v>8161902</v>
          </cell>
          <cell r="K57">
            <v>797524462.88</v>
          </cell>
          <cell r="L57">
            <v>6522920</v>
          </cell>
          <cell r="M57">
            <v>637658211.52999997</v>
          </cell>
          <cell r="N57">
            <v>398.76223143999999</v>
          </cell>
          <cell r="O57" t="str">
            <v>н/д</v>
          </cell>
          <cell r="P57">
            <v>100</v>
          </cell>
          <cell r="Q57" t="str">
            <v>н/д</v>
          </cell>
          <cell r="R57" t="str">
            <v>н/д</v>
          </cell>
          <cell r="S57">
            <v>60</v>
          </cell>
          <cell r="T57" t="str">
            <v>Ноты-35</v>
          </cell>
        </row>
        <row r="58">
          <cell r="A58" t="str">
            <v>KZ46L0909997</v>
          </cell>
          <cell r="B58" t="str">
            <v>106/6</v>
          </cell>
          <cell r="C58">
            <v>36228</v>
          </cell>
          <cell r="D58">
            <v>36412</v>
          </cell>
          <cell r="E58">
            <v>184</v>
          </cell>
          <cell r="F58">
            <v>89</v>
          </cell>
          <cell r="G58">
            <v>89</v>
          </cell>
          <cell r="H58">
            <v>24.7191011235955</v>
          </cell>
          <cell r="I58">
            <v>400000000</v>
          </cell>
          <cell r="J58">
            <v>2123596</v>
          </cell>
          <cell r="K58">
            <v>187567544</v>
          </cell>
          <cell r="L58">
            <v>1123596</v>
          </cell>
          <cell r="M58">
            <v>100000044</v>
          </cell>
          <cell r="N58">
            <v>46.891886</v>
          </cell>
          <cell r="O58">
            <v>4</v>
          </cell>
          <cell r="P58">
            <v>100</v>
          </cell>
          <cell r="Q58" t="str">
            <v>н/д</v>
          </cell>
          <cell r="R58" t="str">
            <v>н/д</v>
          </cell>
          <cell r="S58">
            <v>50</v>
          </cell>
          <cell r="T58" t="str">
            <v>ГКО-6</v>
          </cell>
        </row>
        <row r="59">
          <cell r="A59" t="str">
            <v>KZ43L1006998</v>
          </cell>
          <cell r="B59" t="str">
            <v>228/3</v>
          </cell>
          <cell r="C59">
            <v>36228</v>
          </cell>
          <cell r="D59">
            <v>36321</v>
          </cell>
          <cell r="E59">
            <v>94</v>
          </cell>
          <cell r="F59">
            <v>94.34</v>
          </cell>
          <cell r="G59">
            <v>94.31</v>
          </cell>
          <cell r="H59">
            <v>23.998304006784</v>
          </cell>
          <cell r="I59">
            <v>700000000</v>
          </cell>
          <cell r="J59">
            <v>15831701</v>
          </cell>
          <cell r="K59">
            <v>1492933775.6199999</v>
          </cell>
          <cell r="L59">
            <v>14409501</v>
          </cell>
          <cell r="M59">
            <v>1359384143.3399999</v>
          </cell>
          <cell r="N59">
            <v>213.27625366000001</v>
          </cell>
          <cell r="O59">
            <v>10</v>
          </cell>
          <cell r="P59">
            <v>100</v>
          </cell>
          <cell r="Q59" t="str">
            <v>н/д</v>
          </cell>
          <cell r="R59" t="str">
            <v>н/д</v>
          </cell>
          <cell r="S59">
            <v>50</v>
          </cell>
          <cell r="T59" t="str">
            <v>ГКО-3</v>
          </cell>
        </row>
        <row r="60">
          <cell r="A60" t="str">
            <v>KZ97K2904991</v>
          </cell>
          <cell r="B60" t="str">
            <v>277/n</v>
          </cell>
          <cell r="C60">
            <v>36229</v>
          </cell>
          <cell r="D60">
            <v>36279</v>
          </cell>
          <cell r="E60">
            <v>49</v>
          </cell>
          <cell r="F60">
            <v>96.88</v>
          </cell>
          <cell r="G60">
            <v>96.87</v>
          </cell>
          <cell r="H60">
            <v>23.9235578624514</v>
          </cell>
          <cell r="I60">
            <v>200000000</v>
          </cell>
          <cell r="J60">
            <v>2464367</v>
          </cell>
          <cell r="K60">
            <v>238372660.06</v>
          </cell>
          <cell r="L60">
            <v>975101</v>
          </cell>
          <cell r="M60">
            <v>94465284.879999995</v>
          </cell>
          <cell r="N60">
            <v>119.18633002999999</v>
          </cell>
          <cell r="O60" t="str">
            <v>н/д</v>
          </cell>
          <cell r="P60">
            <v>100</v>
          </cell>
          <cell r="Q60">
            <v>90</v>
          </cell>
          <cell r="R60">
            <v>20</v>
          </cell>
          <cell r="S60">
            <v>60</v>
          </cell>
          <cell r="T60" t="str">
            <v>Ноты-49</v>
          </cell>
        </row>
        <row r="61">
          <cell r="A61" t="str">
            <v>KZ95K1604992</v>
          </cell>
          <cell r="B61" t="str">
            <v>278/n</v>
          </cell>
          <cell r="C61">
            <v>36230</v>
          </cell>
          <cell r="D61">
            <v>36266</v>
          </cell>
          <cell r="E61">
            <v>35</v>
          </cell>
          <cell r="F61">
            <v>97.75</v>
          </cell>
          <cell r="G61">
            <v>97.75</v>
          </cell>
          <cell r="H61">
            <v>23.9386189258312</v>
          </cell>
          <cell r="I61">
            <v>200000000</v>
          </cell>
          <cell r="J61">
            <v>6910311</v>
          </cell>
          <cell r="K61">
            <v>675246839.69000006</v>
          </cell>
          <cell r="L61">
            <v>2668169</v>
          </cell>
          <cell r="M61">
            <v>260815942.75</v>
          </cell>
          <cell r="N61">
            <v>337.623419845</v>
          </cell>
          <cell r="O61" t="str">
            <v>н/д</v>
          </cell>
          <cell r="P61">
            <v>100</v>
          </cell>
          <cell r="Q61">
            <v>90</v>
          </cell>
          <cell r="R61">
            <v>20</v>
          </cell>
          <cell r="S61">
            <v>60</v>
          </cell>
          <cell r="T61" t="str">
            <v>Ноты-35</v>
          </cell>
        </row>
        <row r="62">
          <cell r="A62" t="str">
            <v>KZ98K0705992</v>
          </cell>
          <cell r="B62" t="str">
            <v>279/n</v>
          </cell>
          <cell r="C62">
            <v>36231</v>
          </cell>
          <cell r="D62">
            <v>36287</v>
          </cell>
          <cell r="E62">
            <v>56</v>
          </cell>
          <cell r="F62">
            <v>96.45</v>
          </cell>
          <cell r="G62">
            <v>96.33</v>
          </cell>
          <cell r="H62">
            <v>23.924313115603901</v>
          </cell>
          <cell r="I62">
            <v>200000000</v>
          </cell>
          <cell r="J62">
            <v>2765628</v>
          </cell>
          <cell r="K62">
            <v>266107440.88999999</v>
          </cell>
          <cell r="L62">
            <v>915628</v>
          </cell>
          <cell r="M62">
            <v>88312688.700000003</v>
          </cell>
          <cell r="N62">
            <v>133.05372044500001</v>
          </cell>
          <cell r="O62" t="str">
            <v>н/д</v>
          </cell>
          <cell r="P62">
            <v>100</v>
          </cell>
          <cell r="S62">
            <v>60</v>
          </cell>
          <cell r="T62" t="str">
            <v>Ноты-56</v>
          </cell>
        </row>
        <row r="63">
          <cell r="A63" t="str">
            <v>KZ46L1609992</v>
          </cell>
          <cell r="B63" t="str">
            <v>107/6</v>
          </cell>
          <cell r="C63">
            <v>36234</v>
          </cell>
          <cell r="D63">
            <v>36419</v>
          </cell>
          <cell r="E63">
            <v>184</v>
          </cell>
          <cell r="F63">
            <v>77.22</v>
          </cell>
          <cell r="G63">
            <v>76.900000000000006</v>
          </cell>
          <cell r="H63">
            <v>58.68</v>
          </cell>
          <cell r="I63">
            <v>300000000</v>
          </cell>
          <cell r="J63">
            <v>703800</v>
          </cell>
          <cell r="K63">
            <v>54300000</v>
          </cell>
          <cell r="L63">
            <v>600000</v>
          </cell>
          <cell r="M63">
            <v>50000000</v>
          </cell>
          <cell r="N63">
            <v>108.6</v>
          </cell>
          <cell r="O63">
            <v>3</v>
          </cell>
          <cell r="P63">
            <v>100</v>
          </cell>
          <cell r="Q63">
            <v>70</v>
          </cell>
          <cell r="R63">
            <v>20</v>
          </cell>
          <cell r="S63">
            <v>50</v>
          </cell>
          <cell r="T63" t="str">
            <v>ГКО-6</v>
          </cell>
        </row>
        <row r="64">
          <cell r="A64" t="str">
            <v>KZ43L1706993</v>
          </cell>
          <cell r="B64" t="str">
            <v>229/3</v>
          </cell>
          <cell r="C64">
            <v>36235</v>
          </cell>
          <cell r="D64">
            <v>36328</v>
          </cell>
          <cell r="E64">
            <v>94</v>
          </cell>
          <cell r="F64">
            <v>94.34</v>
          </cell>
          <cell r="G64">
            <v>94.3</v>
          </cell>
          <cell r="H64">
            <v>23.998304006784</v>
          </cell>
          <cell r="I64">
            <v>700000000</v>
          </cell>
          <cell r="J64">
            <v>14831419</v>
          </cell>
          <cell r="K64">
            <v>1398394555.0599999</v>
          </cell>
          <cell r="L64">
            <v>13608919</v>
          </cell>
          <cell r="M64">
            <v>1283829112.9100001</v>
          </cell>
          <cell r="N64">
            <v>199.770650722857</v>
          </cell>
          <cell r="O64">
            <v>10</v>
          </cell>
          <cell r="P64">
            <v>100</v>
          </cell>
          <cell r="Q64">
            <v>70</v>
          </cell>
          <cell r="R64">
            <v>20</v>
          </cell>
          <cell r="S64">
            <v>50</v>
          </cell>
          <cell r="T64" t="str">
            <v>ГКО-3</v>
          </cell>
        </row>
        <row r="65">
          <cell r="A65" t="str">
            <v>KZ95K2204990</v>
          </cell>
          <cell r="B65" t="str">
            <v>280/n</v>
          </cell>
          <cell r="C65">
            <v>36236</v>
          </cell>
          <cell r="D65">
            <v>36272</v>
          </cell>
          <cell r="E65">
            <v>35</v>
          </cell>
          <cell r="F65">
            <v>97.74</v>
          </cell>
          <cell r="G65">
            <v>97.74</v>
          </cell>
          <cell r="H65">
            <v>24.047472887251899</v>
          </cell>
          <cell r="I65">
            <v>200000000</v>
          </cell>
          <cell r="J65">
            <v>4667325</v>
          </cell>
          <cell r="K65">
            <v>455799422.5</v>
          </cell>
          <cell r="L65">
            <v>2320025</v>
          </cell>
          <cell r="M65">
            <v>226761493.5</v>
          </cell>
          <cell r="N65">
            <v>227.89971125</v>
          </cell>
          <cell r="O65" t="str">
            <v>н/д</v>
          </cell>
          <cell r="P65">
            <v>100</v>
          </cell>
          <cell r="Q65">
            <v>70</v>
          </cell>
          <cell r="R65">
            <v>20</v>
          </cell>
          <cell r="S65">
            <v>60</v>
          </cell>
          <cell r="T65" t="str">
            <v>Ноты-35</v>
          </cell>
        </row>
        <row r="66">
          <cell r="A66" t="str">
            <v>KZ8SK1604997</v>
          </cell>
          <cell r="B66" t="str">
            <v>281/n</v>
          </cell>
          <cell r="C66">
            <v>36237</v>
          </cell>
          <cell r="D66">
            <v>36266</v>
          </cell>
          <cell r="E66">
            <v>28</v>
          </cell>
          <cell r="F66">
            <v>98.18</v>
          </cell>
          <cell r="G66">
            <v>98.14</v>
          </cell>
          <cell r="H66">
            <v>24.0985944184151</v>
          </cell>
          <cell r="I66">
            <v>200000000</v>
          </cell>
          <cell r="J66">
            <v>5420922</v>
          </cell>
          <cell r="K66">
            <v>532174598.10000002</v>
          </cell>
          <cell r="L66">
            <v>5120922</v>
          </cell>
          <cell r="M66">
            <v>502757726.16000003</v>
          </cell>
          <cell r="N66">
            <v>266.08729905000001</v>
          </cell>
          <cell r="O66" t="str">
            <v>н/д</v>
          </cell>
          <cell r="P66">
            <v>100</v>
          </cell>
          <cell r="S66">
            <v>60</v>
          </cell>
          <cell r="T66" t="str">
            <v>Ноты-28</v>
          </cell>
        </row>
        <row r="67">
          <cell r="A67" t="str">
            <v>KZ97K0705994</v>
          </cell>
          <cell r="B67" t="str">
            <v>282/n</v>
          </cell>
          <cell r="C67">
            <v>36238</v>
          </cell>
          <cell r="D67">
            <v>36287</v>
          </cell>
          <cell r="E67">
            <v>49</v>
          </cell>
          <cell r="F67">
            <v>96.88</v>
          </cell>
          <cell r="G67">
            <v>96.88</v>
          </cell>
          <cell r="H67">
            <v>23.9235578624514</v>
          </cell>
          <cell r="I67">
            <v>200000000</v>
          </cell>
          <cell r="J67">
            <v>2808778</v>
          </cell>
          <cell r="K67">
            <v>271786003.56999999</v>
          </cell>
          <cell r="L67">
            <v>823203</v>
          </cell>
          <cell r="M67">
            <v>79751906.439999998</v>
          </cell>
          <cell r="N67">
            <v>135.893001785</v>
          </cell>
          <cell r="O67" t="str">
            <v>н/д</v>
          </cell>
          <cell r="P67">
            <v>100</v>
          </cell>
          <cell r="Q67">
            <v>70</v>
          </cell>
          <cell r="R67">
            <v>20</v>
          </cell>
          <cell r="S67">
            <v>60</v>
          </cell>
          <cell r="T67" t="str">
            <v>Ноты-49</v>
          </cell>
        </row>
        <row r="68">
          <cell r="A68" t="str">
            <v>KZ43L2406999</v>
          </cell>
          <cell r="B68" t="str">
            <v>230/3</v>
          </cell>
          <cell r="C68">
            <v>36242</v>
          </cell>
          <cell r="D68">
            <v>36335</v>
          </cell>
          <cell r="E68">
            <v>94</v>
          </cell>
          <cell r="F68">
            <v>94.34</v>
          </cell>
          <cell r="G68">
            <v>94.31</v>
          </cell>
          <cell r="H68">
            <v>23.998304006784</v>
          </cell>
          <cell r="I68">
            <v>700000000</v>
          </cell>
          <cell r="J68">
            <v>14268857</v>
          </cell>
          <cell r="K68">
            <v>1345028922.4000001</v>
          </cell>
          <cell r="L68">
            <v>12368857</v>
          </cell>
          <cell r="M68">
            <v>1166834922.4000001</v>
          </cell>
          <cell r="N68">
            <v>192.146988914286</v>
          </cell>
          <cell r="O68">
            <v>9</v>
          </cell>
          <cell r="P68">
            <v>100</v>
          </cell>
          <cell r="S68">
            <v>50</v>
          </cell>
          <cell r="T68" t="str">
            <v>ГКО-3</v>
          </cell>
        </row>
        <row r="69">
          <cell r="A69" t="str">
            <v>KZ32L2303A00</v>
          </cell>
          <cell r="B69" t="str">
            <v>1/i</v>
          </cell>
          <cell r="C69">
            <v>36243</v>
          </cell>
          <cell r="D69">
            <v>36426</v>
          </cell>
          <cell r="E69">
            <v>364</v>
          </cell>
          <cell r="F69">
            <v>934.61</v>
          </cell>
          <cell r="G69">
            <v>934.4</v>
          </cell>
          <cell r="H69">
            <v>26.255871433004099</v>
          </cell>
          <cell r="I69">
            <v>200000000</v>
          </cell>
          <cell r="J69">
            <v>598992</v>
          </cell>
          <cell r="K69">
            <v>533960943.69999999</v>
          </cell>
          <cell r="L69">
            <v>213992</v>
          </cell>
          <cell r="M69">
            <v>200000443.69999999</v>
          </cell>
          <cell r="N69">
            <v>266.98047185000001</v>
          </cell>
          <cell r="O69">
            <v>3</v>
          </cell>
          <cell r="P69">
            <v>1000</v>
          </cell>
          <cell r="Q69">
            <v>70</v>
          </cell>
          <cell r="R69">
            <v>20</v>
          </cell>
          <cell r="S69">
            <v>100</v>
          </cell>
          <cell r="T69" t="str">
            <v>ГИКО-12</v>
          </cell>
        </row>
        <row r="70">
          <cell r="A70" t="str">
            <v>KZ4CL2303A09</v>
          </cell>
          <cell r="B70" t="str">
            <v>11/12nso</v>
          </cell>
          <cell r="C70">
            <v>36244</v>
          </cell>
          <cell r="D70">
            <v>36608</v>
          </cell>
          <cell r="E70">
            <v>364</v>
          </cell>
          <cell r="F70">
            <v>98.45</v>
          </cell>
          <cell r="G70">
            <v>98.42</v>
          </cell>
          <cell r="H70">
            <v>15.63</v>
          </cell>
          <cell r="I70">
            <v>170000000</v>
          </cell>
          <cell r="J70">
            <v>156716</v>
          </cell>
          <cell r="K70">
            <v>156716000</v>
          </cell>
          <cell r="L70">
            <v>170000</v>
          </cell>
          <cell r="M70">
            <v>170000000</v>
          </cell>
          <cell r="N70">
            <v>92.185882352941206</v>
          </cell>
          <cell r="O70">
            <v>3</v>
          </cell>
          <cell r="P70">
            <v>1000</v>
          </cell>
          <cell r="T70" t="str">
            <v>НСО</v>
          </cell>
        </row>
        <row r="71">
          <cell r="A71" t="str">
            <v>KZ95K3004993</v>
          </cell>
          <cell r="B71" t="str">
            <v>283/n</v>
          </cell>
          <cell r="C71">
            <v>36244</v>
          </cell>
          <cell r="D71">
            <v>36280</v>
          </cell>
          <cell r="E71">
            <v>35</v>
          </cell>
          <cell r="F71">
            <v>97.74</v>
          </cell>
          <cell r="G71">
            <v>97.73</v>
          </cell>
          <cell r="H71">
            <v>24.047472887251899</v>
          </cell>
          <cell r="I71">
            <v>200000000</v>
          </cell>
          <cell r="J71">
            <v>5690764</v>
          </cell>
          <cell r="K71">
            <v>556064791.27999997</v>
          </cell>
          <cell r="L71">
            <v>3066912</v>
          </cell>
          <cell r="M71">
            <v>299756430.88</v>
          </cell>
          <cell r="N71">
            <v>278.03239564</v>
          </cell>
          <cell r="O71" t="str">
            <v>н/д</v>
          </cell>
          <cell r="P71">
            <v>100</v>
          </cell>
          <cell r="Q71">
            <v>70</v>
          </cell>
          <cell r="R71">
            <v>20</v>
          </cell>
          <cell r="S71">
            <v>60</v>
          </cell>
          <cell r="T71" t="str">
            <v>Ноты-35</v>
          </cell>
        </row>
        <row r="72">
          <cell r="A72" t="str">
            <v>KZ8LK1604992</v>
          </cell>
          <cell r="B72" t="str">
            <v>284/n</v>
          </cell>
          <cell r="C72">
            <v>36245</v>
          </cell>
          <cell r="D72">
            <v>36266</v>
          </cell>
          <cell r="E72">
            <v>21</v>
          </cell>
          <cell r="F72">
            <v>98.64</v>
          </cell>
          <cell r="G72">
            <v>98.64</v>
          </cell>
          <cell r="H72">
            <v>23.898350905650201</v>
          </cell>
          <cell r="I72">
            <v>200000000</v>
          </cell>
          <cell r="J72">
            <v>8116102</v>
          </cell>
          <cell r="K72">
            <v>800314574.52999997</v>
          </cell>
          <cell r="L72">
            <v>3805627</v>
          </cell>
          <cell r="M72">
            <v>375387733.27999997</v>
          </cell>
          <cell r="N72">
            <v>400.15728726499998</v>
          </cell>
          <cell r="O72" t="str">
            <v>н/д</v>
          </cell>
          <cell r="P72">
            <v>100</v>
          </cell>
          <cell r="Q72">
            <v>70</v>
          </cell>
          <cell r="R72">
            <v>20</v>
          </cell>
          <cell r="S72">
            <v>60</v>
          </cell>
          <cell r="T72" t="str">
            <v>Ноты-21</v>
          </cell>
        </row>
        <row r="73">
          <cell r="A73" t="str">
            <v>KZ46L3009993</v>
          </cell>
          <cell r="B73" t="str">
            <v>108/6</v>
          </cell>
          <cell r="C73">
            <v>36248</v>
          </cell>
          <cell r="D73">
            <v>36433</v>
          </cell>
          <cell r="E73">
            <v>184</v>
          </cell>
          <cell r="F73">
            <v>89</v>
          </cell>
          <cell r="G73">
            <v>89</v>
          </cell>
          <cell r="H73">
            <v>24.7191011235955</v>
          </cell>
          <cell r="I73">
            <v>200000000</v>
          </cell>
          <cell r="J73">
            <v>1511798</v>
          </cell>
          <cell r="K73">
            <v>132800022</v>
          </cell>
          <cell r="L73">
            <v>561798</v>
          </cell>
          <cell r="M73">
            <v>50000022</v>
          </cell>
          <cell r="N73">
            <v>66.400011000000006</v>
          </cell>
          <cell r="O73">
            <v>4</v>
          </cell>
          <cell r="P73">
            <v>100</v>
          </cell>
          <cell r="S73">
            <v>50</v>
          </cell>
          <cell r="T73" t="str">
            <v>ГКО-6</v>
          </cell>
        </row>
        <row r="74">
          <cell r="A74" t="str">
            <v>KZ43L0107995</v>
          </cell>
          <cell r="B74" t="str">
            <v>231/3</v>
          </cell>
          <cell r="C74">
            <v>36249</v>
          </cell>
          <cell r="D74">
            <v>36342</v>
          </cell>
          <cell r="E74">
            <v>94</v>
          </cell>
          <cell r="F74">
            <v>94.34</v>
          </cell>
          <cell r="G74">
            <v>94.3</v>
          </cell>
          <cell r="H74">
            <v>23.998304006784</v>
          </cell>
          <cell r="I74">
            <v>700000000</v>
          </cell>
          <cell r="J74">
            <v>10618963</v>
          </cell>
          <cell r="K74">
            <v>1000625529.42</v>
          </cell>
          <cell r="L74">
            <v>9667963</v>
          </cell>
          <cell r="M74">
            <v>912068629.41999996</v>
          </cell>
          <cell r="N74">
            <v>142.946504202857</v>
          </cell>
          <cell r="O74">
            <v>6</v>
          </cell>
          <cell r="P74">
            <v>100</v>
          </cell>
          <cell r="Q74">
            <v>70</v>
          </cell>
          <cell r="R74">
            <v>20</v>
          </cell>
          <cell r="S74">
            <v>50</v>
          </cell>
          <cell r="T74" t="str">
            <v>ГКО-3</v>
          </cell>
        </row>
        <row r="75">
          <cell r="A75" t="str">
            <v>KZ96K1405992</v>
          </cell>
          <cell r="B75" t="str">
            <v>285/n</v>
          </cell>
          <cell r="C75">
            <v>36251</v>
          </cell>
          <cell r="D75">
            <v>36294</v>
          </cell>
          <cell r="E75">
            <v>42</v>
          </cell>
          <cell r="F75">
            <v>97.3</v>
          </cell>
          <cell r="G75">
            <v>97.3</v>
          </cell>
          <cell r="H75">
            <v>24.049331963001102</v>
          </cell>
          <cell r="I75">
            <v>200000000</v>
          </cell>
          <cell r="J75">
            <v>2757105</v>
          </cell>
          <cell r="K75">
            <v>267739831.59999999</v>
          </cell>
          <cell r="L75">
            <v>1570775</v>
          </cell>
          <cell r="M75">
            <v>152836407.5</v>
          </cell>
          <cell r="N75">
            <v>133.8699158</v>
          </cell>
          <cell r="O75" t="str">
            <v>н/д</v>
          </cell>
          <cell r="P75">
            <v>100</v>
          </cell>
          <cell r="S75">
            <v>60</v>
          </cell>
          <cell r="T75" t="str">
            <v>Ноты-42</v>
          </cell>
        </row>
        <row r="76">
          <cell r="A76" t="str">
            <v>KZ8SK3004998</v>
          </cell>
          <cell r="B76" t="str">
            <v>286/n</v>
          </cell>
          <cell r="C76">
            <v>36252</v>
          </cell>
          <cell r="D76">
            <v>36280</v>
          </cell>
          <cell r="E76">
            <v>28</v>
          </cell>
          <cell r="F76">
            <v>98.18</v>
          </cell>
          <cell r="G76">
            <v>98.17</v>
          </cell>
          <cell r="H76">
            <v>24.0985944184151</v>
          </cell>
          <cell r="I76">
            <v>200000000</v>
          </cell>
          <cell r="J76">
            <v>3398977</v>
          </cell>
          <cell r="K76">
            <v>333328305.47000003</v>
          </cell>
          <cell r="L76">
            <v>2478077</v>
          </cell>
          <cell r="M76">
            <v>243294338.58000001</v>
          </cell>
          <cell r="N76">
            <v>166.66415273499999</v>
          </cell>
          <cell r="O76" t="str">
            <v>н/д</v>
          </cell>
          <cell r="P76">
            <v>100</v>
          </cell>
          <cell r="Q76">
            <v>70</v>
          </cell>
          <cell r="R76">
            <v>20</v>
          </cell>
          <cell r="S76">
            <v>60</v>
          </cell>
          <cell r="T76" t="str">
            <v>Ноты-28</v>
          </cell>
        </row>
        <row r="77">
          <cell r="A77" t="str">
            <v>KZ46L0710999</v>
          </cell>
          <cell r="B77" t="str">
            <v>109/6</v>
          </cell>
          <cell r="C77">
            <v>36255</v>
          </cell>
          <cell r="D77">
            <v>36440</v>
          </cell>
          <cell r="E77">
            <v>184</v>
          </cell>
          <cell r="F77">
            <v>98.53</v>
          </cell>
          <cell r="G77">
            <v>98.49</v>
          </cell>
          <cell r="H77">
            <v>38.36</v>
          </cell>
          <cell r="I77">
            <v>700000000</v>
          </cell>
          <cell r="J77">
            <v>9065357</v>
          </cell>
          <cell r="K77">
            <v>894000000</v>
          </cell>
          <cell r="L77">
            <v>6080541</v>
          </cell>
          <cell r="M77">
            <v>600000000</v>
          </cell>
          <cell r="N77">
            <v>149</v>
          </cell>
          <cell r="O77">
            <v>7</v>
          </cell>
          <cell r="P77">
            <v>100</v>
          </cell>
          <cell r="S77">
            <v>50</v>
          </cell>
          <cell r="T77" t="str">
            <v>ГКО-6</v>
          </cell>
        </row>
        <row r="78">
          <cell r="A78" t="str">
            <v>KZ43L0807990</v>
          </cell>
          <cell r="B78" t="str">
            <v>232/3</v>
          </cell>
          <cell r="C78">
            <v>36256</v>
          </cell>
          <cell r="D78">
            <v>36349</v>
          </cell>
          <cell r="E78">
            <v>94</v>
          </cell>
          <cell r="F78">
            <v>77.17</v>
          </cell>
          <cell r="G78">
            <v>76.5</v>
          </cell>
          <cell r="H78">
            <v>59.17</v>
          </cell>
          <cell r="I78">
            <v>1000000000</v>
          </cell>
          <cell r="J78" t="str">
            <v>н/д</v>
          </cell>
          <cell r="K78" t="str">
            <v>н/д</v>
          </cell>
          <cell r="L78">
            <v>1295841</v>
          </cell>
          <cell r="M78">
            <v>100000024.27</v>
          </cell>
          <cell r="N78" t="str">
            <v>н/д</v>
          </cell>
          <cell r="O78">
            <v>4</v>
          </cell>
          <cell r="P78">
            <v>100</v>
          </cell>
          <cell r="Q78">
            <v>70</v>
          </cell>
          <cell r="R78">
            <v>20</v>
          </cell>
          <cell r="S78">
            <v>50</v>
          </cell>
          <cell r="T78" t="str">
            <v>ГКО-3</v>
          </cell>
        </row>
        <row r="79">
          <cell r="A79" t="str">
            <v>KZ32L0604A00</v>
          </cell>
          <cell r="B79" t="str">
            <v>2/i</v>
          </cell>
          <cell r="C79">
            <v>36257</v>
          </cell>
          <cell r="D79">
            <v>36440</v>
          </cell>
          <cell r="E79">
            <v>364</v>
          </cell>
          <cell r="F79">
            <v>88.96</v>
          </cell>
          <cell r="G79">
            <v>88.49</v>
          </cell>
          <cell r="H79">
            <v>49.09</v>
          </cell>
          <cell r="I79">
            <v>200000000</v>
          </cell>
          <cell r="J79">
            <v>6714582</v>
          </cell>
          <cell r="K79">
            <v>570100000</v>
          </cell>
          <cell r="L79">
            <v>3932152</v>
          </cell>
          <cell r="M79">
            <v>349999987</v>
          </cell>
          <cell r="N79">
            <v>162.9</v>
          </cell>
          <cell r="O79">
            <v>12</v>
          </cell>
          <cell r="P79">
            <v>1000</v>
          </cell>
          <cell r="Q79">
            <v>70</v>
          </cell>
          <cell r="R79">
            <v>20</v>
          </cell>
          <cell r="S79">
            <v>100</v>
          </cell>
          <cell r="T79" t="str">
            <v>ГИКО-12</v>
          </cell>
        </row>
        <row r="80">
          <cell r="A80" t="str">
            <v>KZ95K1305996</v>
          </cell>
          <cell r="B80" t="str">
            <v>1/vn</v>
          </cell>
          <cell r="C80">
            <v>36258</v>
          </cell>
          <cell r="D80">
            <v>36293</v>
          </cell>
          <cell r="E80">
            <v>35</v>
          </cell>
          <cell r="F80">
            <v>98.62</v>
          </cell>
          <cell r="G80">
            <v>98.58</v>
          </cell>
          <cell r="H80">
            <v>5.4</v>
          </cell>
          <cell r="I80">
            <v>700000000</v>
          </cell>
          <cell r="J80">
            <v>12817714</v>
          </cell>
          <cell r="K80">
            <v>1263683787</v>
          </cell>
          <cell r="L80">
            <v>40043</v>
          </cell>
          <cell r="M80">
            <v>4004300</v>
          </cell>
          <cell r="N80">
            <v>180.5</v>
          </cell>
          <cell r="O80">
            <v>7</v>
          </cell>
          <cell r="P80">
            <v>100</v>
          </cell>
          <cell r="Q80">
            <v>88.3</v>
          </cell>
          <cell r="R80">
            <v>116.75</v>
          </cell>
          <cell r="T80" t="str">
            <v>СВНоты-35</v>
          </cell>
        </row>
        <row r="81">
          <cell r="A81" t="str">
            <v>KZ8LK3004993</v>
          </cell>
          <cell r="B81" t="str">
            <v>287/n</v>
          </cell>
          <cell r="C81">
            <v>36258</v>
          </cell>
          <cell r="D81">
            <v>36280</v>
          </cell>
          <cell r="E81">
            <v>21</v>
          </cell>
          <cell r="F81">
            <v>89.02</v>
          </cell>
          <cell r="G81">
            <v>88.6</v>
          </cell>
          <cell r="H81">
            <v>48.8</v>
          </cell>
          <cell r="I81">
            <v>200000000</v>
          </cell>
          <cell r="J81">
            <v>6455388</v>
          </cell>
          <cell r="K81">
            <v>574000000</v>
          </cell>
          <cell r="L81">
            <v>4155141</v>
          </cell>
          <cell r="M81">
            <v>370000098</v>
          </cell>
          <cell r="N81">
            <v>155.1</v>
          </cell>
          <cell r="O81">
            <v>14</v>
          </cell>
          <cell r="P81">
            <v>100</v>
          </cell>
          <cell r="Q81">
            <v>70</v>
          </cell>
          <cell r="R81">
            <v>20</v>
          </cell>
          <cell r="S81">
            <v>60</v>
          </cell>
          <cell r="T81" t="str">
            <v>Ноты-21</v>
          </cell>
        </row>
        <row r="82">
          <cell r="A82" t="str">
            <v>KZ55L0804A42</v>
          </cell>
          <cell r="B82" t="str">
            <v>1/60B</v>
          </cell>
          <cell r="C82">
            <v>36259</v>
          </cell>
          <cell r="D82">
            <v>36657</v>
          </cell>
          <cell r="E82">
            <v>1823</v>
          </cell>
          <cell r="F82">
            <v>80.7</v>
          </cell>
          <cell r="G82">
            <v>80.599999999999994</v>
          </cell>
          <cell r="H82">
            <v>6.14</v>
          </cell>
          <cell r="I82">
            <v>630000000</v>
          </cell>
          <cell r="J82">
            <v>9039850</v>
          </cell>
          <cell r="K82">
            <v>710736460</v>
          </cell>
          <cell r="L82">
            <v>2440975</v>
          </cell>
          <cell r="M82">
            <v>244097500</v>
          </cell>
          <cell r="N82">
            <v>112.8</v>
          </cell>
          <cell r="O82">
            <v>5</v>
          </cell>
          <cell r="P82">
            <v>100</v>
          </cell>
          <cell r="Q82">
            <v>88.3</v>
          </cell>
          <cell r="R82">
            <v>20</v>
          </cell>
          <cell r="S82">
            <v>30</v>
          </cell>
          <cell r="T82" t="str">
            <v>СВГО-60</v>
          </cell>
        </row>
        <row r="83">
          <cell r="A83" t="str">
            <v>KZ8EK2304993</v>
          </cell>
          <cell r="B83" t="str">
            <v>288/n</v>
          </cell>
          <cell r="C83">
            <v>36259</v>
          </cell>
          <cell r="D83">
            <v>36273</v>
          </cell>
          <cell r="E83">
            <v>14</v>
          </cell>
          <cell r="F83">
            <v>98.97</v>
          </cell>
          <cell r="G83">
            <v>98.95</v>
          </cell>
          <cell r="H83">
            <v>27.058704657977199</v>
          </cell>
          <cell r="I83">
            <v>200000000</v>
          </cell>
          <cell r="J83">
            <v>2193300</v>
          </cell>
          <cell r="K83">
            <v>217069201</v>
          </cell>
          <cell r="L83">
            <v>2193300</v>
          </cell>
          <cell r="M83">
            <v>217069201</v>
          </cell>
          <cell r="N83">
            <v>108.5346005</v>
          </cell>
          <cell r="O83" t="str">
            <v>н/д</v>
          </cell>
          <cell r="P83">
            <v>100</v>
          </cell>
          <cell r="S83">
            <v>60</v>
          </cell>
          <cell r="T83" t="str">
            <v>Ноты-14</v>
          </cell>
        </row>
        <row r="84">
          <cell r="A84" t="str">
            <v>KZ46L1410995</v>
          </cell>
          <cell r="B84" t="str">
            <v>1/6B</v>
          </cell>
          <cell r="C84">
            <v>36262</v>
          </cell>
          <cell r="D84">
            <v>36447</v>
          </cell>
          <cell r="E84">
            <v>184</v>
          </cell>
          <cell r="F84">
            <v>96.36</v>
          </cell>
          <cell r="G84">
            <v>96.35</v>
          </cell>
          <cell r="H84">
            <v>7.5550020755500196</v>
          </cell>
          <cell r="I84">
            <v>2000000</v>
          </cell>
          <cell r="J84">
            <v>27006</v>
          </cell>
          <cell r="K84">
            <v>2587915.16</v>
          </cell>
          <cell r="L84">
            <v>24956</v>
          </cell>
          <cell r="M84">
            <v>2404731.16</v>
          </cell>
          <cell r="N84">
            <v>129.395758</v>
          </cell>
          <cell r="O84">
            <v>5</v>
          </cell>
          <cell r="P84">
            <v>100</v>
          </cell>
          <cell r="Q84">
            <v>114</v>
          </cell>
          <cell r="R84">
            <v>141</v>
          </cell>
          <cell r="S84">
            <v>50</v>
          </cell>
          <cell r="T84" t="str">
            <v>ГКВО-6</v>
          </cell>
        </row>
        <row r="85">
          <cell r="A85" t="str">
            <v>KZ43L1507995</v>
          </cell>
          <cell r="B85" t="str">
            <v>1/3B</v>
          </cell>
          <cell r="C85">
            <v>36263</v>
          </cell>
          <cell r="D85">
            <v>36356</v>
          </cell>
          <cell r="E85">
            <v>94</v>
          </cell>
          <cell r="F85">
            <v>98.19</v>
          </cell>
          <cell r="G85">
            <v>98.19</v>
          </cell>
          <cell r="H85">
            <v>7.3734596191058204</v>
          </cell>
          <cell r="I85">
            <v>3000000</v>
          </cell>
          <cell r="J85">
            <v>50689</v>
          </cell>
          <cell r="K85">
            <v>4952480.21</v>
          </cell>
          <cell r="L85">
            <v>34999</v>
          </cell>
          <cell r="M85">
            <v>3436572.81</v>
          </cell>
          <cell r="N85">
            <v>165.08267366666701</v>
          </cell>
          <cell r="O85">
            <v>8</v>
          </cell>
          <cell r="P85">
            <v>100</v>
          </cell>
          <cell r="Q85">
            <v>114</v>
          </cell>
          <cell r="R85">
            <v>132.30000000000001</v>
          </cell>
          <cell r="S85">
            <v>50</v>
          </cell>
          <cell r="T85" t="str">
            <v>ГКВО-3</v>
          </cell>
        </row>
        <row r="86">
          <cell r="A86" t="str">
            <v>KZ87K2204997</v>
          </cell>
          <cell r="B86" t="str">
            <v>289/n</v>
          </cell>
          <cell r="C86">
            <v>36264</v>
          </cell>
          <cell r="D86">
            <v>36272</v>
          </cell>
          <cell r="E86">
            <v>7</v>
          </cell>
          <cell r="F86">
            <v>99.61</v>
          </cell>
          <cell r="G86">
            <v>99.61</v>
          </cell>
          <cell r="H86">
            <v>20.359401666499402</v>
          </cell>
          <cell r="I86">
            <v>100000000</v>
          </cell>
          <cell r="J86">
            <v>11704011</v>
          </cell>
          <cell r="K86">
            <v>1165021330.8699999</v>
          </cell>
          <cell r="L86">
            <v>4618011</v>
          </cell>
          <cell r="M86">
            <v>460000075.70999998</v>
          </cell>
          <cell r="N86">
            <v>1165.0213308699999</v>
          </cell>
          <cell r="O86">
            <v>0</v>
          </cell>
          <cell r="P86">
            <v>100</v>
          </cell>
          <cell r="Q86">
            <v>100</v>
          </cell>
          <cell r="R86">
            <v>20</v>
          </cell>
          <cell r="S86">
            <v>60</v>
          </cell>
          <cell r="T86" t="str">
            <v>Ноты-07</v>
          </cell>
        </row>
        <row r="87">
          <cell r="A87" t="str">
            <v>KZ8EK3004998</v>
          </cell>
          <cell r="B87" t="str">
            <v>290/n</v>
          </cell>
          <cell r="C87">
            <v>36265</v>
          </cell>
          <cell r="D87">
            <v>36280</v>
          </cell>
          <cell r="E87">
            <v>14</v>
          </cell>
          <cell r="F87">
            <v>99.3</v>
          </cell>
          <cell r="G87">
            <v>99.28</v>
          </cell>
          <cell r="H87">
            <v>18.328298086606299</v>
          </cell>
          <cell r="I87">
            <v>100000000</v>
          </cell>
          <cell r="J87">
            <v>13311908</v>
          </cell>
          <cell r="K87">
            <v>1320182960.5599999</v>
          </cell>
          <cell r="L87">
            <v>7294556</v>
          </cell>
          <cell r="M87">
            <v>724345631.88</v>
          </cell>
          <cell r="N87">
            <v>1320.1829605600001</v>
          </cell>
          <cell r="O87">
            <v>0</v>
          </cell>
          <cell r="P87">
            <v>100</v>
          </cell>
          <cell r="S87">
            <v>60</v>
          </cell>
          <cell r="T87" t="str">
            <v>Ноты-14</v>
          </cell>
        </row>
        <row r="88">
          <cell r="A88" t="str">
            <v>KZ8LK0705998</v>
          </cell>
          <cell r="B88" t="str">
            <v>291/n</v>
          </cell>
          <cell r="C88">
            <v>36266</v>
          </cell>
          <cell r="D88">
            <v>36287</v>
          </cell>
          <cell r="E88">
            <v>21</v>
          </cell>
          <cell r="F88">
            <v>98.92</v>
          </cell>
          <cell r="G88">
            <v>98.92</v>
          </cell>
          <cell r="H88">
            <v>18.924383340072801</v>
          </cell>
          <cell r="I88">
            <v>100000000</v>
          </cell>
          <cell r="J88">
            <v>7813299</v>
          </cell>
          <cell r="K88">
            <v>772338896.46000004</v>
          </cell>
          <cell r="L88">
            <v>4329990</v>
          </cell>
          <cell r="M88">
            <v>428322610.80000001</v>
          </cell>
          <cell r="N88">
            <v>772.33889646</v>
          </cell>
          <cell r="O88">
            <v>0</v>
          </cell>
          <cell r="P88">
            <v>100</v>
          </cell>
          <cell r="S88">
            <v>60</v>
          </cell>
          <cell r="T88" t="str">
            <v>Ноты-21</v>
          </cell>
        </row>
        <row r="89">
          <cell r="A89" t="str">
            <v>KZ46L2110990</v>
          </cell>
          <cell r="B89" t="str">
            <v>2/6B</v>
          </cell>
          <cell r="C89">
            <v>36269</v>
          </cell>
          <cell r="D89">
            <v>36454</v>
          </cell>
          <cell r="E89">
            <v>184</v>
          </cell>
          <cell r="F89">
            <v>96.35</v>
          </cell>
          <cell r="G89">
            <v>96.35</v>
          </cell>
          <cell r="H89">
            <v>7.5765438505449003</v>
          </cell>
          <cell r="I89">
            <v>2000000</v>
          </cell>
          <cell r="J89">
            <v>40708</v>
          </cell>
          <cell r="K89">
            <v>3838865.05</v>
          </cell>
          <cell r="L89">
            <v>21708</v>
          </cell>
          <cell r="M89">
            <v>2091565.8</v>
          </cell>
          <cell r="N89">
            <v>191.9432525</v>
          </cell>
          <cell r="O89">
            <v>5</v>
          </cell>
          <cell r="P89">
            <v>100</v>
          </cell>
          <cell r="Q89">
            <v>114</v>
          </cell>
          <cell r="R89">
            <v>141</v>
          </cell>
          <cell r="S89">
            <v>50</v>
          </cell>
          <cell r="T89" t="str">
            <v>ГКВО-6</v>
          </cell>
        </row>
        <row r="90">
          <cell r="A90" t="str">
            <v>KZ43L2207991</v>
          </cell>
          <cell r="B90" t="str">
            <v>2/3B</v>
          </cell>
          <cell r="C90">
            <v>36270</v>
          </cell>
          <cell r="D90">
            <v>36363</v>
          </cell>
          <cell r="E90">
            <v>94</v>
          </cell>
          <cell r="F90">
            <v>98.2</v>
          </cell>
          <cell r="G90">
            <v>98.19</v>
          </cell>
          <cell r="H90">
            <v>7.3319755600814496</v>
          </cell>
          <cell r="I90">
            <v>3000000</v>
          </cell>
          <cell r="J90">
            <v>59605</v>
          </cell>
          <cell r="K90">
            <v>5824389.5499999998</v>
          </cell>
          <cell r="L90">
            <v>46180</v>
          </cell>
          <cell r="M90">
            <v>4534642.55</v>
          </cell>
          <cell r="N90">
            <v>194.146318333333</v>
          </cell>
          <cell r="O90">
            <v>9</v>
          </cell>
          <cell r="P90">
            <v>100</v>
          </cell>
          <cell r="Q90">
            <v>114</v>
          </cell>
          <cell r="R90">
            <v>132.30000000000001</v>
          </cell>
          <cell r="S90">
            <v>50</v>
          </cell>
          <cell r="T90" t="str">
            <v>ГКВО-3</v>
          </cell>
        </row>
        <row r="91">
          <cell r="A91" t="str">
            <v>KZ8EK0605995</v>
          </cell>
          <cell r="B91" t="str">
            <v>292/n</v>
          </cell>
          <cell r="C91">
            <v>36271</v>
          </cell>
          <cell r="D91">
            <v>36286</v>
          </cell>
          <cell r="E91">
            <v>14</v>
          </cell>
          <cell r="F91">
            <v>99.3</v>
          </cell>
          <cell r="G91">
            <v>99.3</v>
          </cell>
          <cell r="H91">
            <v>18.328298086606299</v>
          </cell>
          <cell r="I91">
            <v>200000000</v>
          </cell>
          <cell r="J91">
            <v>7198727</v>
          </cell>
          <cell r="K91">
            <v>714460215.10000002</v>
          </cell>
          <cell r="L91">
            <v>4555726</v>
          </cell>
          <cell r="M91">
            <v>452383691.10000002</v>
          </cell>
          <cell r="N91">
            <v>357.23010755000001</v>
          </cell>
          <cell r="O91">
            <v>0</v>
          </cell>
          <cell r="P91">
            <v>100</v>
          </cell>
          <cell r="Q91">
            <v>80</v>
          </cell>
          <cell r="R91">
            <v>20</v>
          </cell>
          <cell r="S91">
            <v>60</v>
          </cell>
          <cell r="T91" t="str">
            <v>Ноты-14</v>
          </cell>
        </row>
        <row r="92">
          <cell r="A92" t="str">
            <v>KZ8SK2105994</v>
          </cell>
          <cell r="B92" t="str">
            <v>293/n</v>
          </cell>
          <cell r="C92">
            <v>36272</v>
          </cell>
          <cell r="D92">
            <v>36301</v>
          </cell>
          <cell r="E92">
            <v>28</v>
          </cell>
          <cell r="F92">
            <v>98.56</v>
          </cell>
          <cell r="G92">
            <v>98.56</v>
          </cell>
          <cell r="H92">
            <v>18.993506493506501</v>
          </cell>
          <cell r="I92">
            <v>200000000</v>
          </cell>
          <cell r="J92">
            <v>4564077.1363543998</v>
          </cell>
          <cell r="K92">
            <v>449196471.75999999</v>
          </cell>
          <cell r="L92">
            <v>3029221</v>
          </cell>
          <cell r="M92">
            <v>298560021.75999999</v>
          </cell>
          <cell r="N92">
            <v>224.59823588</v>
          </cell>
          <cell r="O92">
            <v>0</v>
          </cell>
          <cell r="P92">
            <v>100</v>
          </cell>
          <cell r="S92">
            <v>60</v>
          </cell>
          <cell r="T92" t="str">
            <v>Ноты-28</v>
          </cell>
        </row>
        <row r="93">
          <cell r="A93" t="str">
            <v>KZ8LK1405994</v>
          </cell>
          <cell r="B93" t="str">
            <v>294/n</v>
          </cell>
          <cell r="C93">
            <v>36273</v>
          </cell>
          <cell r="D93">
            <v>36294</v>
          </cell>
          <cell r="E93">
            <v>21</v>
          </cell>
          <cell r="F93">
            <v>98.92</v>
          </cell>
          <cell r="G93">
            <v>98.92</v>
          </cell>
          <cell r="H93">
            <v>18.924383340072801</v>
          </cell>
          <cell r="I93">
            <v>200000000</v>
          </cell>
          <cell r="J93">
            <v>2631554</v>
          </cell>
          <cell r="K93">
            <v>260309700.68000001</v>
          </cell>
          <cell r="L93">
            <v>2140454</v>
          </cell>
          <cell r="M93">
            <v>211734999.68000001</v>
          </cell>
          <cell r="N93">
            <v>130.15485034</v>
          </cell>
          <cell r="O93">
            <v>0</v>
          </cell>
          <cell r="P93">
            <v>100</v>
          </cell>
          <cell r="Q93">
            <v>80</v>
          </cell>
          <cell r="R93">
            <v>20</v>
          </cell>
          <cell r="S93">
            <v>60</v>
          </cell>
          <cell r="T93" t="str">
            <v>Ноты-21</v>
          </cell>
        </row>
        <row r="94">
          <cell r="A94" t="str">
            <v>KZ46L2810995</v>
          </cell>
          <cell r="B94" t="str">
            <v>3/6B</v>
          </cell>
          <cell r="C94">
            <v>36276</v>
          </cell>
          <cell r="D94">
            <v>36461</v>
          </cell>
          <cell r="E94">
            <v>184</v>
          </cell>
          <cell r="F94">
            <v>96.35</v>
          </cell>
          <cell r="G94">
            <v>96.34</v>
          </cell>
          <cell r="H94">
            <v>7.5765438505449003</v>
          </cell>
          <cell r="I94">
            <v>2000000</v>
          </cell>
          <cell r="J94">
            <v>174193</v>
          </cell>
          <cell r="K94">
            <v>15801158.08</v>
          </cell>
          <cell r="L94">
            <v>20879</v>
          </cell>
          <cell r="M94">
            <v>2011696.65</v>
          </cell>
          <cell r="N94">
            <v>790.05790400000001</v>
          </cell>
          <cell r="O94">
            <v>5</v>
          </cell>
          <cell r="P94">
            <v>100</v>
          </cell>
          <cell r="Q94">
            <v>114.19</v>
          </cell>
          <cell r="R94">
            <v>140.80000000000001</v>
          </cell>
          <cell r="S94">
            <v>50</v>
          </cell>
          <cell r="T94" t="str">
            <v>ГКВО-6</v>
          </cell>
        </row>
        <row r="95">
          <cell r="A95" t="str">
            <v>KZ43L2907996</v>
          </cell>
          <cell r="B95" t="str">
            <v>3/3B</v>
          </cell>
          <cell r="C95">
            <v>36277</v>
          </cell>
          <cell r="D95">
            <v>36370</v>
          </cell>
          <cell r="E95">
            <v>94</v>
          </cell>
          <cell r="F95">
            <v>98.19</v>
          </cell>
          <cell r="G95">
            <v>98.18</v>
          </cell>
          <cell r="H95">
            <v>7.3734596191058204</v>
          </cell>
          <cell r="I95">
            <v>3000000</v>
          </cell>
          <cell r="J95">
            <v>30390</v>
          </cell>
          <cell r="K95">
            <v>2968512.8</v>
          </cell>
          <cell r="L95">
            <v>25910</v>
          </cell>
          <cell r="M95">
            <v>2544123.9</v>
          </cell>
          <cell r="N95">
            <v>98.950426666666701</v>
          </cell>
          <cell r="O95">
            <v>8</v>
          </cell>
          <cell r="P95">
            <v>100</v>
          </cell>
          <cell r="Q95">
            <v>114.19</v>
          </cell>
          <cell r="R95">
            <v>132.30000000000001</v>
          </cell>
          <cell r="S95">
            <v>50</v>
          </cell>
          <cell r="T95" t="str">
            <v>ГКВО-3</v>
          </cell>
        </row>
        <row r="96">
          <cell r="A96" t="str">
            <v>KZ8LK2005991</v>
          </cell>
          <cell r="B96" t="str">
            <v>295/n</v>
          </cell>
          <cell r="C96">
            <v>36278</v>
          </cell>
          <cell r="D96">
            <v>36300</v>
          </cell>
          <cell r="E96">
            <v>21</v>
          </cell>
          <cell r="F96">
            <v>89.26</v>
          </cell>
          <cell r="G96">
            <v>89.16</v>
          </cell>
          <cell r="H96">
            <v>47.6</v>
          </cell>
          <cell r="I96">
            <v>200000000</v>
          </cell>
          <cell r="J96">
            <v>5918101</v>
          </cell>
          <cell r="K96">
            <v>527769541.27999997</v>
          </cell>
          <cell r="L96">
            <v>3550111</v>
          </cell>
          <cell r="M96">
            <v>316894177.19</v>
          </cell>
          <cell r="N96">
            <v>175.9</v>
          </cell>
          <cell r="O96">
            <v>17</v>
          </cell>
          <cell r="P96">
            <v>100</v>
          </cell>
          <cell r="Q96">
            <v>80</v>
          </cell>
          <cell r="R96">
            <v>20</v>
          </cell>
          <cell r="S96">
            <v>60</v>
          </cell>
          <cell r="T96" t="str">
            <v>Ноты-21</v>
          </cell>
        </row>
        <row r="97">
          <cell r="A97" t="str">
            <v>KZ8SK2805999</v>
          </cell>
          <cell r="B97" t="str">
            <v>296/n</v>
          </cell>
          <cell r="C97">
            <v>36279</v>
          </cell>
          <cell r="D97">
            <v>36308</v>
          </cell>
          <cell r="E97">
            <v>28</v>
          </cell>
          <cell r="F97">
            <v>98.64</v>
          </cell>
          <cell r="G97">
            <v>98.61</v>
          </cell>
          <cell r="H97">
            <v>38.18</v>
          </cell>
          <cell r="I97">
            <v>200000000</v>
          </cell>
          <cell r="J97">
            <v>12745659</v>
          </cell>
          <cell r="K97">
            <v>1257176640.5699999</v>
          </cell>
          <cell r="L97">
            <v>10137733</v>
          </cell>
          <cell r="M97">
            <v>1000000108.45</v>
          </cell>
          <cell r="N97">
            <v>125.7</v>
          </cell>
          <cell r="O97">
            <v>7</v>
          </cell>
          <cell r="P97">
            <v>100</v>
          </cell>
          <cell r="S97">
            <v>60</v>
          </cell>
          <cell r="T97" t="str">
            <v>Ноты-28</v>
          </cell>
        </row>
        <row r="98">
          <cell r="A98" t="str">
            <v>KZ8EK1405999</v>
          </cell>
          <cell r="B98" t="str">
            <v>297/n</v>
          </cell>
          <cell r="C98">
            <v>36280</v>
          </cell>
          <cell r="D98">
            <v>36294</v>
          </cell>
          <cell r="E98">
            <v>14</v>
          </cell>
          <cell r="F98">
            <v>99.3</v>
          </cell>
          <cell r="G98">
            <v>99.3</v>
          </cell>
          <cell r="H98">
            <v>18.328298086606299</v>
          </cell>
          <cell r="I98">
            <v>200000000</v>
          </cell>
          <cell r="J98">
            <v>2683830</v>
          </cell>
          <cell r="K98">
            <v>266482109</v>
          </cell>
          <cell r="L98">
            <v>1973830</v>
          </cell>
          <cell r="M98">
            <v>196001319</v>
          </cell>
          <cell r="N98">
            <v>133.24105449999999</v>
          </cell>
          <cell r="O98">
            <v>0</v>
          </cell>
          <cell r="P98">
            <v>100</v>
          </cell>
          <cell r="Q98">
            <v>70</v>
          </cell>
          <cell r="R98">
            <v>20</v>
          </cell>
          <cell r="S98">
            <v>60</v>
          </cell>
          <cell r="T98" t="str">
            <v>Ноты-14</v>
          </cell>
        </row>
        <row r="99">
          <cell r="A99" t="str">
            <v>KZ46L0411994</v>
          </cell>
          <cell r="B99" t="str">
            <v>4/6B</v>
          </cell>
          <cell r="C99">
            <v>36283</v>
          </cell>
          <cell r="D99">
            <v>36468</v>
          </cell>
          <cell r="E99">
            <v>184</v>
          </cell>
          <cell r="F99">
            <v>96.35</v>
          </cell>
          <cell r="G99">
            <v>96.33</v>
          </cell>
          <cell r="H99">
            <v>7.5765438505449003</v>
          </cell>
          <cell r="I99">
            <v>2000000</v>
          </cell>
          <cell r="J99">
            <v>17079</v>
          </cell>
          <cell r="K99">
            <v>1618789.65</v>
          </cell>
          <cell r="L99">
            <v>13579</v>
          </cell>
          <cell r="M99">
            <v>1308294.6499999999</v>
          </cell>
          <cell r="N99">
            <v>80.939482499999997</v>
          </cell>
          <cell r="O99">
            <v>4</v>
          </cell>
          <cell r="P99">
            <v>100</v>
          </cell>
          <cell r="Q99">
            <v>115.5</v>
          </cell>
          <cell r="R99">
            <v>140.4</v>
          </cell>
          <cell r="S99">
            <v>50</v>
          </cell>
          <cell r="T99" t="str">
            <v>ГКВО-6</v>
          </cell>
        </row>
        <row r="100">
          <cell r="A100" t="str">
            <v>KZ43L0508994</v>
          </cell>
          <cell r="B100" t="str">
            <v>4/3B</v>
          </cell>
          <cell r="C100">
            <v>36284</v>
          </cell>
          <cell r="D100">
            <v>36377</v>
          </cell>
          <cell r="E100">
            <v>94</v>
          </cell>
          <cell r="F100">
            <v>98.19</v>
          </cell>
          <cell r="G100">
            <v>98.18</v>
          </cell>
          <cell r="H100">
            <v>7.3734596191058204</v>
          </cell>
          <cell r="I100">
            <v>3000000</v>
          </cell>
          <cell r="J100">
            <v>51776</v>
          </cell>
          <cell r="K100">
            <v>5067710.93</v>
          </cell>
          <cell r="L100">
            <v>39182</v>
          </cell>
          <cell r="M100">
            <v>3847163.48</v>
          </cell>
          <cell r="N100">
            <v>168.92369766666701</v>
          </cell>
          <cell r="O100">
            <v>8</v>
          </cell>
          <cell r="P100">
            <v>100</v>
          </cell>
          <cell r="Q100">
            <v>115.5</v>
          </cell>
          <cell r="R100">
            <v>132.1</v>
          </cell>
          <cell r="S100">
            <v>50</v>
          </cell>
          <cell r="T100" t="str">
            <v>ГКВО-3</v>
          </cell>
        </row>
        <row r="101">
          <cell r="A101" t="str">
            <v>KZ8SK0406998</v>
          </cell>
          <cell r="B101" t="str">
            <v>298/n</v>
          </cell>
          <cell r="C101">
            <v>36286</v>
          </cell>
          <cell r="D101">
            <v>36315</v>
          </cell>
          <cell r="E101">
            <v>28</v>
          </cell>
          <cell r="F101">
            <v>98.56</v>
          </cell>
          <cell r="G101">
            <v>98.55</v>
          </cell>
          <cell r="H101">
            <v>18.993506493506501</v>
          </cell>
          <cell r="I101">
            <v>200000000</v>
          </cell>
          <cell r="J101">
            <v>4519070</v>
          </cell>
          <cell r="K101">
            <v>444752880.36000001</v>
          </cell>
          <cell r="L101">
            <v>3203872</v>
          </cell>
          <cell r="M101">
            <v>315769624.31999999</v>
          </cell>
          <cell r="N101">
            <v>222.37644018</v>
          </cell>
          <cell r="O101">
            <v>0</v>
          </cell>
          <cell r="P101">
            <v>100</v>
          </cell>
          <cell r="S101">
            <v>60</v>
          </cell>
          <cell r="T101" t="str">
            <v>Ноты-28</v>
          </cell>
        </row>
        <row r="102">
          <cell r="A102" t="str">
            <v>KZ8EK2105994</v>
          </cell>
          <cell r="B102" t="str">
            <v>299/n</v>
          </cell>
          <cell r="C102">
            <v>36287</v>
          </cell>
          <cell r="D102">
            <v>36301</v>
          </cell>
          <cell r="E102">
            <v>14</v>
          </cell>
          <cell r="F102">
            <v>99.3</v>
          </cell>
          <cell r="G102">
            <v>99.28</v>
          </cell>
          <cell r="H102">
            <v>18.328298086606299</v>
          </cell>
          <cell r="I102">
            <v>200000000</v>
          </cell>
          <cell r="J102">
            <v>2710200</v>
          </cell>
          <cell r="K102">
            <v>269116403</v>
          </cell>
          <cell r="L102">
            <v>2710200</v>
          </cell>
          <cell r="M102">
            <v>269116403</v>
          </cell>
          <cell r="N102">
            <v>134.5582015</v>
          </cell>
          <cell r="O102">
            <v>0</v>
          </cell>
          <cell r="P102">
            <v>100</v>
          </cell>
          <cell r="Q102">
            <v>70</v>
          </cell>
          <cell r="R102">
            <v>20</v>
          </cell>
          <cell r="S102">
            <v>60</v>
          </cell>
          <cell r="T102" t="str">
            <v>Ноты-14</v>
          </cell>
        </row>
        <row r="103">
          <cell r="A103" t="str">
            <v>KZ46L1111999</v>
          </cell>
          <cell r="B103" t="str">
            <v>5/6B</v>
          </cell>
          <cell r="C103">
            <v>36290</v>
          </cell>
          <cell r="D103">
            <v>36475</v>
          </cell>
          <cell r="E103">
            <v>184</v>
          </cell>
          <cell r="F103">
            <v>96.33</v>
          </cell>
          <cell r="G103">
            <v>96.33</v>
          </cell>
          <cell r="H103">
            <v>7.6196408180213897</v>
          </cell>
          <cell r="I103">
            <v>2000000</v>
          </cell>
          <cell r="J103">
            <v>8600</v>
          </cell>
          <cell r="K103">
            <v>794717</v>
          </cell>
          <cell r="L103">
            <v>4900</v>
          </cell>
          <cell r="M103">
            <v>472017</v>
          </cell>
          <cell r="N103">
            <v>39.735849999999999</v>
          </cell>
          <cell r="O103">
            <v>4</v>
          </cell>
          <cell r="P103">
            <v>100</v>
          </cell>
          <cell r="Q103">
            <v>116.75</v>
          </cell>
          <cell r="R103">
            <v>140.19999999999999</v>
          </cell>
          <cell r="S103">
            <v>50</v>
          </cell>
          <cell r="T103" t="str">
            <v>ГКВО-6</v>
          </cell>
        </row>
        <row r="104">
          <cell r="A104" t="str">
            <v>KZ43L1208990</v>
          </cell>
          <cell r="B104" t="str">
            <v>5/3B</v>
          </cell>
          <cell r="C104">
            <v>36291</v>
          </cell>
          <cell r="D104">
            <v>36384</v>
          </cell>
          <cell r="E104">
            <v>94</v>
          </cell>
          <cell r="F104">
            <v>98.18</v>
          </cell>
          <cell r="G104">
            <v>98.17</v>
          </cell>
          <cell r="H104">
            <v>7.4149521287431002</v>
          </cell>
          <cell r="I104">
            <v>3000000</v>
          </cell>
          <cell r="J104">
            <v>39266</v>
          </cell>
          <cell r="K104">
            <v>3843801.99</v>
          </cell>
          <cell r="L104">
            <v>30331</v>
          </cell>
          <cell r="M104">
            <v>2977901.22</v>
          </cell>
          <cell r="N104">
            <v>128.126733</v>
          </cell>
          <cell r="O104">
            <v>8</v>
          </cell>
          <cell r="P104">
            <v>100</v>
          </cell>
          <cell r="Q104">
            <v>116.75</v>
          </cell>
          <cell r="R104">
            <v>132</v>
          </cell>
          <cell r="S104">
            <v>50</v>
          </cell>
          <cell r="T104" t="str">
            <v>ГКВО-3</v>
          </cell>
        </row>
        <row r="105">
          <cell r="A105" t="str">
            <v>KZ8EK2705991</v>
          </cell>
          <cell r="B105" t="str">
            <v>300/n</v>
          </cell>
          <cell r="C105">
            <v>36292</v>
          </cell>
          <cell r="D105">
            <v>36307</v>
          </cell>
          <cell r="E105">
            <v>14</v>
          </cell>
          <cell r="F105">
            <v>99.3</v>
          </cell>
          <cell r="G105">
            <v>99.3</v>
          </cell>
          <cell r="H105">
            <v>18.328298086606299</v>
          </cell>
          <cell r="I105">
            <v>200000000</v>
          </cell>
          <cell r="J105">
            <v>4646149</v>
          </cell>
          <cell r="K105">
            <v>461322195.69999999</v>
          </cell>
          <cell r="L105">
            <v>3022149</v>
          </cell>
          <cell r="M105">
            <v>300095000.69999999</v>
          </cell>
          <cell r="N105">
            <v>230.66109785</v>
          </cell>
          <cell r="O105" t="str">
            <v>н/д</v>
          </cell>
          <cell r="P105">
            <v>100</v>
          </cell>
          <cell r="Q105">
            <v>70</v>
          </cell>
          <cell r="R105">
            <v>20</v>
          </cell>
          <cell r="S105">
            <v>60</v>
          </cell>
          <cell r="T105" t="str">
            <v>Ноты-14</v>
          </cell>
        </row>
        <row r="106">
          <cell r="A106" t="str">
            <v>KZ8LK0406993</v>
          </cell>
          <cell r="B106" t="str">
            <v>301/n</v>
          </cell>
          <cell r="C106">
            <v>36293</v>
          </cell>
          <cell r="D106">
            <v>36315</v>
          </cell>
          <cell r="E106">
            <v>21</v>
          </cell>
          <cell r="F106">
            <v>98.92</v>
          </cell>
          <cell r="G106">
            <v>98.91</v>
          </cell>
          <cell r="H106">
            <v>18.924383340072801</v>
          </cell>
          <cell r="I106">
            <v>200000000</v>
          </cell>
          <cell r="J106">
            <v>3961167</v>
          </cell>
          <cell r="K106">
            <v>391724375.74000001</v>
          </cell>
          <cell r="L106">
            <v>3210567</v>
          </cell>
          <cell r="M106">
            <v>317583459.63999999</v>
          </cell>
          <cell r="N106">
            <v>195.86218787000001</v>
          </cell>
          <cell r="O106">
            <v>0</v>
          </cell>
          <cell r="P106">
            <v>100</v>
          </cell>
          <cell r="S106">
            <v>60</v>
          </cell>
          <cell r="T106" t="str">
            <v>Ноты-21</v>
          </cell>
        </row>
        <row r="107">
          <cell r="A107" t="str">
            <v>KZ87K2105996</v>
          </cell>
          <cell r="B107" t="str">
            <v>302/n</v>
          </cell>
          <cell r="C107">
            <v>36294</v>
          </cell>
          <cell r="D107">
            <v>36301</v>
          </cell>
          <cell r="E107">
            <v>7</v>
          </cell>
          <cell r="F107">
            <v>99.62</v>
          </cell>
          <cell r="G107">
            <v>99.6</v>
          </cell>
          <cell r="H107">
            <v>19.8353744228064</v>
          </cell>
          <cell r="I107">
            <v>200000000</v>
          </cell>
          <cell r="J107">
            <v>6824868</v>
          </cell>
          <cell r="K107">
            <v>679811260.82000005</v>
          </cell>
          <cell r="L107">
            <v>6524868</v>
          </cell>
          <cell r="M107">
            <v>650027760.82000005</v>
          </cell>
          <cell r="N107">
            <v>339.90563041000001</v>
          </cell>
          <cell r="O107">
            <v>0</v>
          </cell>
          <cell r="P107">
            <v>100</v>
          </cell>
          <cell r="Q107">
            <v>70</v>
          </cell>
          <cell r="R107">
            <v>20</v>
          </cell>
          <cell r="S107">
            <v>60</v>
          </cell>
          <cell r="T107" t="str">
            <v>Ноты-07</v>
          </cell>
        </row>
        <row r="108">
          <cell r="A108" t="str">
            <v>KZ46L1811994</v>
          </cell>
          <cell r="B108" t="str">
            <v>6/6B</v>
          </cell>
          <cell r="C108">
            <v>36297</v>
          </cell>
          <cell r="D108">
            <v>36482</v>
          </cell>
          <cell r="E108">
            <v>184</v>
          </cell>
          <cell r="F108">
            <v>98.63</v>
          </cell>
          <cell r="G108">
            <v>98.59</v>
          </cell>
          <cell r="H108">
            <v>38.47</v>
          </cell>
          <cell r="I108">
            <v>2000000</v>
          </cell>
          <cell r="J108">
            <v>14933287</v>
          </cell>
          <cell r="K108">
            <v>1472796564.55</v>
          </cell>
          <cell r="L108">
            <v>13180151</v>
          </cell>
          <cell r="M108">
            <v>1300000056.3099999</v>
          </cell>
          <cell r="N108">
            <v>113.3</v>
          </cell>
          <cell r="O108">
            <v>8</v>
          </cell>
          <cell r="P108">
            <v>100</v>
          </cell>
          <cell r="Q108">
            <v>118.1</v>
          </cell>
          <cell r="S108">
            <v>50</v>
          </cell>
          <cell r="T108" t="str">
            <v>ГКВО-6</v>
          </cell>
        </row>
        <row r="109">
          <cell r="A109" t="str">
            <v>KZ43L1908995</v>
          </cell>
          <cell r="B109" t="str">
            <v>6/3B</v>
          </cell>
          <cell r="C109">
            <v>36298</v>
          </cell>
          <cell r="D109">
            <v>36391</v>
          </cell>
          <cell r="E109">
            <v>94</v>
          </cell>
          <cell r="F109">
            <v>98.18</v>
          </cell>
          <cell r="G109">
            <v>98.18</v>
          </cell>
          <cell r="H109">
            <v>7.4149521287431002</v>
          </cell>
          <cell r="I109">
            <v>3000000</v>
          </cell>
          <cell r="J109">
            <v>53464</v>
          </cell>
          <cell r="K109">
            <v>5241367.54</v>
          </cell>
          <cell r="L109">
            <v>28634</v>
          </cell>
          <cell r="M109">
            <v>2811286.12</v>
          </cell>
          <cell r="N109">
            <v>174.712251333333</v>
          </cell>
          <cell r="O109">
            <v>6</v>
          </cell>
          <cell r="P109">
            <v>100</v>
          </cell>
          <cell r="Q109">
            <v>118.1</v>
          </cell>
          <cell r="R109">
            <v>131.9</v>
          </cell>
          <cell r="S109">
            <v>50</v>
          </cell>
          <cell r="T109" t="str">
            <v>ГКВО-3</v>
          </cell>
        </row>
        <row r="110">
          <cell r="A110" t="str">
            <v>KZ8LK1006990</v>
          </cell>
          <cell r="B110" t="str">
            <v>303/n</v>
          </cell>
          <cell r="C110">
            <v>36299</v>
          </cell>
          <cell r="D110">
            <v>36321</v>
          </cell>
          <cell r="E110">
            <v>21</v>
          </cell>
          <cell r="F110">
            <v>98.91</v>
          </cell>
          <cell r="G110">
            <v>98.91</v>
          </cell>
          <cell r="H110">
            <v>19.101540120648501</v>
          </cell>
          <cell r="I110">
            <v>200000000</v>
          </cell>
          <cell r="J110">
            <v>4238583</v>
          </cell>
          <cell r="K110">
            <v>418952347.52999997</v>
          </cell>
          <cell r="L110">
            <v>3188583</v>
          </cell>
          <cell r="M110">
            <v>315390404.52999997</v>
          </cell>
          <cell r="N110">
            <v>209.476173765</v>
          </cell>
          <cell r="O110">
            <v>0</v>
          </cell>
          <cell r="P110">
            <v>100</v>
          </cell>
          <cell r="S110">
            <v>60</v>
          </cell>
          <cell r="T110" t="str">
            <v>Ноты-21</v>
          </cell>
        </row>
        <row r="111">
          <cell r="A111" t="str">
            <v>KZ87K2805991</v>
          </cell>
          <cell r="B111" t="str">
            <v>304/n</v>
          </cell>
          <cell r="C111">
            <v>36300</v>
          </cell>
          <cell r="D111">
            <v>36308</v>
          </cell>
          <cell r="E111">
            <v>7</v>
          </cell>
          <cell r="F111">
            <v>99.6</v>
          </cell>
          <cell r="G111">
            <v>99.6</v>
          </cell>
          <cell r="H111">
            <v>20.883534136546501</v>
          </cell>
          <cell r="I111">
            <v>200000000</v>
          </cell>
          <cell r="J111">
            <v>7496967</v>
          </cell>
          <cell r="K111">
            <v>746755985.36000001</v>
          </cell>
          <cell r="L111">
            <v>7146967</v>
          </cell>
          <cell r="M111">
            <v>711907485.36000001</v>
          </cell>
          <cell r="N111">
            <v>373.37799267999998</v>
          </cell>
          <cell r="O111">
            <v>0</v>
          </cell>
          <cell r="P111">
            <v>100</v>
          </cell>
          <cell r="Q111">
            <v>70</v>
          </cell>
          <cell r="R111">
            <v>20</v>
          </cell>
          <cell r="S111">
            <v>60</v>
          </cell>
          <cell r="T111" t="str">
            <v>Ноты-07</v>
          </cell>
        </row>
        <row r="112">
          <cell r="A112" t="str">
            <v>KZ8EK0406998</v>
          </cell>
          <cell r="B112" t="str">
            <v>305/n</v>
          </cell>
          <cell r="C112">
            <v>36301</v>
          </cell>
          <cell r="D112">
            <v>36315</v>
          </cell>
          <cell r="E112">
            <v>14</v>
          </cell>
          <cell r="F112">
            <v>99.22</v>
          </cell>
          <cell r="G112">
            <v>98.98</v>
          </cell>
          <cell r="H112">
            <v>20.439427534771198</v>
          </cell>
          <cell r="I112">
            <v>200000000</v>
          </cell>
          <cell r="J112">
            <v>1807514</v>
          </cell>
          <cell r="K112">
            <v>179342274.59999999</v>
          </cell>
          <cell r="L112">
            <v>1807514</v>
          </cell>
          <cell r="M112">
            <v>179342274.59999999</v>
          </cell>
          <cell r="N112">
            <v>89.671137299999998</v>
          </cell>
          <cell r="O112">
            <v>0</v>
          </cell>
          <cell r="P112">
            <v>100</v>
          </cell>
          <cell r="S112">
            <v>60</v>
          </cell>
          <cell r="T112" t="str">
            <v>Ноты-14</v>
          </cell>
        </row>
        <row r="113">
          <cell r="A113" t="str">
            <v>KZ46L2511999</v>
          </cell>
          <cell r="B113" t="str">
            <v>7/6B</v>
          </cell>
          <cell r="C113">
            <v>36304</v>
          </cell>
          <cell r="D113">
            <v>36489</v>
          </cell>
          <cell r="E113">
            <v>184</v>
          </cell>
          <cell r="F113">
            <v>96.27</v>
          </cell>
          <cell r="G113">
            <v>96.25</v>
          </cell>
          <cell r="H113">
            <v>7.74903916069389</v>
          </cell>
          <cell r="I113">
            <v>2000000</v>
          </cell>
          <cell r="J113">
            <v>30550</v>
          </cell>
          <cell r="K113">
            <v>2923310.7</v>
          </cell>
          <cell r="L113">
            <v>26550</v>
          </cell>
          <cell r="M113">
            <v>2555833.1</v>
          </cell>
          <cell r="N113">
            <v>146.16553500000001</v>
          </cell>
          <cell r="O113">
            <v>5</v>
          </cell>
          <cell r="P113">
            <v>100</v>
          </cell>
          <cell r="Q113">
            <v>120.5</v>
          </cell>
          <cell r="R113">
            <v>138.19999999999999</v>
          </cell>
          <cell r="S113">
            <v>50</v>
          </cell>
          <cell r="T113" t="str">
            <v>ГКВО-6</v>
          </cell>
        </row>
        <row r="114">
          <cell r="A114" t="str">
            <v>KZ43L2608990</v>
          </cell>
          <cell r="B114" t="str">
            <v>7/3B</v>
          </cell>
          <cell r="C114">
            <v>36305</v>
          </cell>
          <cell r="D114">
            <v>36398</v>
          </cell>
          <cell r="E114">
            <v>94</v>
          </cell>
          <cell r="F114">
            <v>98.18</v>
          </cell>
          <cell r="G114">
            <v>98.16</v>
          </cell>
          <cell r="H114">
            <v>7.4149521287431002</v>
          </cell>
          <cell r="I114">
            <v>3000000</v>
          </cell>
          <cell r="J114">
            <v>204113</v>
          </cell>
          <cell r="K114">
            <v>20031139.190000001</v>
          </cell>
          <cell r="L114">
            <v>199793</v>
          </cell>
          <cell r="M114">
            <v>19614965.59</v>
          </cell>
          <cell r="N114">
            <v>667.70463966666705</v>
          </cell>
          <cell r="O114">
            <v>6</v>
          </cell>
          <cell r="P114">
            <v>100</v>
          </cell>
          <cell r="Q114">
            <v>120.5</v>
          </cell>
          <cell r="R114">
            <v>131.80000000000001</v>
          </cell>
          <cell r="S114">
            <v>50</v>
          </cell>
          <cell r="T114" t="str">
            <v>ГКВО-3</v>
          </cell>
        </row>
        <row r="115">
          <cell r="A115" t="str">
            <v>KZ87K0306992</v>
          </cell>
          <cell r="B115" t="str">
            <v>306/n</v>
          </cell>
          <cell r="C115">
            <v>36306</v>
          </cell>
          <cell r="D115">
            <v>36314</v>
          </cell>
          <cell r="E115">
            <v>7</v>
          </cell>
          <cell r="F115">
            <v>98.7</v>
          </cell>
          <cell r="G115">
            <v>98.66</v>
          </cell>
          <cell r="H115">
            <v>36.47</v>
          </cell>
          <cell r="I115">
            <v>200000000</v>
          </cell>
          <cell r="J115">
            <v>18004256</v>
          </cell>
          <cell r="K115">
            <v>1776820526.3499999</v>
          </cell>
          <cell r="L115">
            <v>15062840</v>
          </cell>
          <cell r="M115">
            <v>1486670400.5999999</v>
          </cell>
          <cell r="N115">
            <v>126.9</v>
          </cell>
          <cell r="O115">
            <v>10</v>
          </cell>
          <cell r="P115">
            <v>100</v>
          </cell>
          <cell r="S115">
            <v>60</v>
          </cell>
          <cell r="T115" t="str">
            <v>Ноты-21</v>
          </cell>
        </row>
        <row r="116">
          <cell r="A116" t="str">
            <v>KZ8EK1106993</v>
          </cell>
          <cell r="B116" t="str">
            <v>307/n</v>
          </cell>
          <cell r="C116">
            <v>36307</v>
          </cell>
          <cell r="D116">
            <v>36322</v>
          </cell>
          <cell r="E116">
            <v>14</v>
          </cell>
          <cell r="F116">
            <v>90.84</v>
          </cell>
          <cell r="G116">
            <v>90.76</v>
          </cell>
          <cell r="H116">
            <v>39.89</v>
          </cell>
          <cell r="I116">
            <v>200000000</v>
          </cell>
          <cell r="J116">
            <v>11984308</v>
          </cell>
          <cell r="K116">
            <v>1087310761.8299999</v>
          </cell>
          <cell r="L116">
            <v>4733504</v>
          </cell>
          <cell r="M116">
            <v>429999988.60000002</v>
          </cell>
          <cell r="N116">
            <v>252.9</v>
          </cell>
          <cell r="O116">
            <v>16</v>
          </cell>
          <cell r="P116">
            <v>100</v>
          </cell>
          <cell r="Q116">
            <v>70</v>
          </cell>
          <cell r="R116">
            <v>20</v>
          </cell>
          <cell r="S116">
            <v>60</v>
          </cell>
          <cell r="T116" t="str">
            <v>Ноты-14</v>
          </cell>
        </row>
        <row r="117">
          <cell r="A117" t="str">
            <v>KZ32L3011999</v>
          </cell>
          <cell r="B117" t="str">
            <v>1/6i</v>
          </cell>
          <cell r="C117">
            <v>36308</v>
          </cell>
          <cell r="D117">
            <v>36494</v>
          </cell>
          <cell r="E117">
            <v>181</v>
          </cell>
          <cell r="F117">
            <v>98.71</v>
          </cell>
          <cell r="G117">
            <v>98.67</v>
          </cell>
          <cell r="H117">
            <v>9</v>
          </cell>
          <cell r="I117">
            <v>1000000000</v>
          </cell>
          <cell r="J117">
            <v>750000</v>
          </cell>
          <cell r="K117">
            <v>750000000</v>
          </cell>
          <cell r="L117">
            <v>750000</v>
          </cell>
          <cell r="M117">
            <v>750000000</v>
          </cell>
          <cell r="N117">
            <v>75</v>
          </cell>
          <cell r="O117">
            <v>2</v>
          </cell>
          <cell r="P117">
            <v>1000</v>
          </cell>
          <cell r="S117">
            <v>50</v>
          </cell>
          <cell r="T117" t="str">
            <v>ГИКО-6</v>
          </cell>
        </row>
        <row r="118">
          <cell r="A118" t="str">
            <v>KZ43L3008992</v>
          </cell>
          <cell r="B118" t="str">
            <v>8/3B</v>
          </cell>
          <cell r="C118">
            <v>36311</v>
          </cell>
          <cell r="D118">
            <v>36402</v>
          </cell>
          <cell r="E118">
            <v>91</v>
          </cell>
          <cell r="F118">
            <v>98.18</v>
          </cell>
          <cell r="G118">
            <v>98.18</v>
          </cell>
          <cell r="H118">
            <v>7.4149521287431002</v>
          </cell>
          <cell r="I118">
            <v>5000000</v>
          </cell>
          <cell r="J118">
            <v>197034</v>
          </cell>
          <cell r="K118">
            <v>19332770.469999999</v>
          </cell>
          <cell r="L118">
            <v>162968</v>
          </cell>
          <cell r="M118">
            <v>16000198.24</v>
          </cell>
          <cell r="N118">
            <v>386.6554094</v>
          </cell>
          <cell r="O118">
            <v>8</v>
          </cell>
          <cell r="P118">
            <v>100</v>
          </cell>
          <cell r="Q118">
            <v>128</v>
          </cell>
          <cell r="R118">
            <v>131.80000000000001</v>
          </cell>
          <cell r="S118">
            <v>50</v>
          </cell>
          <cell r="T118" t="str">
            <v>ГКВО-3</v>
          </cell>
        </row>
        <row r="119">
          <cell r="A119" t="str">
            <v>KZ46L0212996</v>
          </cell>
          <cell r="B119" t="str">
            <v>8/6B</v>
          </cell>
          <cell r="C119">
            <v>36312</v>
          </cell>
          <cell r="D119">
            <v>36496</v>
          </cell>
          <cell r="E119">
            <v>184</v>
          </cell>
          <cell r="F119">
            <v>96.27</v>
          </cell>
          <cell r="G119">
            <v>96.27</v>
          </cell>
          <cell r="H119">
            <v>7.74903916069389</v>
          </cell>
          <cell r="I119">
            <v>3000000</v>
          </cell>
          <cell r="J119">
            <v>39168</v>
          </cell>
          <cell r="K119">
            <v>3747134.24</v>
          </cell>
          <cell r="L119">
            <v>5280</v>
          </cell>
          <cell r="M119">
            <v>508318.2</v>
          </cell>
          <cell r="N119">
            <v>124.904474666667</v>
          </cell>
          <cell r="O119">
            <v>3</v>
          </cell>
          <cell r="P119">
            <v>100</v>
          </cell>
          <cell r="Q119">
            <v>129</v>
          </cell>
          <cell r="R119">
            <v>138</v>
          </cell>
          <cell r="S119">
            <v>50</v>
          </cell>
          <cell r="T119" t="str">
            <v>ГКВО-6</v>
          </cell>
        </row>
        <row r="120">
          <cell r="A120" t="str">
            <v>KZ87K1006997</v>
          </cell>
          <cell r="B120" t="str">
            <v>308/n</v>
          </cell>
          <cell r="C120">
            <v>36313</v>
          </cell>
          <cell r="D120">
            <v>36321</v>
          </cell>
          <cell r="E120">
            <v>7</v>
          </cell>
          <cell r="F120">
            <v>98.78</v>
          </cell>
          <cell r="G120">
            <v>98.73</v>
          </cell>
          <cell r="H120">
            <v>34.200000000000003</v>
          </cell>
          <cell r="I120">
            <v>200000000</v>
          </cell>
          <cell r="J120">
            <v>16337391</v>
          </cell>
          <cell r="K120">
            <v>1613330405.47</v>
          </cell>
          <cell r="L120">
            <v>10124004</v>
          </cell>
          <cell r="M120">
            <v>1000000080.75</v>
          </cell>
          <cell r="N120">
            <v>161.30000000000001</v>
          </cell>
          <cell r="O120">
            <v>12</v>
          </cell>
          <cell r="P120">
            <v>100</v>
          </cell>
          <cell r="S120">
            <v>60</v>
          </cell>
          <cell r="T120" t="str">
            <v>Ноты-07</v>
          </cell>
        </row>
        <row r="121">
          <cell r="A121" t="str">
            <v>KZ8EK1806998</v>
          </cell>
          <cell r="B121" t="str">
            <v>309/n</v>
          </cell>
          <cell r="C121">
            <v>36314</v>
          </cell>
          <cell r="D121">
            <v>36329</v>
          </cell>
          <cell r="E121">
            <v>14</v>
          </cell>
          <cell r="F121">
            <v>91.48</v>
          </cell>
          <cell r="G121">
            <v>91.4</v>
          </cell>
          <cell r="H121">
            <v>36.840000000000003</v>
          </cell>
          <cell r="I121">
            <v>200000000</v>
          </cell>
          <cell r="J121">
            <v>8397325</v>
          </cell>
          <cell r="K121">
            <v>767342173.83000004</v>
          </cell>
          <cell r="L121">
            <v>4591015</v>
          </cell>
          <cell r="M121">
            <v>419999983.10000002</v>
          </cell>
          <cell r="N121">
            <v>182.7</v>
          </cell>
          <cell r="O121">
            <v>11</v>
          </cell>
          <cell r="P121">
            <v>100</v>
          </cell>
          <cell r="Q121">
            <v>70</v>
          </cell>
          <cell r="R121">
            <v>20</v>
          </cell>
          <cell r="S121">
            <v>60</v>
          </cell>
          <cell r="T121" t="str">
            <v>Ноты-14</v>
          </cell>
        </row>
        <row r="122">
          <cell r="A122" t="str">
            <v>KZ8LK2506998</v>
          </cell>
          <cell r="B122" t="str">
            <v>310/n</v>
          </cell>
          <cell r="C122">
            <v>36315</v>
          </cell>
          <cell r="D122">
            <v>36336</v>
          </cell>
          <cell r="E122">
            <v>21</v>
          </cell>
          <cell r="F122">
            <v>98.84</v>
          </cell>
          <cell r="G122">
            <v>98.8</v>
          </cell>
          <cell r="H122">
            <v>32.5</v>
          </cell>
          <cell r="I122">
            <v>200000000</v>
          </cell>
          <cell r="J122">
            <v>13368274</v>
          </cell>
          <cell r="K122">
            <v>1320927721.0699999</v>
          </cell>
          <cell r="L122">
            <v>10117307</v>
          </cell>
          <cell r="M122">
            <v>1000000082.52</v>
          </cell>
          <cell r="N122">
            <v>132.1</v>
          </cell>
          <cell r="O122">
            <v>10</v>
          </cell>
          <cell r="P122">
            <v>100</v>
          </cell>
          <cell r="S122">
            <v>60</v>
          </cell>
          <cell r="T122" t="str">
            <v>Ноты-21</v>
          </cell>
        </row>
        <row r="123">
          <cell r="A123" t="str">
            <v>KZ46L0912991</v>
          </cell>
          <cell r="B123" t="str">
            <v>9/6B</v>
          </cell>
          <cell r="C123">
            <v>36318</v>
          </cell>
          <cell r="D123">
            <v>36503</v>
          </cell>
          <cell r="E123">
            <v>184</v>
          </cell>
          <cell r="F123">
            <v>82.78</v>
          </cell>
          <cell r="G123">
            <v>82.7</v>
          </cell>
          <cell r="H123">
            <v>41.6</v>
          </cell>
          <cell r="I123">
            <v>2000000</v>
          </cell>
          <cell r="J123">
            <v>6991254</v>
          </cell>
          <cell r="K123">
            <v>576875226.92999995</v>
          </cell>
          <cell r="L123">
            <v>2174446</v>
          </cell>
          <cell r="M123">
            <v>179999983.47999999</v>
          </cell>
          <cell r="N123">
            <v>320.5</v>
          </cell>
          <cell r="O123">
            <v>11</v>
          </cell>
          <cell r="P123">
            <v>100</v>
          </cell>
          <cell r="Q123">
            <v>80</v>
          </cell>
          <cell r="R123">
            <v>20</v>
          </cell>
          <cell r="S123">
            <v>50</v>
          </cell>
          <cell r="T123" t="str">
            <v>ГКВО-6</v>
          </cell>
        </row>
        <row r="124">
          <cell r="A124" t="str">
            <v>KZ43L0909994</v>
          </cell>
          <cell r="B124" t="str">
            <v>9/3B</v>
          </cell>
          <cell r="C124">
            <v>36319</v>
          </cell>
          <cell r="D124">
            <v>36412</v>
          </cell>
          <cell r="E124">
            <v>94</v>
          </cell>
          <cell r="F124">
            <v>98.18</v>
          </cell>
          <cell r="G124">
            <v>98.18</v>
          </cell>
          <cell r="H124">
            <v>7.4149521287431002</v>
          </cell>
          <cell r="I124">
            <v>3000000</v>
          </cell>
          <cell r="J124">
            <v>39744</v>
          </cell>
          <cell r="K124">
            <v>3894019.52</v>
          </cell>
          <cell r="L124">
            <v>32204</v>
          </cell>
          <cell r="M124">
            <v>3161788.72</v>
          </cell>
          <cell r="N124">
            <v>129.800650666667</v>
          </cell>
          <cell r="O124">
            <v>8</v>
          </cell>
          <cell r="P124">
            <v>100</v>
          </cell>
          <cell r="Q124">
            <v>130</v>
          </cell>
          <cell r="R124">
            <v>133</v>
          </cell>
          <cell r="S124">
            <v>50</v>
          </cell>
          <cell r="T124" t="str">
            <v>ГКВО-3</v>
          </cell>
        </row>
        <row r="125">
          <cell r="A125" t="str">
            <v>KZ87K1706992</v>
          </cell>
          <cell r="B125" t="str">
            <v>311/n</v>
          </cell>
          <cell r="C125">
            <v>36320</v>
          </cell>
          <cell r="D125">
            <v>36328</v>
          </cell>
          <cell r="E125">
            <v>7</v>
          </cell>
          <cell r="F125">
            <v>98.94</v>
          </cell>
          <cell r="G125">
            <v>98.9</v>
          </cell>
          <cell r="H125">
            <v>29.67</v>
          </cell>
          <cell r="I125">
            <v>200000000</v>
          </cell>
          <cell r="J125">
            <v>11775448</v>
          </cell>
          <cell r="K125">
            <v>1164797669.1300001</v>
          </cell>
          <cell r="L125">
            <v>8086003</v>
          </cell>
          <cell r="M125">
            <v>800000055.64999998</v>
          </cell>
          <cell r="N125">
            <v>145.6</v>
          </cell>
          <cell r="O125">
            <v>9</v>
          </cell>
          <cell r="P125">
            <v>100</v>
          </cell>
          <cell r="S125">
            <v>60</v>
          </cell>
          <cell r="T125" t="str">
            <v>Ноты-07</v>
          </cell>
        </row>
        <row r="126">
          <cell r="A126" t="str">
            <v>KZ8EK2506993</v>
          </cell>
          <cell r="B126" t="str">
            <v>312/n</v>
          </cell>
          <cell r="C126">
            <v>36321</v>
          </cell>
          <cell r="D126">
            <v>36336</v>
          </cell>
          <cell r="E126">
            <v>14</v>
          </cell>
          <cell r="F126">
            <v>99.16</v>
          </cell>
          <cell r="G126">
            <v>99.16</v>
          </cell>
          <cell r="H126">
            <v>22.025010084711699</v>
          </cell>
          <cell r="I126">
            <v>200000000</v>
          </cell>
          <cell r="J126">
            <v>515510</v>
          </cell>
          <cell r="K126">
            <v>50742458.82</v>
          </cell>
          <cell r="L126">
            <v>315510</v>
          </cell>
          <cell r="M126">
            <v>31285971.600000001</v>
          </cell>
          <cell r="N126">
            <v>25.371229410000002</v>
          </cell>
          <cell r="O126">
            <v>0</v>
          </cell>
          <cell r="P126">
            <v>100</v>
          </cell>
          <cell r="Q126">
            <v>70</v>
          </cell>
          <cell r="R126">
            <v>20</v>
          </cell>
          <cell r="S126">
            <v>60</v>
          </cell>
          <cell r="T126" t="str">
            <v>Ноты-14</v>
          </cell>
        </row>
        <row r="127">
          <cell r="A127" t="str">
            <v>KZ46L1612996</v>
          </cell>
          <cell r="B127" t="str">
            <v>10/6B</v>
          </cell>
          <cell r="C127">
            <v>36325</v>
          </cell>
          <cell r="D127">
            <v>36510</v>
          </cell>
          <cell r="E127">
            <v>184</v>
          </cell>
          <cell r="F127">
            <v>99.15</v>
          </cell>
          <cell r="G127">
            <v>99.11</v>
          </cell>
          <cell r="H127">
            <v>28.06</v>
          </cell>
          <cell r="I127">
            <v>2000000</v>
          </cell>
          <cell r="J127">
            <v>14408889</v>
          </cell>
          <cell r="K127">
            <v>1428047072.8399999</v>
          </cell>
          <cell r="L127">
            <v>10085692</v>
          </cell>
          <cell r="M127">
            <v>1000000058.7</v>
          </cell>
          <cell r="N127">
            <v>142.80000000000001</v>
          </cell>
          <cell r="O127">
            <v>9</v>
          </cell>
          <cell r="P127">
            <v>100</v>
          </cell>
          <cell r="S127">
            <v>50</v>
          </cell>
          <cell r="T127" t="str">
            <v>ГКВО-6</v>
          </cell>
        </row>
        <row r="128">
          <cell r="A128" t="str">
            <v>KZ43L1609999</v>
          </cell>
          <cell r="B128" t="str">
            <v>10/3B</v>
          </cell>
          <cell r="C128">
            <v>36326</v>
          </cell>
          <cell r="D128">
            <v>36419</v>
          </cell>
          <cell r="E128">
            <v>94</v>
          </cell>
          <cell r="F128">
            <v>98.18</v>
          </cell>
          <cell r="G128">
            <v>98.18</v>
          </cell>
          <cell r="H128">
            <v>7.4149521287431002</v>
          </cell>
          <cell r="I128">
            <v>3000000</v>
          </cell>
          <cell r="J128">
            <v>30558</v>
          </cell>
          <cell r="K128">
            <v>2987631.82</v>
          </cell>
          <cell r="L128">
            <v>26658</v>
          </cell>
          <cell r="M128">
            <v>2617282.44</v>
          </cell>
          <cell r="N128">
            <v>99.587727333333305</v>
          </cell>
          <cell r="O128">
            <v>7</v>
          </cell>
          <cell r="P128">
            <v>100</v>
          </cell>
          <cell r="Q128">
            <v>131</v>
          </cell>
          <cell r="R128">
            <v>135</v>
          </cell>
          <cell r="S128">
            <v>50</v>
          </cell>
          <cell r="T128" t="str">
            <v>ГКВО-3</v>
          </cell>
        </row>
        <row r="129">
          <cell r="A129" t="str">
            <v>KZ87K2406998</v>
          </cell>
          <cell r="B129" t="str">
            <v>313/n</v>
          </cell>
          <cell r="C129">
            <v>36327</v>
          </cell>
          <cell r="D129">
            <v>36335</v>
          </cell>
          <cell r="E129">
            <v>7</v>
          </cell>
          <cell r="F129">
            <v>99.61</v>
          </cell>
          <cell r="G129">
            <v>99.61</v>
          </cell>
          <cell r="H129">
            <v>20.359401666499402</v>
          </cell>
          <cell r="I129">
            <v>200000000</v>
          </cell>
          <cell r="J129">
            <v>1003916</v>
          </cell>
          <cell r="K129">
            <v>100000072.76000001</v>
          </cell>
          <cell r="L129">
            <v>1003916</v>
          </cell>
          <cell r="M129">
            <v>100000072.76000001</v>
          </cell>
          <cell r="N129">
            <v>50.000036379999997</v>
          </cell>
          <cell r="O129">
            <v>0</v>
          </cell>
          <cell r="P129">
            <v>100</v>
          </cell>
          <cell r="Q129">
            <v>70</v>
          </cell>
          <cell r="R129">
            <v>10</v>
          </cell>
          <cell r="S129">
            <v>60</v>
          </cell>
          <cell r="T129" t="str">
            <v>Ноты-07</v>
          </cell>
        </row>
        <row r="130">
          <cell r="A130" t="str">
            <v>KZ8EK0207990</v>
          </cell>
          <cell r="B130" t="str">
            <v>314/n</v>
          </cell>
          <cell r="C130">
            <v>36328</v>
          </cell>
          <cell r="D130">
            <v>36343</v>
          </cell>
          <cell r="E130">
            <v>14</v>
          </cell>
          <cell r="F130">
            <v>99.09</v>
          </cell>
          <cell r="G130">
            <v>99.01</v>
          </cell>
          <cell r="H130">
            <v>25.43</v>
          </cell>
          <cell r="I130">
            <v>200000000</v>
          </cell>
          <cell r="J130">
            <v>10475607</v>
          </cell>
          <cell r="K130">
            <v>1037641982.65</v>
          </cell>
          <cell r="L130">
            <v>7064265</v>
          </cell>
          <cell r="M130">
            <v>700000052.83000004</v>
          </cell>
          <cell r="N130">
            <v>148.19999999999999</v>
          </cell>
          <cell r="O130">
            <v>6</v>
          </cell>
          <cell r="P130">
            <v>100</v>
          </cell>
          <cell r="S130">
            <v>60</v>
          </cell>
          <cell r="T130" t="str">
            <v>Ноты-14</v>
          </cell>
        </row>
        <row r="131">
          <cell r="A131" t="str">
            <v>KZ46L2312992</v>
          </cell>
          <cell r="B131" t="str">
            <v>11/6B</v>
          </cell>
          <cell r="C131">
            <v>36332</v>
          </cell>
          <cell r="D131">
            <v>36517</v>
          </cell>
          <cell r="E131">
            <v>184</v>
          </cell>
          <cell r="F131">
            <v>93.22</v>
          </cell>
          <cell r="G131">
            <v>93.03</v>
          </cell>
          <cell r="H131">
            <v>28.77</v>
          </cell>
          <cell r="I131">
            <v>2000000</v>
          </cell>
          <cell r="J131">
            <v>6332397</v>
          </cell>
          <cell r="K131">
            <v>589650028.95000005</v>
          </cell>
          <cell r="L131">
            <v>4505467</v>
          </cell>
          <cell r="M131">
            <v>419999964.88999999</v>
          </cell>
          <cell r="N131">
            <v>140.4</v>
          </cell>
          <cell r="O131">
            <v>8</v>
          </cell>
          <cell r="P131">
            <v>100</v>
          </cell>
          <cell r="Q131">
            <v>70</v>
          </cell>
          <cell r="R131">
            <v>10</v>
          </cell>
          <cell r="S131">
            <v>50</v>
          </cell>
          <cell r="T131" t="str">
            <v>ГКВО-6</v>
          </cell>
        </row>
        <row r="132">
          <cell r="A132" t="str">
            <v>KZ43L2309995</v>
          </cell>
          <cell r="B132" t="str">
            <v>11/3B</v>
          </cell>
          <cell r="C132">
            <v>36333</v>
          </cell>
          <cell r="D132">
            <v>36426</v>
          </cell>
          <cell r="E132">
            <v>94</v>
          </cell>
          <cell r="F132">
            <v>97.95</v>
          </cell>
          <cell r="G132">
            <v>97.08</v>
          </cell>
          <cell r="H132">
            <v>8.3716181725369996</v>
          </cell>
          <cell r="I132">
            <v>3000000</v>
          </cell>
          <cell r="J132">
            <v>123852</v>
          </cell>
          <cell r="K132">
            <v>12130320.01</v>
          </cell>
          <cell r="L132">
            <v>123342</v>
          </cell>
          <cell r="M132">
            <v>12081361.949999999</v>
          </cell>
          <cell r="N132">
            <v>404.34400033333299</v>
          </cell>
          <cell r="O132">
            <v>8</v>
          </cell>
          <cell r="P132">
            <v>100</v>
          </cell>
          <cell r="Q132">
            <v>131</v>
          </cell>
          <cell r="R132">
            <v>135.5</v>
          </cell>
          <cell r="S132">
            <v>50</v>
          </cell>
          <cell r="T132" t="str">
            <v>ГКВО-3</v>
          </cell>
        </row>
        <row r="133">
          <cell r="A133" t="str">
            <v>KZ87K0107994</v>
          </cell>
          <cell r="B133" t="str">
            <v>315/n</v>
          </cell>
          <cell r="C133">
            <v>36334</v>
          </cell>
          <cell r="D133">
            <v>36342</v>
          </cell>
          <cell r="E133">
            <v>7</v>
          </cell>
          <cell r="F133">
            <v>99.55</v>
          </cell>
          <cell r="G133">
            <v>99.55</v>
          </cell>
          <cell r="H133">
            <v>23.505775991964001</v>
          </cell>
          <cell r="I133">
            <v>200000000</v>
          </cell>
          <cell r="J133">
            <v>200000</v>
          </cell>
          <cell r="K133">
            <v>19910000</v>
          </cell>
          <cell r="L133">
            <v>200000</v>
          </cell>
          <cell r="M133">
            <v>19910000</v>
          </cell>
          <cell r="N133">
            <v>9.9550000000000001</v>
          </cell>
          <cell r="O133">
            <v>0</v>
          </cell>
          <cell r="P133">
            <v>100</v>
          </cell>
          <cell r="Q133">
            <v>70</v>
          </cell>
          <cell r="R133">
            <v>10</v>
          </cell>
          <cell r="S133">
            <v>60</v>
          </cell>
          <cell r="T133" t="str">
            <v>Ноты-07</v>
          </cell>
        </row>
        <row r="134">
          <cell r="A134" t="str">
            <v>KZ8EK0907995</v>
          </cell>
          <cell r="B134" t="str">
            <v>1/$n</v>
          </cell>
          <cell r="C134">
            <v>36335</v>
          </cell>
          <cell r="D134">
            <v>36350</v>
          </cell>
          <cell r="E134">
            <v>14</v>
          </cell>
          <cell r="F134">
            <v>99.69</v>
          </cell>
          <cell r="G134">
            <v>99.64</v>
          </cell>
          <cell r="H134">
            <v>8.0850636974621892</v>
          </cell>
          <cell r="I134">
            <v>1000000</v>
          </cell>
          <cell r="J134">
            <v>5097</v>
          </cell>
          <cell r="K134">
            <v>507645.33</v>
          </cell>
          <cell r="L134">
            <v>2035</v>
          </cell>
          <cell r="M134">
            <v>202859.27</v>
          </cell>
          <cell r="N134">
            <v>50.764533</v>
          </cell>
          <cell r="O134">
            <v>0</v>
          </cell>
          <cell r="P134">
            <v>100</v>
          </cell>
          <cell r="Q134">
            <v>131</v>
          </cell>
          <cell r="R134">
            <v>132</v>
          </cell>
          <cell r="S134">
            <v>60</v>
          </cell>
          <cell r="T134" t="str">
            <v>ВНоты-14</v>
          </cell>
        </row>
        <row r="135">
          <cell r="A135" t="str">
            <v>KZ8LK1607995</v>
          </cell>
          <cell r="B135" t="str">
            <v>2/$n</v>
          </cell>
          <cell r="C135">
            <v>36336</v>
          </cell>
          <cell r="D135">
            <v>36357</v>
          </cell>
          <cell r="E135">
            <v>21</v>
          </cell>
          <cell r="F135">
            <v>99.54</v>
          </cell>
          <cell r="G135">
            <v>99.53</v>
          </cell>
          <cell r="H135">
            <v>8.0101801620787896</v>
          </cell>
          <cell r="I135">
            <v>1000000</v>
          </cell>
          <cell r="J135">
            <v>5985</v>
          </cell>
          <cell r="K135">
            <v>595210.55000000005</v>
          </cell>
          <cell r="L135">
            <v>3527</v>
          </cell>
          <cell r="M135">
            <v>351073.76</v>
          </cell>
          <cell r="N135">
            <v>59.521054999999997</v>
          </cell>
          <cell r="O135" t="str">
            <v>н/д</v>
          </cell>
          <cell r="P135">
            <v>100</v>
          </cell>
          <cell r="Q135">
            <v>131</v>
          </cell>
          <cell r="R135">
            <v>132.30000000000001</v>
          </cell>
          <cell r="S135">
            <v>60</v>
          </cell>
          <cell r="T135" t="str">
            <v>ВНоты-21</v>
          </cell>
        </row>
        <row r="136">
          <cell r="A136" t="str">
            <v>KZ43L3009990</v>
          </cell>
          <cell r="B136" t="str">
            <v>12/3B</v>
          </cell>
          <cell r="C136">
            <v>36339</v>
          </cell>
          <cell r="D136">
            <v>36433</v>
          </cell>
          <cell r="E136">
            <v>94</v>
          </cell>
          <cell r="F136">
            <v>97.94</v>
          </cell>
          <cell r="G136">
            <v>97.94</v>
          </cell>
          <cell r="H136">
            <v>8.4133142740453408</v>
          </cell>
          <cell r="I136">
            <v>5000000</v>
          </cell>
          <cell r="J136">
            <v>158577</v>
          </cell>
          <cell r="K136">
            <v>15502327.58</v>
          </cell>
          <cell r="L136">
            <v>114893</v>
          </cell>
          <cell r="M136">
            <v>11252626.42</v>
          </cell>
          <cell r="N136">
            <v>310.04655159999999</v>
          </cell>
          <cell r="O136">
            <v>9</v>
          </cell>
          <cell r="P136">
            <v>100</v>
          </cell>
          <cell r="Q136">
            <v>131</v>
          </cell>
          <cell r="R136">
            <v>140</v>
          </cell>
          <cell r="S136">
            <v>50</v>
          </cell>
          <cell r="T136" t="str">
            <v>ГКВО-3</v>
          </cell>
        </row>
        <row r="137">
          <cell r="A137" t="str">
            <v>KZ31L3009995</v>
          </cell>
          <cell r="B137" t="str">
            <v>1/3i</v>
          </cell>
          <cell r="C137">
            <v>36340</v>
          </cell>
          <cell r="D137">
            <v>36433</v>
          </cell>
          <cell r="E137">
            <v>91</v>
          </cell>
          <cell r="F137">
            <v>99.13</v>
          </cell>
          <cell r="G137">
            <v>99.05</v>
          </cell>
          <cell r="H137">
            <v>10</v>
          </cell>
          <cell r="I137">
            <v>1000000000</v>
          </cell>
          <cell r="J137">
            <v>410000</v>
          </cell>
          <cell r="K137">
            <v>410000000</v>
          </cell>
          <cell r="L137">
            <v>400000</v>
          </cell>
          <cell r="M137">
            <v>400000000</v>
          </cell>
          <cell r="N137">
            <v>41</v>
          </cell>
          <cell r="O137">
            <v>2</v>
          </cell>
          <cell r="P137">
            <v>1000</v>
          </cell>
          <cell r="S137">
            <v>50</v>
          </cell>
          <cell r="T137" t="str">
            <v>ГИКО-3</v>
          </cell>
        </row>
        <row r="138">
          <cell r="A138" t="str">
            <v>KZ87K0807999</v>
          </cell>
          <cell r="B138" t="str">
            <v>316/n</v>
          </cell>
          <cell r="C138">
            <v>36341</v>
          </cell>
          <cell r="D138">
            <v>36349</v>
          </cell>
          <cell r="E138">
            <v>7</v>
          </cell>
          <cell r="F138">
            <v>99.55</v>
          </cell>
          <cell r="G138">
            <v>99.53</v>
          </cell>
          <cell r="H138">
            <v>23.505775991964001</v>
          </cell>
          <cell r="I138">
            <v>200000000</v>
          </cell>
          <cell r="J138">
            <v>4408810</v>
          </cell>
          <cell r="K138">
            <v>438893030.77999997</v>
          </cell>
          <cell r="L138">
            <v>4408810</v>
          </cell>
          <cell r="M138">
            <v>438893030.77999997</v>
          </cell>
          <cell r="N138">
            <v>219.44651539</v>
          </cell>
          <cell r="O138" t="str">
            <v>н/д</v>
          </cell>
          <cell r="P138">
            <v>100</v>
          </cell>
          <cell r="Q138">
            <v>70</v>
          </cell>
          <cell r="R138">
            <v>10</v>
          </cell>
          <cell r="S138">
            <v>60</v>
          </cell>
          <cell r="T138" t="str">
            <v>Ноты-07</v>
          </cell>
        </row>
        <row r="139">
          <cell r="A139" t="str">
            <v>KZ8EK1607990</v>
          </cell>
          <cell r="B139" t="str">
            <v>3/$n</v>
          </cell>
          <cell r="C139">
            <v>36342</v>
          </cell>
          <cell r="D139">
            <v>36357</v>
          </cell>
          <cell r="E139">
            <v>14</v>
          </cell>
          <cell r="F139">
            <v>93.08</v>
          </cell>
          <cell r="G139">
            <v>92.8</v>
          </cell>
          <cell r="H139">
            <v>29.41</v>
          </cell>
          <cell r="I139">
            <v>1000000</v>
          </cell>
          <cell r="J139">
            <v>7482427</v>
          </cell>
          <cell r="K139">
            <v>694566775.19000006</v>
          </cell>
          <cell r="L139">
            <v>4834599</v>
          </cell>
          <cell r="M139">
            <v>450000076.81</v>
          </cell>
          <cell r="N139">
            <v>154.30000000000001</v>
          </cell>
          <cell r="O139">
            <v>13</v>
          </cell>
          <cell r="P139">
            <v>100</v>
          </cell>
          <cell r="Q139">
            <v>50</v>
          </cell>
          <cell r="R139">
            <v>10</v>
          </cell>
          <cell r="S139">
            <v>60</v>
          </cell>
          <cell r="T139" t="str">
            <v>ВНоты-14</v>
          </cell>
        </row>
        <row r="140">
          <cell r="A140" t="str">
            <v>KZ8LK2307991</v>
          </cell>
          <cell r="B140" t="str">
            <v>4/$n</v>
          </cell>
          <cell r="C140">
            <v>36343</v>
          </cell>
          <cell r="D140">
            <v>36364</v>
          </cell>
          <cell r="E140">
            <v>21</v>
          </cell>
          <cell r="F140">
            <v>99.54</v>
          </cell>
          <cell r="G140">
            <v>99.54</v>
          </cell>
          <cell r="H140">
            <v>8.0101801620787896</v>
          </cell>
          <cell r="I140">
            <v>1000000</v>
          </cell>
          <cell r="J140">
            <v>12816</v>
          </cell>
          <cell r="K140">
            <v>1274898.81</v>
          </cell>
          <cell r="L140">
            <v>7072</v>
          </cell>
          <cell r="M140">
            <v>703946.88</v>
          </cell>
          <cell r="N140">
            <v>127.489881</v>
          </cell>
          <cell r="O140" t="str">
            <v>н/д</v>
          </cell>
          <cell r="P140">
            <v>100</v>
          </cell>
          <cell r="Q140">
            <v>132</v>
          </cell>
          <cell r="R140">
            <v>132.30000000000001</v>
          </cell>
          <cell r="S140">
            <v>60</v>
          </cell>
          <cell r="T140" t="str">
            <v>ВНоты-21</v>
          </cell>
        </row>
        <row r="141">
          <cell r="A141" t="str">
            <v>KZ46L0601A07</v>
          </cell>
          <cell r="B141" t="str">
            <v>12/6B</v>
          </cell>
          <cell r="C141">
            <v>36346</v>
          </cell>
          <cell r="D141">
            <v>36531</v>
          </cell>
          <cell r="E141">
            <v>184</v>
          </cell>
          <cell r="F141">
            <v>93.08</v>
          </cell>
          <cell r="G141">
            <v>92.9</v>
          </cell>
          <cell r="H141">
            <v>29.41</v>
          </cell>
          <cell r="I141">
            <v>2000000</v>
          </cell>
          <cell r="J141">
            <v>8659959</v>
          </cell>
          <cell r="K141">
            <v>804003728.5</v>
          </cell>
          <cell r="L141">
            <v>4834644</v>
          </cell>
          <cell r="M141">
            <v>450000119.94999999</v>
          </cell>
          <cell r="N141">
            <v>178.7</v>
          </cell>
          <cell r="O141">
            <v>15</v>
          </cell>
          <cell r="P141">
            <v>100</v>
          </cell>
          <cell r="Q141">
            <v>80</v>
          </cell>
          <cell r="R141">
            <v>10</v>
          </cell>
          <cell r="S141">
            <v>50</v>
          </cell>
          <cell r="T141" t="str">
            <v>ГКВО-6</v>
          </cell>
        </row>
        <row r="142">
          <cell r="A142" t="str">
            <v>KZ43L0710996</v>
          </cell>
          <cell r="B142" t="str">
            <v>13/3B</v>
          </cell>
          <cell r="C142">
            <v>36347</v>
          </cell>
          <cell r="D142">
            <v>36440</v>
          </cell>
          <cell r="E142">
            <v>94</v>
          </cell>
          <cell r="F142">
            <v>97.95</v>
          </cell>
          <cell r="G142">
            <v>97.94</v>
          </cell>
          <cell r="H142">
            <v>8.3716181725369996</v>
          </cell>
          <cell r="I142">
            <v>3000000</v>
          </cell>
          <cell r="J142">
            <v>41789</v>
          </cell>
          <cell r="K142">
            <v>4051417.89</v>
          </cell>
          <cell r="L142">
            <v>13289</v>
          </cell>
          <cell r="M142">
            <v>1301642.8899999999</v>
          </cell>
          <cell r="N142">
            <v>135.04726299999999</v>
          </cell>
          <cell r="O142">
            <v>7</v>
          </cell>
          <cell r="P142">
            <v>100</v>
          </cell>
          <cell r="Q142">
            <v>132</v>
          </cell>
          <cell r="R142">
            <v>141</v>
          </cell>
          <cell r="S142">
            <v>50</v>
          </cell>
          <cell r="T142" t="str">
            <v>ГКВО-3</v>
          </cell>
        </row>
        <row r="143">
          <cell r="A143" t="str">
            <v>KZ71B0707A00</v>
          </cell>
          <cell r="B143" t="str">
            <v>1/12MGU</v>
          </cell>
          <cell r="C143">
            <v>36348</v>
          </cell>
          <cell r="D143">
            <v>36714</v>
          </cell>
          <cell r="E143">
            <v>364</v>
          </cell>
          <cell r="F143">
            <v>93.08</v>
          </cell>
          <cell r="G143">
            <v>92.96</v>
          </cell>
          <cell r="H143">
            <v>29.41</v>
          </cell>
          <cell r="I143">
            <v>400000000</v>
          </cell>
          <cell r="J143">
            <v>133157</v>
          </cell>
          <cell r="K143">
            <v>10545480.43</v>
          </cell>
          <cell r="L143">
            <v>5476211</v>
          </cell>
          <cell r="M143">
            <v>509742264.83999997</v>
          </cell>
          <cell r="N143">
            <v>348</v>
          </cell>
          <cell r="O143">
            <v>4</v>
          </cell>
          <cell r="P143">
            <v>100</v>
          </cell>
          <cell r="Q143">
            <v>132</v>
          </cell>
          <cell r="R143">
            <v>10</v>
          </cell>
          <cell r="S143">
            <v>0</v>
          </cell>
          <cell r="T143" t="str">
            <v>MGU 12 001</v>
          </cell>
        </row>
        <row r="144">
          <cell r="A144" t="str">
            <v>KZ87K1607992</v>
          </cell>
          <cell r="B144" t="str">
            <v>5/$n</v>
          </cell>
          <cell r="C144">
            <v>36349</v>
          </cell>
          <cell r="D144">
            <v>36357</v>
          </cell>
          <cell r="E144">
            <v>7</v>
          </cell>
          <cell r="F144">
            <v>99.85</v>
          </cell>
          <cell r="G144">
            <v>99.85</v>
          </cell>
          <cell r="H144">
            <v>7.8117175763648401</v>
          </cell>
          <cell r="I144">
            <v>1000000</v>
          </cell>
          <cell r="J144">
            <v>19270</v>
          </cell>
          <cell r="K144">
            <v>1923039.68</v>
          </cell>
          <cell r="L144">
            <v>7593</v>
          </cell>
          <cell r="M144">
            <v>758161.05</v>
          </cell>
          <cell r="N144">
            <v>192.303968</v>
          </cell>
          <cell r="O144">
            <v>0</v>
          </cell>
          <cell r="P144">
            <v>100</v>
          </cell>
          <cell r="Q144">
            <v>132</v>
          </cell>
          <cell r="R144">
            <v>132.30000000000001</v>
          </cell>
          <cell r="S144">
            <v>60</v>
          </cell>
          <cell r="T144" t="str">
            <v>ВНоты-07</v>
          </cell>
        </row>
        <row r="145">
          <cell r="A145" t="str">
            <v>KZ8EK2307996</v>
          </cell>
          <cell r="B145" t="str">
            <v>6/$n</v>
          </cell>
          <cell r="C145">
            <v>36350</v>
          </cell>
          <cell r="D145">
            <v>36364</v>
          </cell>
          <cell r="E145">
            <v>14</v>
          </cell>
          <cell r="F145">
            <v>99.69</v>
          </cell>
          <cell r="G145">
            <v>99.69</v>
          </cell>
          <cell r="H145">
            <v>8.0850636974621892</v>
          </cell>
          <cell r="I145">
            <v>1000000</v>
          </cell>
          <cell r="J145">
            <v>12923</v>
          </cell>
          <cell r="K145">
            <v>1286046.56</v>
          </cell>
          <cell r="L145">
            <v>3693</v>
          </cell>
          <cell r="M145">
            <v>368155.17</v>
          </cell>
          <cell r="N145">
            <v>128.60465600000001</v>
          </cell>
          <cell r="O145">
            <v>0</v>
          </cell>
          <cell r="P145">
            <v>100</v>
          </cell>
          <cell r="Q145">
            <v>132</v>
          </cell>
          <cell r="R145">
            <v>132.30000000000001</v>
          </cell>
          <cell r="S145">
            <v>60</v>
          </cell>
          <cell r="T145" t="str">
            <v>ВНоты-14</v>
          </cell>
        </row>
        <row r="146">
          <cell r="A146" t="str">
            <v>KZ46L1301A08</v>
          </cell>
          <cell r="B146" t="str">
            <v>13/6B</v>
          </cell>
          <cell r="C146">
            <v>36353</v>
          </cell>
          <cell r="D146">
            <v>36538</v>
          </cell>
          <cell r="E146">
            <v>184</v>
          </cell>
          <cell r="F146">
            <v>92.81</v>
          </cell>
          <cell r="G146">
            <v>91.5</v>
          </cell>
          <cell r="H146">
            <v>30.65</v>
          </cell>
          <cell r="I146">
            <v>2000000</v>
          </cell>
          <cell r="J146">
            <v>5934615</v>
          </cell>
          <cell r="K146">
            <v>550784619.84000003</v>
          </cell>
          <cell r="L146">
            <v>5934615</v>
          </cell>
          <cell r="M146">
            <v>550784619.84000003</v>
          </cell>
          <cell r="N146">
            <v>100.1</v>
          </cell>
          <cell r="O146">
            <v>9</v>
          </cell>
          <cell r="P146">
            <v>100</v>
          </cell>
          <cell r="Q146">
            <v>70</v>
          </cell>
          <cell r="R146">
            <v>10</v>
          </cell>
          <cell r="S146">
            <v>50</v>
          </cell>
          <cell r="T146" t="str">
            <v>ГКВО-6</v>
          </cell>
        </row>
        <row r="147">
          <cell r="A147" t="str">
            <v>KZ43L1410992</v>
          </cell>
          <cell r="B147" t="str">
            <v>14/3B</v>
          </cell>
          <cell r="C147">
            <v>36354</v>
          </cell>
          <cell r="D147">
            <v>36447</v>
          </cell>
          <cell r="E147">
            <v>94</v>
          </cell>
          <cell r="F147">
            <v>97.95</v>
          </cell>
          <cell r="G147">
            <v>97.94</v>
          </cell>
          <cell r="H147">
            <v>8.3716181725369996</v>
          </cell>
          <cell r="I147">
            <v>3000000</v>
          </cell>
          <cell r="J147">
            <v>54539</v>
          </cell>
          <cell r="K147">
            <v>5322152.9400000004</v>
          </cell>
          <cell r="L147">
            <v>18009</v>
          </cell>
          <cell r="M147">
            <v>1763931.14</v>
          </cell>
          <cell r="N147">
            <v>177.40509800000001</v>
          </cell>
          <cell r="O147">
            <v>8</v>
          </cell>
          <cell r="P147">
            <v>100</v>
          </cell>
          <cell r="Q147">
            <v>132.30000000000001</v>
          </cell>
          <cell r="R147">
            <v>141</v>
          </cell>
          <cell r="S147">
            <v>50</v>
          </cell>
          <cell r="T147" t="str">
            <v>ГКВО-3</v>
          </cell>
        </row>
        <row r="148">
          <cell r="A148" t="str">
            <v>KZ87K2207990</v>
          </cell>
          <cell r="B148" t="str">
            <v>317/n</v>
          </cell>
          <cell r="C148">
            <v>36355</v>
          </cell>
          <cell r="D148">
            <v>36363</v>
          </cell>
          <cell r="E148">
            <v>7</v>
          </cell>
          <cell r="F148">
            <v>99.65</v>
          </cell>
          <cell r="G148">
            <v>99.65</v>
          </cell>
          <cell r="H148">
            <v>18.263923733065401</v>
          </cell>
          <cell r="I148">
            <v>200000000</v>
          </cell>
          <cell r="J148">
            <v>10040604</v>
          </cell>
          <cell r="K148">
            <v>1000241153.27</v>
          </cell>
          <cell r="L148">
            <v>7290726</v>
          </cell>
          <cell r="M148">
            <v>726520845.89999998</v>
          </cell>
          <cell r="N148">
            <v>500.12057663500002</v>
          </cell>
          <cell r="O148">
            <v>0</v>
          </cell>
          <cell r="P148">
            <v>100</v>
          </cell>
          <cell r="Q148">
            <v>70</v>
          </cell>
          <cell r="R148">
            <v>10</v>
          </cell>
          <cell r="S148">
            <v>60</v>
          </cell>
          <cell r="T148" t="str">
            <v>Ноты-07</v>
          </cell>
        </row>
        <row r="149">
          <cell r="A149" t="str">
            <v>KZ87K2307998</v>
          </cell>
          <cell r="B149" t="str">
            <v>7/$n</v>
          </cell>
          <cell r="C149">
            <v>36356</v>
          </cell>
          <cell r="D149">
            <v>36364</v>
          </cell>
          <cell r="E149">
            <v>7</v>
          </cell>
          <cell r="F149">
            <v>99.86</v>
          </cell>
          <cell r="G149">
            <v>99.86</v>
          </cell>
          <cell r="H149">
            <v>7.2902062888043604</v>
          </cell>
          <cell r="I149">
            <v>1000000</v>
          </cell>
          <cell r="J149">
            <v>24702</v>
          </cell>
          <cell r="K149">
            <v>2465977.58</v>
          </cell>
          <cell r="L149">
            <v>18030</v>
          </cell>
          <cell r="M149">
            <v>1800475.8</v>
          </cell>
          <cell r="N149">
            <v>246.597758</v>
          </cell>
          <cell r="O149">
            <v>0</v>
          </cell>
          <cell r="P149">
            <v>100</v>
          </cell>
          <cell r="Q149">
            <v>132.30000000000001</v>
          </cell>
          <cell r="R149">
            <v>132.30000000000001</v>
          </cell>
          <cell r="S149">
            <v>60</v>
          </cell>
          <cell r="T149" t="str">
            <v>ВНоты-07</v>
          </cell>
        </row>
        <row r="150">
          <cell r="A150" t="str">
            <v>KZ8EK3007991</v>
          </cell>
          <cell r="B150" t="str">
            <v>318/n</v>
          </cell>
          <cell r="C150">
            <v>36357</v>
          </cell>
          <cell r="D150">
            <v>36371</v>
          </cell>
          <cell r="E150">
            <v>14</v>
          </cell>
          <cell r="F150">
            <v>99.28</v>
          </cell>
          <cell r="G150">
            <v>99.27</v>
          </cell>
          <cell r="H150">
            <v>18.855761482675199</v>
          </cell>
          <cell r="I150">
            <v>200000000</v>
          </cell>
          <cell r="J150">
            <v>3794484</v>
          </cell>
          <cell r="K150">
            <v>376464720.38</v>
          </cell>
          <cell r="L150">
            <v>2591819</v>
          </cell>
          <cell r="M150">
            <v>257315387.33000001</v>
          </cell>
          <cell r="N150">
            <v>188.23236019000001</v>
          </cell>
          <cell r="O150" t="str">
            <v>н/д</v>
          </cell>
          <cell r="P150">
            <v>100</v>
          </cell>
          <cell r="Q150">
            <v>70</v>
          </cell>
          <cell r="R150">
            <v>10</v>
          </cell>
          <cell r="S150">
            <v>60</v>
          </cell>
          <cell r="T150" t="str">
            <v>Ноты-14</v>
          </cell>
        </row>
        <row r="151">
          <cell r="A151" t="str">
            <v>KZ46L2001A09</v>
          </cell>
          <cell r="B151" t="str">
            <v>14/6B</v>
          </cell>
          <cell r="C151">
            <v>36360</v>
          </cell>
          <cell r="D151">
            <v>36545</v>
          </cell>
          <cell r="E151">
            <v>184</v>
          </cell>
          <cell r="F151">
            <v>83.89</v>
          </cell>
          <cell r="G151">
            <v>83.58</v>
          </cell>
          <cell r="H151">
            <v>38.619999999999997</v>
          </cell>
          <cell r="I151">
            <v>2000000</v>
          </cell>
          <cell r="J151">
            <v>8115717</v>
          </cell>
          <cell r="K151">
            <v>675062927.66999996</v>
          </cell>
          <cell r="L151">
            <v>4768273</v>
          </cell>
          <cell r="M151">
            <v>400000045.82999998</v>
          </cell>
          <cell r="N151">
            <v>168.8</v>
          </cell>
          <cell r="O151">
            <v>9</v>
          </cell>
          <cell r="P151">
            <v>100</v>
          </cell>
          <cell r="Q151">
            <v>70</v>
          </cell>
          <cell r="R151">
            <v>10</v>
          </cell>
          <cell r="S151">
            <v>50</v>
          </cell>
          <cell r="T151" t="str">
            <v>ГКВО-6</v>
          </cell>
        </row>
        <row r="152">
          <cell r="A152" t="str">
            <v>KZ43L2110997</v>
          </cell>
          <cell r="B152" t="str">
            <v>15/3B</v>
          </cell>
          <cell r="C152">
            <v>36361</v>
          </cell>
          <cell r="D152">
            <v>36454</v>
          </cell>
          <cell r="E152">
            <v>94</v>
          </cell>
          <cell r="F152">
            <v>97.94</v>
          </cell>
          <cell r="G152">
            <v>97.93</v>
          </cell>
          <cell r="H152">
            <v>8.4133142740453408</v>
          </cell>
          <cell r="I152">
            <v>3000000</v>
          </cell>
          <cell r="J152">
            <v>53858</v>
          </cell>
          <cell r="K152">
            <v>5263957.28</v>
          </cell>
          <cell r="L152">
            <v>37022</v>
          </cell>
          <cell r="M152">
            <v>3625925.88</v>
          </cell>
          <cell r="N152">
            <v>175.465242666667</v>
          </cell>
          <cell r="O152">
            <v>10</v>
          </cell>
          <cell r="P152">
            <v>100</v>
          </cell>
          <cell r="Q152">
            <v>132.30000000000001</v>
          </cell>
          <cell r="R152">
            <v>141</v>
          </cell>
          <cell r="S152">
            <v>50</v>
          </cell>
          <cell r="T152" t="str">
            <v>ГКВО-3</v>
          </cell>
        </row>
        <row r="153">
          <cell r="A153" t="str">
            <v>KZ87K2907995</v>
          </cell>
          <cell r="B153" t="str">
            <v>319/n</v>
          </cell>
          <cell r="C153">
            <v>36362</v>
          </cell>
          <cell r="D153">
            <v>36370</v>
          </cell>
          <cell r="E153">
            <v>7</v>
          </cell>
          <cell r="F153">
            <v>99.7</v>
          </cell>
          <cell r="G153">
            <v>99.7</v>
          </cell>
          <cell r="H153">
            <v>15.6469408224673</v>
          </cell>
          <cell r="I153">
            <v>100000000</v>
          </cell>
          <cell r="J153">
            <v>20501641</v>
          </cell>
          <cell r="K153">
            <v>2043345336.5</v>
          </cell>
          <cell r="L153">
            <v>10325293</v>
          </cell>
          <cell r="M153">
            <v>1029431712.1</v>
          </cell>
          <cell r="N153">
            <v>2043.3453365</v>
          </cell>
          <cell r="O153">
            <v>8</v>
          </cell>
          <cell r="P153">
            <v>100</v>
          </cell>
          <cell r="Q153">
            <v>80</v>
          </cell>
          <cell r="R153">
            <v>10</v>
          </cell>
          <cell r="S153">
            <v>60</v>
          </cell>
          <cell r="T153" t="str">
            <v>Ноты-07</v>
          </cell>
        </row>
        <row r="154">
          <cell r="A154" t="str">
            <v>KZ8EK0608999</v>
          </cell>
          <cell r="B154" t="str">
            <v>320/n</v>
          </cell>
          <cell r="C154">
            <v>36363</v>
          </cell>
          <cell r="D154">
            <v>36378</v>
          </cell>
          <cell r="E154">
            <v>14</v>
          </cell>
          <cell r="F154">
            <v>99.39</v>
          </cell>
          <cell r="G154">
            <v>99.39</v>
          </cell>
          <cell r="H154">
            <v>15.957339772612899</v>
          </cell>
          <cell r="I154">
            <v>100000000</v>
          </cell>
          <cell r="J154">
            <v>23854104</v>
          </cell>
          <cell r="K154">
            <v>2370368471.8400002</v>
          </cell>
          <cell r="L154">
            <v>15156197</v>
          </cell>
          <cell r="M154">
            <v>1506374419.8299999</v>
          </cell>
          <cell r="N154">
            <v>2370.36847184</v>
          </cell>
          <cell r="O154">
            <v>8</v>
          </cell>
          <cell r="P154">
            <v>100</v>
          </cell>
          <cell r="Q154">
            <v>60</v>
          </cell>
          <cell r="R154">
            <v>10</v>
          </cell>
          <cell r="S154">
            <v>60</v>
          </cell>
          <cell r="T154" t="str">
            <v>Ноты-14</v>
          </cell>
        </row>
        <row r="155">
          <cell r="A155" t="str">
            <v>KZ43L2210995</v>
          </cell>
          <cell r="B155" t="str">
            <v>233/3</v>
          </cell>
          <cell r="C155">
            <v>36364</v>
          </cell>
          <cell r="D155">
            <v>36455</v>
          </cell>
          <cell r="E155">
            <v>91</v>
          </cell>
          <cell r="F155">
            <v>94.56</v>
          </cell>
          <cell r="G155">
            <v>94.56</v>
          </cell>
          <cell r="H155">
            <v>23.011844331641299</v>
          </cell>
          <cell r="I155">
            <v>400000000</v>
          </cell>
          <cell r="J155">
            <v>6373354</v>
          </cell>
          <cell r="K155">
            <v>599224340.24000001</v>
          </cell>
          <cell r="L155">
            <v>3901354</v>
          </cell>
          <cell r="M155">
            <v>368912034.24000001</v>
          </cell>
          <cell r="N155">
            <v>149.80608505999999</v>
          </cell>
          <cell r="O155">
            <v>5</v>
          </cell>
          <cell r="P155">
            <v>100</v>
          </cell>
          <cell r="Q155">
            <v>70</v>
          </cell>
          <cell r="R155">
            <v>10</v>
          </cell>
          <cell r="S155">
            <v>50</v>
          </cell>
          <cell r="T155" t="str">
            <v>ГКО-3</v>
          </cell>
        </row>
        <row r="156">
          <cell r="A156" t="str">
            <v>KZ43L2710994</v>
          </cell>
          <cell r="B156" t="str">
            <v>234/3</v>
          </cell>
          <cell r="C156">
            <v>36367</v>
          </cell>
          <cell r="D156">
            <v>36460</v>
          </cell>
          <cell r="E156">
            <v>94</v>
          </cell>
          <cell r="F156">
            <v>95.24</v>
          </cell>
          <cell r="G156">
            <v>95.24</v>
          </cell>
          <cell r="H156">
            <v>19.991600167996701</v>
          </cell>
          <cell r="I156">
            <v>400000000</v>
          </cell>
          <cell r="J156">
            <v>2717000</v>
          </cell>
          <cell r="K156">
            <v>257480975</v>
          </cell>
          <cell r="L156">
            <v>2100000</v>
          </cell>
          <cell r="M156">
            <v>200004000</v>
          </cell>
          <cell r="N156">
            <v>64.37024375</v>
          </cell>
          <cell r="O156">
            <v>5</v>
          </cell>
          <cell r="P156">
            <v>100</v>
          </cell>
          <cell r="Q156">
            <v>60</v>
          </cell>
          <cell r="R156">
            <v>10</v>
          </cell>
          <cell r="S156">
            <v>50</v>
          </cell>
          <cell r="T156" t="str">
            <v>ГКО-3</v>
          </cell>
        </row>
        <row r="157">
          <cell r="A157" t="str">
            <v>KZ43L2810992</v>
          </cell>
          <cell r="B157" t="str">
            <v>16/3B</v>
          </cell>
          <cell r="C157">
            <v>36368</v>
          </cell>
          <cell r="D157">
            <v>36461</v>
          </cell>
          <cell r="E157">
            <v>94</v>
          </cell>
          <cell r="F157">
            <v>97.94</v>
          </cell>
          <cell r="G157">
            <v>97.94</v>
          </cell>
          <cell r="H157">
            <v>8.4133142740453408</v>
          </cell>
          <cell r="I157">
            <v>3000000</v>
          </cell>
          <cell r="J157">
            <v>259914</v>
          </cell>
          <cell r="K157">
            <v>25438108.870000001</v>
          </cell>
          <cell r="L157">
            <v>216987</v>
          </cell>
          <cell r="M157">
            <v>21251706.780000001</v>
          </cell>
          <cell r="N157">
            <v>847.93696233333299</v>
          </cell>
          <cell r="O157">
            <v>9</v>
          </cell>
          <cell r="P157">
            <v>100</v>
          </cell>
          <cell r="Q157">
            <v>132.30000000000001</v>
          </cell>
          <cell r="R157">
            <v>140.80000000000001</v>
          </cell>
          <cell r="S157">
            <v>50</v>
          </cell>
          <cell r="T157" t="str">
            <v>ГКВО-3</v>
          </cell>
        </row>
        <row r="158">
          <cell r="A158" t="str">
            <v>KZ71B2807A05</v>
          </cell>
          <cell r="B158" t="str">
            <v>2/12MGU</v>
          </cell>
          <cell r="C158">
            <v>36369</v>
          </cell>
          <cell r="D158">
            <v>36735</v>
          </cell>
          <cell r="E158">
            <v>364</v>
          </cell>
          <cell r="F158">
            <v>87.18</v>
          </cell>
          <cell r="G158">
            <v>86.29</v>
          </cell>
          <cell r="H158">
            <v>14.705207616425801</v>
          </cell>
          <cell r="I158">
            <v>400000000</v>
          </cell>
          <cell r="J158">
            <v>40241</v>
          </cell>
          <cell r="K158">
            <v>3502646.36</v>
          </cell>
          <cell r="L158">
            <v>34681</v>
          </cell>
          <cell r="M158">
            <v>3023323.96</v>
          </cell>
          <cell r="N158">
            <v>115.850028357</v>
          </cell>
          <cell r="O158">
            <v>5</v>
          </cell>
          <cell r="P158">
            <v>100</v>
          </cell>
          <cell r="Q158">
            <v>132.19999999999999</v>
          </cell>
          <cell r="R158">
            <v>142.69999999999999</v>
          </cell>
          <cell r="S158">
            <v>0</v>
          </cell>
          <cell r="T158" t="str">
            <v>MGU012.001</v>
          </cell>
        </row>
        <row r="159">
          <cell r="A159" t="str">
            <v>KZ8EK1208997</v>
          </cell>
          <cell r="B159" t="str">
            <v>321/n</v>
          </cell>
          <cell r="C159">
            <v>36369</v>
          </cell>
          <cell r="D159">
            <v>36384</v>
          </cell>
          <cell r="E159">
            <v>14</v>
          </cell>
          <cell r="F159">
            <v>99.46</v>
          </cell>
          <cell r="G159">
            <v>99.46</v>
          </cell>
          <cell r="H159">
            <v>14.1162276291978</v>
          </cell>
          <cell r="I159">
            <v>200000000</v>
          </cell>
          <cell r="J159">
            <v>28195497</v>
          </cell>
          <cell r="K159">
            <v>2803111387.04</v>
          </cell>
          <cell r="L159">
            <v>15596603</v>
          </cell>
          <cell r="M159">
            <v>1551238134.3800001</v>
          </cell>
          <cell r="N159">
            <v>1401.55569352</v>
          </cell>
          <cell r="O159">
            <v>9</v>
          </cell>
          <cell r="P159">
            <v>100</v>
          </cell>
          <cell r="Q159">
            <v>60</v>
          </cell>
          <cell r="R159">
            <v>10</v>
          </cell>
          <cell r="S159">
            <v>60</v>
          </cell>
          <cell r="T159" t="str">
            <v>Ноты-14</v>
          </cell>
        </row>
        <row r="160">
          <cell r="A160" t="str">
            <v>KZ31L2910995</v>
          </cell>
          <cell r="B160" t="str">
            <v>2/3i</v>
          </cell>
          <cell r="C160">
            <v>36370</v>
          </cell>
          <cell r="D160">
            <v>36462</v>
          </cell>
          <cell r="E160">
            <v>91</v>
          </cell>
          <cell r="F160">
            <v>71.69</v>
          </cell>
          <cell r="G160">
            <v>71.150000000000006</v>
          </cell>
          <cell r="H160">
            <v>9.75</v>
          </cell>
          <cell r="I160">
            <v>400000000</v>
          </cell>
          <cell r="J160">
            <v>964300</v>
          </cell>
          <cell r="K160">
            <v>964300000</v>
          </cell>
          <cell r="L160">
            <v>959300</v>
          </cell>
          <cell r="M160">
            <v>959300000</v>
          </cell>
          <cell r="N160">
            <v>241.07499999999999</v>
          </cell>
          <cell r="O160">
            <v>3</v>
          </cell>
          <cell r="P160">
            <v>1000</v>
          </cell>
          <cell r="Q160">
            <v>80</v>
          </cell>
          <cell r="R160">
            <v>10</v>
          </cell>
          <cell r="S160">
            <v>50</v>
          </cell>
          <cell r="T160" t="str">
            <v>ГИКО-3</v>
          </cell>
        </row>
        <row r="161">
          <cell r="A161" t="str">
            <v>KZ8LK2008995</v>
          </cell>
          <cell r="B161" t="str">
            <v>322/n</v>
          </cell>
          <cell r="C161">
            <v>36371</v>
          </cell>
          <cell r="D161">
            <v>36392</v>
          </cell>
          <cell r="E161">
            <v>21</v>
          </cell>
          <cell r="F161">
            <v>99.17</v>
          </cell>
          <cell r="G161">
            <v>99.17</v>
          </cell>
          <cell r="H161">
            <v>14.507075392423801</v>
          </cell>
          <cell r="I161">
            <v>200000000</v>
          </cell>
          <cell r="J161">
            <v>14447276</v>
          </cell>
          <cell r="K161">
            <v>1432020941.5699999</v>
          </cell>
          <cell r="L161">
            <v>8215279</v>
          </cell>
          <cell r="M161">
            <v>814709218.42999995</v>
          </cell>
          <cell r="N161">
            <v>716.01047078500005</v>
          </cell>
          <cell r="O161">
            <v>10</v>
          </cell>
          <cell r="P161">
            <v>100</v>
          </cell>
          <cell r="Q161">
            <v>50</v>
          </cell>
          <cell r="R161">
            <v>20</v>
          </cell>
          <cell r="S161">
            <v>60</v>
          </cell>
          <cell r="T161" t="str">
            <v>Ноты-21</v>
          </cell>
        </row>
        <row r="162">
          <cell r="A162" t="str">
            <v>KZ43L0311998</v>
          </cell>
          <cell r="B162" t="str">
            <v>235/3</v>
          </cell>
          <cell r="C162">
            <v>36374</v>
          </cell>
          <cell r="D162">
            <v>36467</v>
          </cell>
          <cell r="E162">
            <v>94</v>
          </cell>
          <cell r="F162">
            <v>95.25</v>
          </cell>
          <cell r="G162">
            <v>95.23</v>
          </cell>
          <cell r="H162">
            <v>19.947506561679798</v>
          </cell>
          <cell r="I162">
            <v>400000000</v>
          </cell>
          <cell r="J162">
            <v>8461207</v>
          </cell>
          <cell r="K162">
            <v>803530862.75</v>
          </cell>
          <cell r="L162">
            <v>5749607</v>
          </cell>
          <cell r="M162">
            <v>547649066.75</v>
          </cell>
          <cell r="N162">
            <v>200.8827156875</v>
          </cell>
          <cell r="O162">
            <v>7</v>
          </cell>
          <cell r="P162">
            <v>100</v>
          </cell>
          <cell r="Q162">
            <v>50</v>
          </cell>
          <cell r="R162">
            <v>20</v>
          </cell>
          <cell r="S162">
            <v>50</v>
          </cell>
          <cell r="T162" t="str">
            <v>ГКО-3</v>
          </cell>
        </row>
        <row r="163">
          <cell r="A163" t="str">
            <v>KZ43L0411996</v>
          </cell>
          <cell r="B163" t="str">
            <v>17/3B</v>
          </cell>
          <cell r="C163">
            <v>36375</v>
          </cell>
          <cell r="D163">
            <v>36468</v>
          </cell>
          <cell r="E163">
            <v>94</v>
          </cell>
          <cell r="F163">
            <v>97.96</v>
          </cell>
          <cell r="G163">
            <v>97.94</v>
          </cell>
          <cell r="H163">
            <v>8.3299305839118301</v>
          </cell>
          <cell r="I163">
            <v>3000000</v>
          </cell>
          <cell r="J163">
            <v>38932</v>
          </cell>
          <cell r="K163">
            <v>3807465.33</v>
          </cell>
          <cell r="L163">
            <v>31859</v>
          </cell>
          <cell r="M163">
            <v>3120878.48</v>
          </cell>
          <cell r="N163">
            <v>126.915511</v>
          </cell>
          <cell r="O163">
            <v>8</v>
          </cell>
          <cell r="P163">
            <v>100</v>
          </cell>
          <cell r="Q163">
            <v>132.1</v>
          </cell>
          <cell r="R163">
            <v>140.4</v>
          </cell>
          <cell r="S163">
            <v>50</v>
          </cell>
          <cell r="T163" t="str">
            <v>ГКВО-3</v>
          </cell>
        </row>
        <row r="164">
          <cell r="A164" t="str">
            <v>KZ8LK2708990</v>
          </cell>
          <cell r="B164" t="str">
            <v>323/n</v>
          </cell>
          <cell r="C164">
            <v>36377</v>
          </cell>
          <cell r="D164">
            <v>36399</v>
          </cell>
          <cell r="E164">
            <v>21</v>
          </cell>
          <cell r="F164">
            <v>99.19</v>
          </cell>
          <cell r="G164">
            <v>99.18</v>
          </cell>
          <cell r="H164">
            <v>14.1546526867628</v>
          </cell>
          <cell r="I164">
            <v>200000000</v>
          </cell>
          <cell r="J164">
            <v>28372522</v>
          </cell>
          <cell r="K164">
            <v>2813661870.3400002</v>
          </cell>
          <cell r="L164">
            <v>22413158</v>
          </cell>
          <cell r="M164">
            <v>2223138067.6100001</v>
          </cell>
          <cell r="N164">
            <v>1406.83093517</v>
          </cell>
          <cell r="O164">
            <v>11</v>
          </cell>
          <cell r="P164">
            <v>100</v>
          </cell>
          <cell r="Q164">
            <v>50</v>
          </cell>
          <cell r="R164">
            <v>20</v>
          </cell>
          <cell r="S164">
            <v>60</v>
          </cell>
          <cell r="T164" t="str">
            <v>Ноты-21</v>
          </cell>
        </row>
        <row r="165">
          <cell r="A165" t="str">
            <v>KZ8SK0309994</v>
          </cell>
          <cell r="B165" t="str">
            <v>324/n</v>
          </cell>
          <cell r="C165">
            <v>36378</v>
          </cell>
          <cell r="D165">
            <v>36406</v>
          </cell>
          <cell r="E165">
            <v>28</v>
          </cell>
          <cell r="F165">
            <v>98.91</v>
          </cell>
          <cell r="G165">
            <v>98.91</v>
          </cell>
          <cell r="H165">
            <v>14.326155090486299</v>
          </cell>
          <cell r="I165">
            <v>200000000</v>
          </cell>
          <cell r="J165">
            <v>17126108</v>
          </cell>
          <cell r="K165">
            <v>1693494410.3599999</v>
          </cell>
          <cell r="L165">
            <v>11220360</v>
          </cell>
          <cell r="M165">
            <v>1109805807.5999999</v>
          </cell>
          <cell r="N165">
            <v>846.74720518000004</v>
          </cell>
          <cell r="O165">
            <v>7</v>
          </cell>
          <cell r="P165">
            <v>100</v>
          </cell>
          <cell r="Q165">
            <v>50</v>
          </cell>
          <cell r="R165">
            <v>20</v>
          </cell>
          <cell r="S165">
            <v>60</v>
          </cell>
          <cell r="T165" t="str">
            <v>Ноты-28</v>
          </cell>
        </row>
        <row r="166">
          <cell r="A166" t="str">
            <v>KZ43L1011998</v>
          </cell>
          <cell r="B166" t="str">
            <v>236/3</v>
          </cell>
          <cell r="C166">
            <v>36381</v>
          </cell>
          <cell r="D166">
            <v>36474</v>
          </cell>
          <cell r="E166">
            <v>94</v>
          </cell>
          <cell r="F166">
            <v>95.25</v>
          </cell>
          <cell r="G166">
            <v>95.25</v>
          </cell>
          <cell r="H166">
            <v>19.947506561679798</v>
          </cell>
          <cell r="I166">
            <v>400000000</v>
          </cell>
          <cell r="J166">
            <v>6099900</v>
          </cell>
          <cell r="K166">
            <v>579638475</v>
          </cell>
          <cell r="L166">
            <v>4399900</v>
          </cell>
          <cell r="M166">
            <v>419090475</v>
          </cell>
          <cell r="N166">
            <v>144.90961874999999</v>
          </cell>
          <cell r="O166">
            <v>5</v>
          </cell>
          <cell r="P166">
            <v>100</v>
          </cell>
          <cell r="Q166">
            <v>50</v>
          </cell>
          <cell r="R166">
            <v>20</v>
          </cell>
          <cell r="S166">
            <v>50</v>
          </cell>
          <cell r="T166" t="str">
            <v>ГКО-3</v>
          </cell>
        </row>
        <row r="167">
          <cell r="A167" t="str">
            <v>KZ43L1111996</v>
          </cell>
          <cell r="B167" t="str">
            <v>18/3B</v>
          </cell>
          <cell r="C167">
            <v>36382</v>
          </cell>
          <cell r="D167">
            <v>36475</v>
          </cell>
          <cell r="E167">
            <v>94</v>
          </cell>
          <cell r="F167">
            <v>97.94</v>
          </cell>
          <cell r="G167">
            <v>97.94</v>
          </cell>
          <cell r="H167">
            <v>8.4133142740453408</v>
          </cell>
          <cell r="I167">
            <v>3000000</v>
          </cell>
          <cell r="J167">
            <v>39149</v>
          </cell>
          <cell r="K167">
            <v>3827368.58</v>
          </cell>
          <cell r="L167">
            <v>31049</v>
          </cell>
          <cell r="M167">
            <v>3040985.46</v>
          </cell>
          <cell r="N167">
            <v>127.57895266666701</v>
          </cell>
          <cell r="O167">
            <v>9</v>
          </cell>
          <cell r="P167">
            <v>100</v>
          </cell>
          <cell r="Q167">
            <v>132</v>
          </cell>
          <cell r="R167">
            <v>140.19999999999999</v>
          </cell>
          <cell r="S167">
            <v>50</v>
          </cell>
          <cell r="T167" t="str">
            <v>ГКВО-3</v>
          </cell>
        </row>
        <row r="168">
          <cell r="A168" t="str">
            <v>KZ95K1709999</v>
          </cell>
          <cell r="B168" t="str">
            <v>325/n</v>
          </cell>
          <cell r="C168">
            <v>36384</v>
          </cell>
          <cell r="D168">
            <v>36420</v>
          </cell>
          <cell r="E168">
            <v>35</v>
          </cell>
          <cell r="F168">
            <v>98.61</v>
          </cell>
          <cell r="G168">
            <v>98.6</v>
          </cell>
          <cell r="H168">
            <v>14.659770814319</v>
          </cell>
          <cell r="I168">
            <v>200000000</v>
          </cell>
          <cell r="J168">
            <v>17934073</v>
          </cell>
          <cell r="K168">
            <v>1766628343.3099999</v>
          </cell>
          <cell r="L168">
            <v>11393429</v>
          </cell>
          <cell r="M168">
            <v>1123507533.6900001</v>
          </cell>
          <cell r="N168">
            <v>883.314171655</v>
          </cell>
          <cell r="O168">
            <v>8</v>
          </cell>
          <cell r="P168">
            <v>100</v>
          </cell>
          <cell r="Q168">
            <v>50</v>
          </cell>
          <cell r="R168">
            <v>20</v>
          </cell>
          <cell r="S168">
            <v>60</v>
          </cell>
          <cell r="T168" t="str">
            <v>Ноты-35</v>
          </cell>
        </row>
        <row r="169">
          <cell r="A169" t="str">
            <v>KZ8LK0309999</v>
          </cell>
          <cell r="B169" t="str">
            <v>326/n</v>
          </cell>
          <cell r="C169">
            <v>36385</v>
          </cell>
          <cell r="D169">
            <v>36406</v>
          </cell>
          <cell r="E169">
            <v>21</v>
          </cell>
          <cell r="F169">
            <v>99.2</v>
          </cell>
          <cell r="G169">
            <v>99.2</v>
          </cell>
          <cell r="H169">
            <v>13.9784946236559</v>
          </cell>
          <cell r="I169">
            <v>200000000</v>
          </cell>
          <cell r="J169">
            <v>19268186</v>
          </cell>
          <cell r="K169">
            <v>1910969107.48</v>
          </cell>
          <cell r="L169">
            <v>12860644</v>
          </cell>
          <cell r="M169">
            <v>1275775884.8</v>
          </cell>
          <cell r="N169">
            <v>955.48455374000002</v>
          </cell>
          <cell r="O169" t="str">
            <v>н/д</v>
          </cell>
          <cell r="P169">
            <v>100</v>
          </cell>
          <cell r="Q169">
            <v>50</v>
          </cell>
          <cell r="R169">
            <v>20</v>
          </cell>
          <cell r="S169">
            <v>60</v>
          </cell>
          <cell r="T169" t="str">
            <v>Ноты-21</v>
          </cell>
        </row>
        <row r="170">
          <cell r="A170" t="str">
            <v>KZ43L1711993</v>
          </cell>
          <cell r="B170" t="str">
            <v>237/3</v>
          </cell>
          <cell r="C170">
            <v>36388</v>
          </cell>
          <cell r="D170">
            <v>36481</v>
          </cell>
          <cell r="E170">
            <v>94</v>
          </cell>
          <cell r="F170">
            <v>95.25</v>
          </cell>
          <cell r="G170">
            <v>95.25</v>
          </cell>
          <cell r="H170">
            <v>19.947506561679798</v>
          </cell>
          <cell r="I170">
            <v>400000000</v>
          </cell>
          <cell r="J170">
            <v>1549869</v>
          </cell>
          <cell r="K170">
            <v>146658022.25</v>
          </cell>
          <cell r="L170">
            <v>1049869</v>
          </cell>
          <cell r="M170">
            <v>100000022.25</v>
          </cell>
          <cell r="N170">
            <v>36.664505562499997</v>
          </cell>
          <cell r="O170">
            <v>4</v>
          </cell>
          <cell r="P170">
            <v>100</v>
          </cell>
          <cell r="Q170">
            <v>80</v>
          </cell>
          <cell r="R170">
            <v>20</v>
          </cell>
          <cell r="S170">
            <v>50</v>
          </cell>
          <cell r="T170" t="str">
            <v>ГКО-3</v>
          </cell>
        </row>
        <row r="171">
          <cell r="A171" t="str">
            <v>KZ43L1811991</v>
          </cell>
          <cell r="B171" t="str">
            <v>19/3B</v>
          </cell>
          <cell r="C171">
            <v>36389</v>
          </cell>
          <cell r="D171">
            <v>36482</v>
          </cell>
          <cell r="E171">
            <v>94</v>
          </cell>
          <cell r="F171">
            <v>97.94</v>
          </cell>
          <cell r="G171">
            <v>97.94</v>
          </cell>
          <cell r="H171">
            <v>8.4133142740453408</v>
          </cell>
          <cell r="I171">
            <v>3000000</v>
          </cell>
          <cell r="J171">
            <v>86600</v>
          </cell>
          <cell r="K171">
            <v>8456424.7799999993</v>
          </cell>
          <cell r="L171">
            <v>79100</v>
          </cell>
          <cell r="M171">
            <v>7747054</v>
          </cell>
          <cell r="N171">
            <v>281.88082600000001</v>
          </cell>
          <cell r="O171">
            <v>10</v>
          </cell>
          <cell r="P171">
            <v>100</v>
          </cell>
          <cell r="Q171">
            <v>131.9</v>
          </cell>
          <cell r="R171">
            <v>139.80000000000001</v>
          </cell>
          <cell r="S171">
            <v>50</v>
          </cell>
          <cell r="T171" t="str">
            <v>ГКВО-3</v>
          </cell>
        </row>
        <row r="172">
          <cell r="A172" t="str">
            <v>KZ8LK1009994</v>
          </cell>
          <cell r="B172" t="str">
            <v>327/n</v>
          </cell>
          <cell r="C172">
            <v>36391</v>
          </cell>
          <cell r="D172">
            <v>36413</v>
          </cell>
          <cell r="E172">
            <v>21</v>
          </cell>
          <cell r="F172">
            <v>99.2</v>
          </cell>
          <cell r="G172">
            <v>99.2</v>
          </cell>
          <cell r="H172">
            <v>13.9784946236559</v>
          </cell>
          <cell r="I172">
            <v>200000000</v>
          </cell>
          <cell r="J172">
            <v>7345880</v>
          </cell>
          <cell r="K172">
            <v>728049146.19000006</v>
          </cell>
          <cell r="L172">
            <v>4230899</v>
          </cell>
          <cell r="M172">
            <v>419705180.80000001</v>
          </cell>
          <cell r="N172">
            <v>364.02457309499999</v>
          </cell>
          <cell r="O172" t="str">
            <v>н/д</v>
          </cell>
          <cell r="P172">
            <v>100</v>
          </cell>
          <cell r="Q172">
            <v>80</v>
          </cell>
          <cell r="R172">
            <v>20</v>
          </cell>
          <cell r="S172">
            <v>60</v>
          </cell>
          <cell r="T172" t="str">
            <v>Ноты-21</v>
          </cell>
        </row>
        <row r="173">
          <cell r="A173" t="str">
            <v>KZ95K2409995</v>
          </cell>
          <cell r="B173" t="str">
            <v>328/n</v>
          </cell>
          <cell r="C173">
            <v>36392</v>
          </cell>
          <cell r="D173">
            <v>36427</v>
          </cell>
          <cell r="E173">
            <v>35</v>
          </cell>
          <cell r="F173">
            <v>98.61</v>
          </cell>
          <cell r="G173">
            <v>98.61</v>
          </cell>
          <cell r="H173">
            <v>14.659770814319</v>
          </cell>
          <cell r="I173">
            <v>200000000</v>
          </cell>
          <cell r="J173">
            <v>4751931</v>
          </cell>
          <cell r="K173">
            <v>467075837.61000001</v>
          </cell>
          <cell r="L173">
            <v>3344101</v>
          </cell>
          <cell r="M173">
            <v>329761799.61000001</v>
          </cell>
          <cell r="N173">
            <v>233.537918805</v>
          </cell>
          <cell r="O173" t="str">
            <v>н/д</v>
          </cell>
          <cell r="P173">
            <v>100</v>
          </cell>
          <cell r="Q173">
            <v>80</v>
          </cell>
          <cell r="R173">
            <v>20</v>
          </cell>
          <cell r="S173">
            <v>60</v>
          </cell>
          <cell r="T173" t="str">
            <v>Ноты-35</v>
          </cell>
        </row>
        <row r="174">
          <cell r="A174" t="str">
            <v>KZ43L2411999</v>
          </cell>
          <cell r="B174" t="str">
            <v>238/3</v>
          </cell>
          <cell r="C174">
            <v>36395</v>
          </cell>
          <cell r="D174">
            <v>36488</v>
          </cell>
          <cell r="E174">
            <v>94</v>
          </cell>
          <cell r="F174">
            <v>95.25</v>
          </cell>
          <cell r="G174">
            <v>95.25</v>
          </cell>
          <cell r="H174">
            <v>19.947506561679798</v>
          </cell>
          <cell r="I174">
            <v>400000000</v>
          </cell>
          <cell r="J174">
            <v>4604838</v>
          </cell>
          <cell r="K174">
            <v>437514594.5</v>
          </cell>
          <cell r="L174">
            <v>2904738</v>
          </cell>
          <cell r="M174">
            <v>276676294.5</v>
          </cell>
          <cell r="N174">
            <v>109.378648625</v>
          </cell>
          <cell r="O174">
            <v>6</v>
          </cell>
          <cell r="P174">
            <v>100</v>
          </cell>
          <cell r="Q174">
            <v>80</v>
          </cell>
          <cell r="R174">
            <v>25</v>
          </cell>
          <cell r="S174">
            <v>50</v>
          </cell>
          <cell r="T174" t="str">
            <v>ГКО-3</v>
          </cell>
        </row>
        <row r="175">
          <cell r="A175" t="str">
            <v>KZ43L2511996</v>
          </cell>
          <cell r="B175" t="str">
            <v>20/3B</v>
          </cell>
          <cell r="C175">
            <v>36396</v>
          </cell>
          <cell r="D175">
            <v>36489</v>
          </cell>
          <cell r="E175">
            <v>93</v>
          </cell>
          <cell r="F175">
            <v>97.94</v>
          </cell>
          <cell r="G175">
            <v>97.94</v>
          </cell>
          <cell r="H175">
            <v>8.4133142740453408</v>
          </cell>
          <cell r="I175">
            <v>3000000</v>
          </cell>
          <cell r="J175">
            <v>222384</v>
          </cell>
          <cell r="K175">
            <v>21762499.280000001</v>
          </cell>
          <cell r="L175">
            <v>216834</v>
          </cell>
          <cell r="M175">
            <v>21236721.960000001</v>
          </cell>
          <cell r="N175">
            <v>725.41664266666703</v>
          </cell>
          <cell r="O175">
            <v>9</v>
          </cell>
          <cell r="P175">
            <v>100</v>
          </cell>
          <cell r="Q175">
            <v>131.9</v>
          </cell>
          <cell r="R175">
            <v>138.19999999999999</v>
          </cell>
          <cell r="S175">
            <v>50</v>
          </cell>
          <cell r="T175" t="str">
            <v>ГКВО-3</v>
          </cell>
        </row>
        <row r="176">
          <cell r="A176" t="str">
            <v>KZ8EK0909991</v>
          </cell>
          <cell r="B176" t="str">
            <v>329/n</v>
          </cell>
          <cell r="C176">
            <v>36397</v>
          </cell>
          <cell r="D176">
            <v>36412</v>
          </cell>
          <cell r="E176">
            <v>14</v>
          </cell>
          <cell r="F176">
            <v>99.48</v>
          </cell>
          <cell r="G176">
            <v>99.48</v>
          </cell>
          <cell r="H176">
            <v>13.590671491757</v>
          </cell>
          <cell r="I176">
            <v>200000000</v>
          </cell>
          <cell r="J176">
            <v>41480464</v>
          </cell>
          <cell r="K176">
            <v>4125899718.0999999</v>
          </cell>
          <cell r="L176">
            <v>17115328</v>
          </cell>
          <cell r="M176">
            <v>1702632829.4400001</v>
          </cell>
          <cell r="N176">
            <v>2062.9498590500002</v>
          </cell>
          <cell r="O176" t="str">
            <v>н/д</v>
          </cell>
          <cell r="P176">
            <v>100</v>
          </cell>
          <cell r="Q176">
            <v>80</v>
          </cell>
          <cell r="R176">
            <v>25</v>
          </cell>
          <cell r="S176">
            <v>60</v>
          </cell>
          <cell r="T176" t="str">
            <v>Ноты-14</v>
          </cell>
        </row>
        <row r="177">
          <cell r="A177" t="str">
            <v>KZ8SK2409990</v>
          </cell>
          <cell r="B177" t="str">
            <v>330/n</v>
          </cell>
          <cell r="C177">
            <v>36398</v>
          </cell>
          <cell r="D177">
            <v>36427</v>
          </cell>
          <cell r="E177">
            <v>28</v>
          </cell>
          <cell r="F177">
            <v>98.92</v>
          </cell>
          <cell r="G177">
            <v>98.92</v>
          </cell>
          <cell r="H177">
            <v>14.193287505054601</v>
          </cell>
          <cell r="I177">
            <v>200000000</v>
          </cell>
          <cell r="J177">
            <v>39542560</v>
          </cell>
          <cell r="K177">
            <v>3910741295</v>
          </cell>
          <cell r="L177">
            <v>23529724</v>
          </cell>
          <cell r="M177">
            <v>2327560298.0799999</v>
          </cell>
          <cell r="N177">
            <v>1955.3706474999999</v>
          </cell>
          <cell r="O177" t="str">
            <v>н/д</v>
          </cell>
          <cell r="P177">
            <v>100</v>
          </cell>
          <cell r="Q177">
            <v>80</v>
          </cell>
          <cell r="R177">
            <v>25</v>
          </cell>
          <cell r="S177">
            <v>60</v>
          </cell>
          <cell r="T177" t="str">
            <v>Ноты-28</v>
          </cell>
        </row>
        <row r="178">
          <cell r="A178" t="str">
            <v>KZ31L3011991</v>
          </cell>
          <cell r="B178" t="str">
            <v>3/3i</v>
          </cell>
          <cell r="C178">
            <v>36399</v>
          </cell>
          <cell r="D178">
            <v>36489</v>
          </cell>
          <cell r="E178">
            <v>91</v>
          </cell>
          <cell r="F178">
            <v>99.08</v>
          </cell>
          <cell r="G178">
            <v>99.05</v>
          </cell>
          <cell r="H178">
            <v>9.75</v>
          </cell>
          <cell r="I178">
            <v>400000000</v>
          </cell>
          <cell r="J178">
            <v>310000</v>
          </cell>
          <cell r="K178">
            <v>310000000</v>
          </cell>
          <cell r="L178">
            <v>300000</v>
          </cell>
          <cell r="M178">
            <v>300000000</v>
          </cell>
          <cell r="N178">
            <v>77.5</v>
          </cell>
          <cell r="O178">
            <v>2</v>
          </cell>
          <cell r="P178">
            <v>1000</v>
          </cell>
          <cell r="S178">
            <v>50</v>
          </cell>
          <cell r="T178" t="str">
            <v>ГИКО-3</v>
          </cell>
        </row>
        <row r="179">
          <cell r="A179" t="str">
            <v>KZ43L3011996</v>
          </cell>
          <cell r="B179" t="str">
            <v>21/3B</v>
          </cell>
          <cell r="C179">
            <v>36403</v>
          </cell>
          <cell r="D179">
            <v>36494</v>
          </cell>
          <cell r="E179">
            <v>91</v>
          </cell>
          <cell r="F179">
            <v>97.94</v>
          </cell>
          <cell r="G179">
            <v>97.94</v>
          </cell>
          <cell r="H179">
            <v>8.4133142740453408</v>
          </cell>
          <cell r="I179">
            <v>3000000</v>
          </cell>
          <cell r="J179">
            <v>125881</v>
          </cell>
          <cell r="K179">
            <v>12322451.75</v>
          </cell>
          <cell r="L179">
            <v>118481</v>
          </cell>
          <cell r="M179">
            <v>11604030</v>
          </cell>
          <cell r="N179">
            <v>410.74839166666698</v>
          </cell>
          <cell r="O179">
            <v>9</v>
          </cell>
          <cell r="P179">
            <v>100</v>
          </cell>
          <cell r="Q179">
            <v>132</v>
          </cell>
          <cell r="R179">
            <v>25</v>
          </cell>
          <cell r="S179">
            <v>50</v>
          </cell>
          <cell r="T179" t="str">
            <v>ГКВО-3</v>
          </cell>
        </row>
        <row r="180">
          <cell r="A180" t="str">
            <v>KZ8SK0110996</v>
          </cell>
          <cell r="B180" t="str">
            <v>331/n</v>
          </cell>
          <cell r="C180">
            <v>36405</v>
          </cell>
          <cell r="D180">
            <v>36434</v>
          </cell>
          <cell r="E180">
            <v>28</v>
          </cell>
          <cell r="F180">
            <v>98.92</v>
          </cell>
          <cell r="G180">
            <v>98.92</v>
          </cell>
          <cell r="H180">
            <v>14.193287505054601</v>
          </cell>
          <cell r="I180">
            <v>200000000</v>
          </cell>
          <cell r="J180">
            <v>19808716</v>
          </cell>
          <cell r="K180">
            <v>1958832241.03</v>
          </cell>
          <cell r="L180">
            <v>18110147</v>
          </cell>
          <cell r="M180">
            <v>1791455741.24</v>
          </cell>
          <cell r="N180">
            <v>979.41612051499999</v>
          </cell>
          <cell r="O180">
            <v>9</v>
          </cell>
          <cell r="P180">
            <v>100</v>
          </cell>
          <cell r="S180">
            <v>60</v>
          </cell>
          <cell r="T180" t="str">
            <v>Ноты-28</v>
          </cell>
        </row>
        <row r="181">
          <cell r="A181" t="str">
            <v>KZ95K0810996</v>
          </cell>
          <cell r="B181" t="str">
            <v>332/n</v>
          </cell>
          <cell r="C181">
            <v>36406</v>
          </cell>
          <cell r="D181">
            <v>36441</v>
          </cell>
          <cell r="E181">
            <v>35</v>
          </cell>
          <cell r="F181">
            <v>98.61</v>
          </cell>
          <cell r="G181">
            <v>98.58</v>
          </cell>
          <cell r="H181">
            <v>14.659770814319</v>
          </cell>
          <cell r="I181">
            <v>200000000</v>
          </cell>
          <cell r="J181">
            <v>24610007</v>
          </cell>
          <cell r="K181">
            <v>2398483659.8699999</v>
          </cell>
          <cell r="L181">
            <v>19749220</v>
          </cell>
          <cell r="M181">
            <v>1947466584.2</v>
          </cell>
          <cell r="N181">
            <v>1199.2418299349999</v>
          </cell>
          <cell r="O181">
            <v>12</v>
          </cell>
          <cell r="P181">
            <v>100</v>
          </cell>
          <cell r="Q181">
            <v>50</v>
          </cell>
          <cell r="R181">
            <v>25</v>
          </cell>
          <cell r="S181">
            <v>60</v>
          </cell>
          <cell r="T181" t="str">
            <v>Ноты-35</v>
          </cell>
        </row>
        <row r="182">
          <cell r="A182" t="str">
            <v>KZ43L0812990</v>
          </cell>
          <cell r="B182" t="str">
            <v>239/3</v>
          </cell>
          <cell r="C182">
            <v>36409</v>
          </cell>
          <cell r="D182">
            <v>36502</v>
          </cell>
          <cell r="E182">
            <v>94</v>
          </cell>
          <cell r="F182">
            <v>93.07</v>
          </cell>
          <cell r="G182">
            <v>92.68</v>
          </cell>
          <cell r="H182">
            <v>29.78</v>
          </cell>
          <cell r="I182">
            <v>400000000</v>
          </cell>
          <cell r="J182">
            <v>7276997</v>
          </cell>
          <cell r="K182">
            <v>676569534.63</v>
          </cell>
          <cell r="L182">
            <v>5909425</v>
          </cell>
          <cell r="M182">
            <v>549999962.37</v>
          </cell>
          <cell r="N182">
            <v>123</v>
          </cell>
          <cell r="O182">
            <v>8</v>
          </cell>
          <cell r="P182">
            <v>100</v>
          </cell>
          <cell r="Q182">
            <v>50</v>
          </cell>
          <cell r="R182">
            <v>25</v>
          </cell>
          <cell r="S182">
            <v>50</v>
          </cell>
          <cell r="T182" t="str">
            <v>ГКО-3</v>
          </cell>
        </row>
        <row r="183">
          <cell r="A183" t="str">
            <v>KZ43L0912998</v>
          </cell>
          <cell r="B183" t="str">
            <v>22/3B</v>
          </cell>
          <cell r="C183">
            <v>36410</v>
          </cell>
          <cell r="D183">
            <v>36503</v>
          </cell>
          <cell r="E183">
            <v>91</v>
          </cell>
          <cell r="F183">
            <v>97.94</v>
          </cell>
          <cell r="G183">
            <v>97.94</v>
          </cell>
          <cell r="H183">
            <v>8.4133142740453408</v>
          </cell>
          <cell r="I183">
            <v>3000000</v>
          </cell>
          <cell r="J183">
            <v>168818</v>
          </cell>
          <cell r="K183">
            <v>16518588.310000001</v>
          </cell>
          <cell r="L183">
            <v>151983</v>
          </cell>
          <cell r="M183">
            <v>14885215.02</v>
          </cell>
          <cell r="N183">
            <v>550.61961033333296</v>
          </cell>
          <cell r="O183">
            <v>10</v>
          </cell>
          <cell r="P183">
            <v>100</v>
          </cell>
          <cell r="Q183">
            <v>132.19999999999999</v>
          </cell>
          <cell r="R183">
            <v>138.35</v>
          </cell>
          <cell r="S183">
            <v>50</v>
          </cell>
          <cell r="T183" t="str">
            <v>ГКВО-3</v>
          </cell>
        </row>
        <row r="184">
          <cell r="A184" t="str">
            <v>KZ95K1410994</v>
          </cell>
          <cell r="B184" t="str">
            <v>333/n</v>
          </cell>
          <cell r="C184">
            <v>36411</v>
          </cell>
          <cell r="D184">
            <v>36447</v>
          </cell>
          <cell r="E184">
            <v>35</v>
          </cell>
          <cell r="F184">
            <v>98.58</v>
          </cell>
          <cell r="G184">
            <v>98.58</v>
          </cell>
          <cell r="H184">
            <v>14.9807263136539</v>
          </cell>
          <cell r="I184">
            <v>200000000</v>
          </cell>
          <cell r="J184">
            <v>2490175</v>
          </cell>
          <cell r="K184">
            <v>244737548.05000001</v>
          </cell>
          <cell r="L184">
            <v>1100000</v>
          </cell>
          <cell r="M184">
            <v>108438000</v>
          </cell>
          <cell r="N184">
            <v>122.36877402499999</v>
          </cell>
          <cell r="O184" t="str">
            <v>н/д</v>
          </cell>
          <cell r="P184">
            <v>100</v>
          </cell>
          <cell r="Q184">
            <v>50</v>
          </cell>
          <cell r="R184">
            <v>25</v>
          </cell>
          <cell r="S184">
            <v>60</v>
          </cell>
          <cell r="T184" t="str">
            <v>Ноты-35</v>
          </cell>
        </row>
        <row r="185">
          <cell r="A185" t="str">
            <v>KZ8EK2409990</v>
          </cell>
          <cell r="B185" t="str">
            <v>334/n</v>
          </cell>
          <cell r="C185">
            <v>36412</v>
          </cell>
          <cell r="D185">
            <v>36427</v>
          </cell>
          <cell r="E185">
            <v>14</v>
          </cell>
          <cell r="F185">
            <v>99.42</v>
          </cell>
          <cell r="G185">
            <v>99.42</v>
          </cell>
          <cell r="H185">
            <v>15.1679742506537</v>
          </cell>
          <cell r="I185">
            <v>200000000</v>
          </cell>
          <cell r="J185">
            <v>6900667</v>
          </cell>
          <cell r="K185">
            <v>685912418.10000002</v>
          </cell>
          <cell r="L185">
            <v>4274697</v>
          </cell>
          <cell r="M185">
            <v>424990375.74000001</v>
          </cell>
          <cell r="N185">
            <v>342.95620904999998</v>
          </cell>
          <cell r="O185" t="str">
            <v>н/д</v>
          </cell>
          <cell r="P185">
            <v>100</v>
          </cell>
          <cell r="S185">
            <v>60</v>
          </cell>
          <cell r="T185" t="str">
            <v>Ноты-14</v>
          </cell>
        </row>
        <row r="186">
          <cell r="A186" t="str">
            <v>KZ87K1709996</v>
          </cell>
          <cell r="B186" t="str">
            <v>335/n</v>
          </cell>
          <cell r="C186">
            <v>36413</v>
          </cell>
          <cell r="D186">
            <v>36420</v>
          </cell>
          <cell r="E186">
            <v>7</v>
          </cell>
          <cell r="F186">
            <v>99.71</v>
          </cell>
          <cell r="G186">
            <v>99.71</v>
          </cell>
          <cell r="H186">
            <v>15.1238591916561</v>
          </cell>
          <cell r="I186">
            <v>200000000</v>
          </cell>
          <cell r="J186">
            <v>4133003</v>
          </cell>
          <cell r="K186">
            <v>411999378.88</v>
          </cell>
          <cell r="L186">
            <v>2073087</v>
          </cell>
          <cell r="M186">
            <v>206707504.77000001</v>
          </cell>
          <cell r="N186">
            <v>205.99968944</v>
          </cell>
          <cell r="O186" t="str">
            <v>н/д</v>
          </cell>
          <cell r="P186">
            <v>100</v>
          </cell>
          <cell r="Q186">
            <v>50</v>
          </cell>
          <cell r="R186">
            <v>25</v>
          </cell>
          <cell r="S186">
            <v>60</v>
          </cell>
          <cell r="T186" t="str">
            <v>Ноты-07</v>
          </cell>
        </row>
        <row r="187">
          <cell r="A187" t="str">
            <v>KZ43L1512995</v>
          </cell>
          <cell r="B187" t="str">
            <v>240/3</v>
          </cell>
          <cell r="C187">
            <v>36416</v>
          </cell>
          <cell r="D187">
            <v>36509</v>
          </cell>
          <cell r="E187">
            <v>94</v>
          </cell>
          <cell r="F187">
            <v>93.26</v>
          </cell>
          <cell r="G187">
            <v>92.94</v>
          </cell>
          <cell r="H187">
            <v>28.91</v>
          </cell>
          <cell r="I187">
            <v>400000000</v>
          </cell>
          <cell r="J187">
            <v>6838584</v>
          </cell>
          <cell r="K187">
            <v>637112360.89999998</v>
          </cell>
          <cell r="L187">
            <v>5897805</v>
          </cell>
          <cell r="M187">
            <v>550052155.44000006</v>
          </cell>
          <cell r="N187">
            <v>115.8</v>
          </cell>
          <cell r="O187">
            <v>11</v>
          </cell>
          <cell r="P187">
            <v>100</v>
          </cell>
          <cell r="Q187">
            <v>50</v>
          </cell>
          <cell r="R187">
            <v>25</v>
          </cell>
          <cell r="S187">
            <v>50</v>
          </cell>
          <cell r="T187" t="str">
            <v>ГКО-3</v>
          </cell>
        </row>
        <row r="188">
          <cell r="A188" t="str">
            <v>KZ43L1612993</v>
          </cell>
          <cell r="B188" t="str">
            <v>23/3B</v>
          </cell>
          <cell r="C188">
            <v>36417</v>
          </cell>
          <cell r="D188">
            <v>36510</v>
          </cell>
          <cell r="E188">
            <v>91</v>
          </cell>
          <cell r="F188">
            <v>97.94</v>
          </cell>
          <cell r="G188">
            <v>97.94</v>
          </cell>
          <cell r="H188">
            <v>8.4133142740453408</v>
          </cell>
          <cell r="I188">
            <v>3000000</v>
          </cell>
          <cell r="J188">
            <v>75475</v>
          </cell>
          <cell r="K188">
            <v>7370918.0999999996</v>
          </cell>
          <cell r="L188">
            <v>60695</v>
          </cell>
          <cell r="M188">
            <v>5944618.0300000003</v>
          </cell>
          <cell r="N188">
            <v>245.69727</v>
          </cell>
          <cell r="O188">
            <v>8</v>
          </cell>
          <cell r="P188">
            <v>100</v>
          </cell>
          <cell r="Q188">
            <v>135</v>
          </cell>
          <cell r="R188">
            <v>138.25</v>
          </cell>
          <cell r="S188">
            <v>50</v>
          </cell>
          <cell r="T188" t="str">
            <v>ГКВО-3</v>
          </cell>
        </row>
        <row r="189">
          <cell r="A189" t="str">
            <v>KZ8EK3009997</v>
          </cell>
          <cell r="B189" t="str">
            <v>336/n</v>
          </cell>
          <cell r="C189">
            <v>36418</v>
          </cell>
          <cell r="D189">
            <v>36433</v>
          </cell>
          <cell r="E189">
            <v>14</v>
          </cell>
          <cell r="F189">
            <v>99.42</v>
          </cell>
          <cell r="G189">
            <v>99.42</v>
          </cell>
          <cell r="H189">
            <v>15.1679742506537</v>
          </cell>
          <cell r="I189">
            <v>200000000</v>
          </cell>
          <cell r="J189">
            <v>4922536</v>
          </cell>
          <cell r="K189">
            <v>489106076.06</v>
          </cell>
          <cell r="L189">
            <v>3017502</v>
          </cell>
          <cell r="M189">
            <v>300000048.83999997</v>
          </cell>
          <cell r="N189">
            <v>244.55303803000001</v>
          </cell>
          <cell r="O189" t="str">
            <v>н/д</v>
          </cell>
          <cell r="P189">
            <v>100</v>
          </cell>
          <cell r="S189">
            <v>60</v>
          </cell>
          <cell r="T189" t="str">
            <v>Ноты-14</v>
          </cell>
        </row>
        <row r="190">
          <cell r="A190" t="str">
            <v>KZ8SK1510996</v>
          </cell>
          <cell r="B190" t="str">
            <v>337/n</v>
          </cell>
          <cell r="C190">
            <v>36419</v>
          </cell>
          <cell r="D190">
            <v>36448</v>
          </cell>
          <cell r="E190">
            <v>28</v>
          </cell>
          <cell r="F190">
            <v>98.84</v>
          </cell>
          <cell r="G190">
            <v>98.84</v>
          </cell>
          <cell r="H190">
            <v>15.256980979360501</v>
          </cell>
          <cell r="I190">
            <v>200000000</v>
          </cell>
          <cell r="J190">
            <v>2740207</v>
          </cell>
          <cell r="K190">
            <v>270240967.69</v>
          </cell>
          <cell r="L190">
            <v>2035140</v>
          </cell>
          <cell r="M190">
            <v>201153237.59999999</v>
          </cell>
          <cell r="N190">
            <v>135.120483845</v>
          </cell>
          <cell r="O190" t="str">
            <v>н/д</v>
          </cell>
          <cell r="P190">
            <v>100</v>
          </cell>
          <cell r="S190">
            <v>60</v>
          </cell>
          <cell r="T190" t="str">
            <v>Ноты-28</v>
          </cell>
        </row>
        <row r="191">
          <cell r="A191" t="str">
            <v>KZ8EK0110996</v>
          </cell>
          <cell r="B191" t="str">
            <v>8/$n</v>
          </cell>
          <cell r="C191">
            <v>36420</v>
          </cell>
          <cell r="D191">
            <v>36434</v>
          </cell>
          <cell r="E191">
            <v>14</v>
          </cell>
          <cell r="F191">
            <v>99.72</v>
          </cell>
          <cell r="G191">
            <v>99.72</v>
          </cell>
          <cell r="H191">
            <v>7.3004412354593198</v>
          </cell>
          <cell r="I191">
            <v>2000000</v>
          </cell>
          <cell r="J191">
            <v>55144</v>
          </cell>
          <cell r="K191">
            <v>5497452.9900000002</v>
          </cell>
          <cell r="L191">
            <v>36942</v>
          </cell>
          <cell r="M191">
            <v>3683856.24</v>
          </cell>
          <cell r="N191">
            <v>274.87264950000002</v>
          </cell>
          <cell r="O191">
            <v>12</v>
          </cell>
          <cell r="P191">
            <v>100</v>
          </cell>
          <cell r="Q191">
            <v>135</v>
          </cell>
          <cell r="R191">
            <v>140</v>
          </cell>
          <cell r="S191">
            <v>60</v>
          </cell>
          <cell r="T191" t="str">
            <v>ВНоты-14</v>
          </cell>
        </row>
        <row r="192">
          <cell r="A192" t="str">
            <v>KZ43L2212991</v>
          </cell>
          <cell r="B192" t="str">
            <v>241/3</v>
          </cell>
          <cell r="C192">
            <v>36423</v>
          </cell>
          <cell r="D192">
            <v>36516</v>
          </cell>
          <cell r="E192">
            <v>94</v>
          </cell>
          <cell r="F192">
            <v>99.54</v>
          </cell>
          <cell r="G192">
            <v>99.26</v>
          </cell>
          <cell r="H192">
            <v>28.04</v>
          </cell>
          <cell r="I192">
            <v>400000000</v>
          </cell>
          <cell r="J192">
            <v>6123999</v>
          </cell>
          <cell r="K192">
            <v>609597886.13</v>
          </cell>
          <cell r="L192">
            <v>6123999</v>
          </cell>
          <cell r="M192">
            <v>609597886.13</v>
          </cell>
          <cell r="N192">
            <v>121.9</v>
          </cell>
          <cell r="O192">
            <v>7</v>
          </cell>
          <cell r="P192">
            <v>100</v>
          </cell>
          <cell r="S192">
            <v>50</v>
          </cell>
          <cell r="T192" t="str">
            <v>ГКО-3</v>
          </cell>
        </row>
        <row r="193">
          <cell r="A193" t="str">
            <v>KZ43L2312999</v>
          </cell>
          <cell r="B193" t="str">
            <v>24/3B</v>
          </cell>
          <cell r="C193">
            <v>36424</v>
          </cell>
          <cell r="D193">
            <v>36517</v>
          </cell>
          <cell r="E193">
            <v>91</v>
          </cell>
          <cell r="F193">
            <v>97.94</v>
          </cell>
          <cell r="G193">
            <v>97.94</v>
          </cell>
          <cell r="H193">
            <v>8.4133142740453408</v>
          </cell>
          <cell r="I193">
            <v>3000000</v>
          </cell>
          <cell r="J193">
            <v>82053</v>
          </cell>
          <cell r="K193">
            <v>8030136.0999999996</v>
          </cell>
          <cell r="L193">
            <v>79685</v>
          </cell>
          <cell r="M193">
            <v>7804348.9000000004</v>
          </cell>
          <cell r="N193">
            <v>267.67120333333298</v>
          </cell>
          <cell r="O193">
            <v>9</v>
          </cell>
          <cell r="P193">
            <v>100</v>
          </cell>
          <cell r="Q193">
            <v>135.5</v>
          </cell>
          <cell r="R193">
            <v>138.25</v>
          </cell>
          <cell r="S193">
            <v>50</v>
          </cell>
          <cell r="T193" t="str">
            <v>ГКВО-3</v>
          </cell>
        </row>
        <row r="194">
          <cell r="A194" t="str">
            <v>KZ87K3009999</v>
          </cell>
          <cell r="B194" t="str">
            <v>9/$n</v>
          </cell>
          <cell r="C194">
            <v>36425</v>
          </cell>
          <cell r="D194">
            <v>36433</v>
          </cell>
          <cell r="E194">
            <v>7</v>
          </cell>
          <cell r="F194">
            <v>85.43</v>
          </cell>
          <cell r="G194">
            <v>85.14</v>
          </cell>
          <cell r="H194">
            <v>34.11</v>
          </cell>
          <cell r="I194">
            <v>2000000</v>
          </cell>
          <cell r="J194">
            <v>6297850</v>
          </cell>
          <cell r="K194">
            <v>532029653.94</v>
          </cell>
          <cell r="L194">
            <v>1170484</v>
          </cell>
          <cell r="M194">
            <v>100000002.97</v>
          </cell>
          <cell r="N194">
            <v>532</v>
          </cell>
          <cell r="O194">
            <v>7</v>
          </cell>
          <cell r="P194">
            <v>100</v>
          </cell>
          <cell r="Q194">
            <v>50</v>
          </cell>
          <cell r="R194">
            <v>25</v>
          </cell>
          <cell r="S194">
            <v>60</v>
          </cell>
          <cell r="T194" t="str">
            <v>ВНоты-07</v>
          </cell>
        </row>
        <row r="195">
          <cell r="A195" t="str">
            <v>KZ8SK2210992</v>
          </cell>
          <cell r="B195" t="str">
            <v>338/n</v>
          </cell>
          <cell r="C195">
            <v>36426</v>
          </cell>
          <cell r="D195">
            <v>36455</v>
          </cell>
          <cell r="E195">
            <v>28</v>
          </cell>
          <cell r="F195">
            <v>98.65</v>
          </cell>
          <cell r="G195">
            <v>98.65</v>
          </cell>
          <cell r="H195">
            <v>17.790167257982699</v>
          </cell>
          <cell r="I195">
            <v>200000000</v>
          </cell>
          <cell r="J195">
            <v>15981922</v>
          </cell>
          <cell r="K195">
            <v>1575339647.1600001</v>
          </cell>
          <cell r="L195">
            <v>11186846</v>
          </cell>
          <cell r="M195">
            <v>1103582555.2</v>
          </cell>
          <cell r="N195">
            <v>787.66982357999996</v>
          </cell>
          <cell r="O195" t="str">
            <v>н/д</v>
          </cell>
          <cell r="P195">
            <v>100</v>
          </cell>
          <cell r="Q195">
            <v>50</v>
          </cell>
          <cell r="R195">
            <v>25</v>
          </cell>
          <cell r="S195">
            <v>60</v>
          </cell>
          <cell r="T195" t="str">
            <v>Ноты-28</v>
          </cell>
        </row>
        <row r="196">
          <cell r="A196" t="str">
            <v>KZ8EK0810991</v>
          </cell>
          <cell r="B196" t="str">
            <v>10/$n</v>
          </cell>
          <cell r="C196">
            <v>36427</v>
          </cell>
          <cell r="D196">
            <v>36441</v>
          </cell>
          <cell r="E196">
            <v>14</v>
          </cell>
          <cell r="F196">
            <v>99.25</v>
          </cell>
          <cell r="G196">
            <v>98.87</v>
          </cell>
          <cell r="H196">
            <v>25.01</v>
          </cell>
          <cell r="I196">
            <v>2000000</v>
          </cell>
          <cell r="J196">
            <v>15563309</v>
          </cell>
          <cell r="K196">
            <v>1544400545.5</v>
          </cell>
          <cell r="L196">
            <v>15062413</v>
          </cell>
          <cell r="M196">
            <v>1494906096.4000001</v>
          </cell>
          <cell r="N196">
            <v>205.9</v>
          </cell>
          <cell r="O196">
            <v>9</v>
          </cell>
          <cell r="P196">
            <v>100</v>
          </cell>
          <cell r="S196">
            <v>60</v>
          </cell>
          <cell r="T196" t="str">
            <v>ВНоты-14</v>
          </cell>
        </row>
        <row r="197">
          <cell r="A197" t="str">
            <v>KZ43L2912996</v>
          </cell>
          <cell r="B197" t="str">
            <v>242/3</v>
          </cell>
          <cell r="C197">
            <v>36430</v>
          </cell>
          <cell r="D197">
            <v>36523</v>
          </cell>
          <cell r="E197">
            <v>94</v>
          </cell>
          <cell r="F197">
            <v>98.86</v>
          </cell>
          <cell r="G197">
            <v>98.64</v>
          </cell>
          <cell r="H197">
            <v>32.29</v>
          </cell>
          <cell r="I197">
            <v>400000000</v>
          </cell>
          <cell r="J197">
            <v>12391433</v>
          </cell>
          <cell r="K197">
            <v>1223140129.8</v>
          </cell>
          <cell r="L197">
            <v>7071468</v>
          </cell>
          <cell r="M197">
            <v>699053753.96000004</v>
          </cell>
          <cell r="N197">
            <v>122.3</v>
          </cell>
          <cell r="O197">
            <v>10</v>
          </cell>
          <cell r="P197">
            <v>100</v>
          </cell>
          <cell r="S197">
            <v>50</v>
          </cell>
          <cell r="T197" t="str">
            <v>ГКО-3</v>
          </cell>
        </row>
        <row r="198">
          <cell r="A198" t="str">
            <v>KZ46L3003A05</v>
          </cell>
          <cell r="B198" t="str">
            <v>15/6B</v>
          </cell>
          <cell r="C198">
            <v>36431</v>
          </cell>
          <cell r="D198">
            <v>36615</v>
          </cell>
          <cell r="E198">
            <v>184</v>
          </cell>
          <cell r="F198">
            <v>95.67</v>
          </cell>
          <cell r="G198">
            <v>95.67</v>
          </cell>
          <cell r="H198">
            <v>9.0519494094282393</v>
          </cell>
          <cell r="I198">
            <v>3000000</v>
          </cell>
          <cell r="J198">
            <v>56232</v>
          </cell>
          <cell r="K198">
            <v>5340147.4400000004</v>
          </cell>
          <cell r="L198">
            <v>52632</v>
          </cell>
          <cell r="M198">
            <v>5035303.4400000004</v>
          </cell>
          <cell r="N198">
            <v>178.00491466666699</v>
          </cell>
          <cell r="O198">
            <v>6</v>
          </cell>
          <cell r="P198">
            <v>100</v>
          </cell>
          <cell r="Q198">
            <v>140</v>
          </cell>
          <cell r="R198">
            <v>141.80000000000001</v>
          </cell>
          <cell r="S198">
            <v>50</v>
          </cell>
          <cell r="T198" t="str">
            <v>ГКВО-6</v>
          </cell>
        </row>
        <row r="199">
          <cell r="A199" t="str">
            <v>KZ31L3112997</v>
          </cell>
          <cell r="B199" t="str">
            <v>4/3i</v>
          </cell>
          <cell r="C199">
            <v>36432</v>
          </cell>
          <cell r="D199">
            <v>36525</v>
          </cell>
          <cell r="E199">
            <v>91</v>
          </cell>
          <cell r="F199">
            <v>86.43</v>
          </cell>
          <cell r="G199">
            <v>85.82</v>
          </cell>
          <cell r="H199">
            <v>31.4</v>
          </cell>
          <cell r="I199">
            <v>400000000</v>
          </cell>
          <cell r="J199">
            <v>25072655</v>
          </cell>
          <cell r="K199">
            <v>2141910190.0799999</v>
          </cell>
          <cell r="L199">
            <v>5785666</v>
          </cell>
          <cell r="M199">
            <v>500000088.26999998</v>
          </cell>
          <cell r="N199">
            <v>428.4</v>
          </cell>
          <cell r="O199">
            <v>13</v>
          </cell>
          <cell r="P199">
            <v>1000</v>
          </cell>
          <cell r="Q199">
            <v>50</v>
          </cell>
          <cell r="R199">
            <v>25</v>
          </cell>
          <cell r="S199">
            <v>50</v>
          </cell>
          <cell r="T199" t="str">
            <v>ГИКО-3</v>
          </cell>
        </row>
        <row r="200">
          <cell r="A200" t="str">
            <v>KZ8EK1510996</v>
          </cell>
          <cell r="B200" t="str">
            <v>339/n</v>
          </cell>
          <cell r="C200">
            <v>36433</v>
          </cell>
          <cell r="D200">
            <v>36448</v>
          </cell>
          <cell r="E200">
            <v>14</v>
          </cell>
          <cell r="F200">
            <v>99.42</v>
          </cell>
          <cell r="G200">
            <v>99.42</v>
          </cell>
          <cell r="H200">
            <v>15.1679742506537</v>
          </cell>
          <cell r="I200">
            <v>200000000</v>
          </cell>
          <cell r="J200">
            <v>5399437</v>
          </cell>
          <cell r="K200">
            <v>536735358.69</v>
          </cell>
          <cell r="L200">
            <v>5084200</v>
          </cell>
          <cell r="M200">
            <v>505471164</v>
          </cell>
          <cell r="N200">
            <v>268.367679345</v>
          </cell>
          <cell r="O200" t="str">
            <v>н/д</v>
          </cell>
          <cell r="P200">
            <v>100</v>
          </cell>
          <cell r="Q200">
            <v>50</v>
          </cell>
          <cell r="R200">
            <v>25</v>
          </cell>
          <cell r="S200">
            <v>60</v>
          </cell>
          <cell r="T200" t="str">
            <v>Ноты-14</v>
          </cell>
        </row>
        <row r="201">
          <cell r="A201" t="str">
            <v>KZ8LK2210997</v>
          </cell>
          <cell r="B201" t="str">
            <v>11/$n</v>
          </cell>
          <cell r="C201">
            <v>36434</v>
          </cell>
          <cell r="D201">
            <v>36455</v>
          </cell>
          <cell r="E201">
            <v>21</v>
          </cell>
          <cell r="F201">
            <v>99.58</v>
          </cell>
          <cell r="G201">
            <v>99.58</v>
          </cell>
          <cell r="H201">
            <v>7.3107049608355403</v>
          </cell>
          <cell r="I201">
            <v>2000000</v>
          </cell>
          <cell r="J201">
            <v>92864</v>
          </cell>
          <cell r="K201">
            <v>9246221.4499999993</v>
          </cell>
          <cell r="L201">
            <v>91378</v>
          </cell>
          <cell r="M201">
            <v>9099421.2400000002</v>
          </cell>
          <cell r="N201">
            <v>462.31107250000002</v>
          </cell>
          <cell r="O201">
            <v>0</v>
          </cell>
          <cell r="P201">
            <v>100</v>
          </cell>
          <cell r="Q201">
            <v>140</v>
          </cell>
          <cell r="R201">
            <v>141</v>
          </cell>
          <cell r="S201">
            <v>60</v>
          </cell>
          <cell r="T201" t="str">
            <v>ВНоты-21</v>
          </cell>
        </row>
        <row r="202">
          <cell r="A202" t="str">
            <v>KZ43L0601A00</v>
          </cell>
          <cell r="B202" t="str">
            <v>243/3</v>
          </cell>
          <cell r="C202">
            <v>36437</v>
          </cell>
          <cell r="D202">
            <v>36531</v>
          </cell>
          <cell r="E202">
            <v>94</v>
          </cell>
          <cell r="F202">
            <v>99.58</v>
          </cell>
          <cell r="G202">
            <v>99.5</v>
          </cell>
          <cell r="H202">
            <v>25.59</v>
          </cell>
          <cell r="I202">
            <v>400000000</v>
          </cell>
          <cell r="J202">
            <v>29200589</v>
          </cell>
          <cell r="K202">
            <v>2906202552.5799999</v>
          </cell>
          <cell r="L202">
            <v>20085056</v>
          </cell>
          <cell r="M202">
            <v>2000000118.8900001</v>
          </cell>
          <cell r="N202">
            <v>145.30000000000001</v>
          </cell>
          <cell r="O202">
            <v>11</v>
          </cell>
          <cell r="P202">
            <v>100</v>
          </cell>
          <cell r="S202">
            <v>50</v>
          </cell>
          <cell r="T202" t="str">
            <v>ГКО-3</v>
          </cell>
        </row>
        <row r="203">
          <cell r="A203" t="str">
            <v>KZ46L0604A04</v>
          </cell>
          <cell r="B203" t="str">
            <v>16/6B</v>
          </cell>
          <cell r="C203">
            <v>36438</v>
          </cell>
          <cell r="D203">
            <v>36622</v>
          </cell>
          <cell r="E203">
            <v>184</v>
          </cell>
          <cell r="F203">
            <v>95.67</v>
          </cell>
          <cell r="G203">
            <v>95.67</v>
          </cell>
          <cell r="H203">
            <v>9.0519494094282393</v>
          </cell>
          <cell r="I203">
            <v>3000000</v>
          </cell>
          <cell r="J203">
            <v>50543</v>
          </cell>
          <cell r="K203">
            <v>4812836.8099999996</v>
          </cell>
          <cell r="L203">
            <v>40653</v>
          </cell>
          <cell r="M203">
            <v>3889372.51</v>
          </cell>
          <cell r="N203">
            <v>160.42789366666699</v>
          </cell>
          <cell r="O203">
            <v>7</v>
          </cell>
          <cell r="P203">
            <v>100</v>
          </cell>
          <cell r="Q203">
            <v>141</v>
          </cell>
          <cell r="R203">
            <v>141.9</v>
          </cell>
          <cell r="S203">
            <v>50</v>
          </cell>
          <cell r="T203" t="str">
            <v>ГКВО-6</v>
          </cell>
        </row>
        <row r="204">
          <cell r="A204" t="str">
            <v>KZ95K1111998</v>
          </cell>
          <cell r="B204" t="str">
            <v>340/n</v>
          </cell>
          <cell r="C204">
            <v>36439</v>
          </cell>
          <cell r="D204">
            <v>36475</v>
          </cell>
          <cell r="E204">
            <v>35</v>
          </cell>
          <cell r="F204">
            <v>98.34</v>
          </cell>
          <cell r="G204">
            <v>98.34</v>
          </cell>
          <cell r="H204">
            <v>17.5554199715273</v>
          </cell>
          <cell r="I204">
            <v>200000000</v>
          </cell>
          <cell r="J204">
            <v>4522615</v>
          </cell>
          <cell r="K204">
            <v>444087002.25</v>
          </cell>
          <cell r="L204">
            <v>4067521</v>
          </cell>
          <cell r="M204">
            <v>400015000.13999999</v>
          </cell>
          <cell r="N204">
            <v>222.04350112500001</v>
          </cell>
          <cell r="O204">
            <v>0</v>
          </cell>
          <cell r="P204">
            <v>100</v>
          </cell>
          <cell r="Q204">
            <v>50</v>
          </cell>
          <cell r="R204">
            <v>25</v>
          </cell>
          <cell r="S204">
            <v>60</v>
          </cell>
          <cell r="T204" t="str">
            <v>Ноты-35</v>
          </cell>
        </row>
        <row r="205">
          <cell r="A205" t="str">
            <v>KZ8EK2210992</v>
          </cell>
          <cell r="B205" t="str">
            <v>341/n</v>
          </cell>
          <cell r="C205">
            <v>36440</v>
          </cell>
          <cell r="D205">
            <v>36455</v>
          </cell>
          <cell r="E205">
            <v>14</v>
          </cell>
          <cell r="F205">
            <v>99.43</v>
          </cell>
          <cell r="G205">
            <v>99.43</v>
          </cell>
          <cell r="H205">
            <v>14.9049582620938</v>
          </cell>
          <cell r="I205">
            <v>200000000</v>
          </cell>
          <cell r="J205">
            <v>14565900</v>
          </cell>
          <cell r="K205">
            <v>1447730829.78</v>
          </cell>
          <cell r="L205">
            <v>8050862</v>
          </cell>
          <cell r="M205">
            <v>800497208.65999997</v>
          </cell>
          <cell r="N205">
            <v>723.86541489000001</v>
          </cell>
          <cell r="O205" t="str">
            <v>н/д</v>
          </cell>
          <cell r="P205">
            <v>100</v>
          </cell>
          <cell r="S205">
            <v>60</v>
          </cell>
          <cell r="T205" t="str">
            <v>Ноты-14</v>
          </cell>
        </row>
        <row r="206">
          <cell r="A206" t="str">
            <v>KZ8LK2910992</v>
          </cell>
          <cell r="B206" t="str">
            <v>12/$n</v>
          </cell>
          <cell r="C206">
            <v>36441</v>
          </cell>
          <cell r="D206">
            <v>36462</v>
          </cell>
          <cell r="E206">
            <v>21</v>
          </cell>
          <cell r="F206">
            <v>99.58</v>
          </cell>
          <cell r="G206">
            <v>99.58</v>
          </cell>
          <cell r="H206">
            <v>7.3107049608355403</v>
          </cell>
          <cell r="I206">
            <v>2000000</v>
          </cell>
          <cell r="J206">
            <v>55155</v>
          </cell>
          <cell r="K206">
            <v>5487677.5099999998</v>
          </cell>
          <cell r="L206">
            <v>37308</v>
          </cell>
          <cell r="M206">
            <v>3715131.64</v>
          </cell>
          <cell r="N206">
            <v>274.38387549999999</v>
          </cell>
          <cell r="O206" t="str">
            <v>н/д</v>
          </cell>
          <cell r="P206">
            <v>100</v>
          </cell>
          <cell r="Q206">
            <v>141</v>
          </cell>
          <cell r="R206">
            <v>140.80000000000001</v>
          </cell>
          <cell r="S206">
            <v>60</v>
          </cell>
          <cell r="T206" t="str">
            <v>ВНоты-21</v>
          </cell>
        </row>
        <row r="207">
          <cell r="A207" t="str">
            <v>KZ43L1301A01</v>
          </cell>
          <cell r="B207" t="str">
            <v>244/3</v>
          </cell>
          <cell r="C207">
            <v>36444</v>
          </cell>
          <cell r="D207">
            <v>36538</v>
          </cell>
          <cell r="E207">
            <v>94</v>
          </cell>
          <cell r="F207">
            <v>94.13</v>
          </cell>
          <cell r="G207">
            <v>93.95</v>
          </cell>
          <cell r="H207">
            <v>24.94</v>
          </cell>
          <cell r="I207">
            <v>400000000</v>
          </cell>
          <cell r="J207">
            <v>13859117</v>
          </cell>
          <cell r="K207">
            <v>1297583248.97</v>
          </cell>
          <cell r="L207">
            <v>6161466</v>
          </cell>
          <cell r="M207">
            <v>580000035.36000001</v>
          </cell>
          <cell r="N207">
            <v>223.7</v>
          </cell>
          <cell r="O207">
            <v>9</v>
          </cell>
          <cell r="P207">
            <v>100</v>
          </cell>
          <cell r="Q207">
            <v>50</v>
          </cell>
          <cell r="R207">
            <v>15</v>
          </cell>
          <cell r="S207">
            <v>50</v>
          </cell>
          <cell r="T207" t="str">
            <v>ГКО-3</v>
          </cell>
        </row>
        <row r="208">
          <cell r="A208" t="str">
            <v>KZ46L1304A05</v>
          </cell>
          <cell r="B208" t="str">
            <v>17/6B</v>
          </cell>
          <cell r="C208">
            <v>36445</v>
          </cell>
          <cell r="D208">
            <v>36629</v>
          </cell>
          <cell r="E208">
            <v>184</v>
          </cell>
          <cell r="F208">
            <v>95.67</v>
          </cell>
          <cell r="G208">
            <v>95.67</v>
          </cell>
          <cell r="H208">
            <v>9.0519494094282393</v>
          </cell>
          <cell r="I208">
            <v>3000000</v>
          </cell>
          <cell r="J208">
            <v>58246</v>
          </cell>
          <cell r="K208">
            <v>5545727</v>
          </cell>
          <cell r="L208">
            <v>52661</v>
          </cell>
          <cell r="M208">
            <v>5038102.6500000004</v>
          </cell>
          <cell r="N208">
            <v>184.857566666667</v>
          </cell>
          <cell r="O208">
            <v>11</v>
          </cell>
          <cell r="P208">
            <v>100</v>
          </cell>
          <cell r="Q208">
            <v>141</v>
          </cell>
          <cell r="R208">
            <v>142.4</v>
          </cell>
          <cell r="S208">
            <v>50</v>
          </cell>
          <cell r="T208" t="str">
            <v>ГКВО-6</v>
          </cell>
        </row>
        <row r="209">
          <cell r="A209" t="str">
            <v>KZ96K2511996</v>
          </cell>
          <cell r="B209" t="str">
            <v>342/n</v>
          </cell>
          <cell r="C209">
            <v>36446</v>
          </cell>
          <cell r="D209">
            <v>36489</v>
          </cell>
          <cell r="E209">
            <v>42</v>
          </cell>
          <cell r="F209">
            <v>99.04</v>
          </cell>
          <cell r="G209">
            <v>98.51</v>
          </cell>
          <cell r="H209">
            <v>27.14</v>
          </cell>
          <cell r="I209">
            <v>200000000</v>
          </cell>
          <cell r="J209">
            <v>14509622</v>
          </cell>
          <cell r="K209">
            <v>1437098551.8099999</v>
          </cell>
          <cell r="L209">
            <v>14509622</v>
          </cell>
          <cell r="M209">
            <v>1437098551.8099999</v>
          </cell>
          <cell r="N209">
            <v>71.900000000000006</v>
          </cell>
          <cell r="O209">
            <v>10</v>
          </cell>
          <cell r="P209">
            <v>100</v>
          </cell>
          <cell r="S209">
            <v>60</v>
          </cell>
          <cell r="T209" t="str">
            <v>Ноты-42</v>
          </cell>
        </row>
        <row r="210">
          <cell r="A210" t="str">
            <v>KZ8SK1211991</v>
          </cell>
          <cell r="B210" t="str">
            <v>343/n</v>
          </cell>
          <cell r="C210">
            <v>36447</v>
          </cell>
          <cell r="D210">
            <v>36476</v>
          </cell>
          <cell r="E210">
            <v>28</v>
          </cell>
          <cell r="F210">
            <v>98.81</v>
          </cell>
          <cell r="G210">
            <v>98.81</v>
          </cell>
          <cell r="H210">
            <v>15.6563100900718</v>
          </cell>
          <cell r="I210">
            <v>200000000</v>
          </cell>
          <cell r="J210">
            <v>7161883</v>
          </cell>
          <cell r="K210">
            <v>707119042.02999997</v>
          </cell>
          <cell r="L210">
            <v>4501787</v>
          </cell>
          <cell r="M210">
            <v>444821573.47000003</v>
          </cell>
          <cell r="N210">
            <v>353.55952101499997</v>
          </cell>
          <cell r="O210">
            <v>0</v>
          </cell>
          <cell r="P210">
            <v>100</v>
          </cell>
          <cell r="Q210">
            <v>50</v>
          </cell>
          <cell r="R210">
            <v>15</v>
          </cell>
          <cell r="S210">
            <v>60</v>
          </cell>
          <cell r="T210" t="str">
            <v>Ноты-28</v>
          </cell>
        </row>
        <row r="211">
          <cell r="A211" t="str">
            <v>KZ8LK0511990</v>
          </cell>
          <cell r="B211" t="str">
            <v>13/$n</v>
          </cell>
          <cell r="C211">
            <v>36448</v>
          </cell>
          <cell r="D211">
            <v>36469</v>
          </cell>
          <cell r="E211">
            <v>21</v>
          </cell>
          <cell r="F211">
            <v>99.58</v>
          </cell>
          <cell r="G211">
            <v>99.58</v>
          </cell>
          <cell r="H211">
            <v>7.3107049608355403</v>
          </cell>
          <cell r="I211">
            <v>2000000</v>
          </cell>
          <cell r="J211">
            <v>57826</v>
          </cell>
          <cell r="K211">
            <v>5756401.2400000002</v>
          </cell>
          <cell r="L211">
            <v>6316</v>
          </cell>
          <cell r="M211">
            <v>628947.28</v>
          </cell>
          <cell r="N211">
            <v>287.82006200000001</v>
          </cell>
          <cell r="O211">
            <v>0</v>
          </cell>
          <cell r="P211">
            <v>100</v>
          </cell>
          <cell r="Q211">
            <v>141</v>
          </cell>
          <cell r="R211">
            <v>140.4</v>
          </cell>
          <cell r="S211">
            <v>60</v>
          </cell>
          <cell r="T211" t="str">
            <v>ВНоты-21</v>
          </cell>
        </row>
        <row r="212">
          <cell r="A212" t="str">
            <v>KZ43L2001A02</v>
          </cell>
          <cell r="B212" t="str">
            <v>245/3</v>
          </cell>
          <cell r="C212">
            <v>36451</v>
          </cell>
          <cell r="D212">
            <v>36545</v>
          </cell>
          <cell r="E212">
            <v>94</v>
          </cell>
          <cell r="F212">
            <v>86.81</v>
          </cell>
          <cell r="G212">
            <v>86.6</v>
          </cell>
          <cell r="H212">
            <v>30.39</v>
          </cell>
          <cell r="I212">
            <v>400000000</v>
          </cell>
          <cell r="J212">
            <v>21007292</v>
          </cell>
          <cell r="K212">
            <v>1805280910.3</v>
          </cell>
          <cell r="L212">
            <v>6565982</v>
          </cell>
          <cell r="M212">
            <v>569999969.79999995</v>
          </cell>
          <cell r="N212">
            <v>316.7</v>
          </cell>
          <cell r="O212">
            <v>12</v>
          </cell>
          <cell r="P212">
            <v>100</v>
          </cell>
          <cell r="Q212">
            <v>50</v>
          </cell>
          <cell r="R212">
            <v>30</v>
          </cell>
          <cell r="S212">
            <v>50</v>
          </cell>
          <cell r="T212" t="str">
            <v>ГКО-3</v>
          </cell>
        </row>
        <row r="213">
          <cell r="A213" t="str">
            <v>KZ46L2004A06</v>
          </cell>
          <cell r="B213" t="str">
            <v>18/6B</v>
          </cell>
          <cell r="C213">
            <v>36452</v>
          </cell>
          <cell r="D213">
            <v>36636</v>
          </cell>
          <cell r="E213">
            <v>184</v>
          </cell>
          <cell r="F213">
            <v>95.67</v>
          </cell>
          <cell r="G213">
            <v>95.67</v>
          </cell>
          <cell r="H213">
            <v>9.0519494094282393</v>
          </cell>
          <cell r="I213">
            <v>3000000</v>
          </cell>
          <cell r="J213">
            <v>39889</v>
          </cell>
          <cell r="K213">
            <v>3791540.09</v>
          </cell>
          <cell r="L213">
            <v>35979</v>
          </cell>
          <cell r="M213">
            <v>3442111.75</v>
          </cell>
          <cell r="N213">
            <v>126.38466966666699</v>
          </cell>
          <cell r="O213">
            <v>11</v>
          </cell>
          <cell r="P213">
            <v>100</v>
          </cell>
          <cell r="Q213">
            <v>141</v>
          </cell>
          <cell r="R213">
            <v>142.25</v>
          </cell>
          <cell r="S213">
            <v>50</v>
          </cell>
          <cell r="T213" t="str">
            <v>ГКВО-6</v>
          </cell>
        </row>
        <row r="214">
          <cell r="A214" t="str">
            <v>KZ96K0212993</v>
          </cell>
          <cell r="B214" t="str">
            <v>344/n</v>
          </cell>
          <cell r="C214">
            <v>36453</v>
          </cell>
          <cell r="D214">
            <v>36496</v>
          </cell>
          <cell r="E214">
            <v>42</v>
          </cell>
          <cell r="F214">
            <v>98.18</v>
          </cell>
          <cell r="G214">
            <v>98.18</v>
          </cell>
          <cell r="H214">
            <v>16.065729612276701</v>
          </cell>
          <cell r="I214">
            <v>200000000</v>
          </cell>
          <cell r="J214">
            <v>7159673</v>
          </cell>
          <cell r="K214">
            <v>700278926.78999996</v>
          </cell>
          <cell r="L214">
            <v>5092687</v>
          </cell>
          <cell r="M214">
            <v>500000009.66000003</v>
          </cell>
          <cell r="N214">
            <v>350.13946339500001</v>
          </cell>
          <cell r="O214" t="str">
            <v>н/д</v>
          </cell>
          <cell r="P214">
            <v>100</v>
          </cell>
          <cell r="S214">
            <v>60</v>
          </cell>
          <cell r="T214" t="str">
            <v>Ноты-42</v>
          </cell>
        </row>
        <row r="215">
          <cell r="A215" t="str">
            <v>KZ8SK1911996</v>
          </cell>
          <cell r="B215" t="str">
            <v>345/n</v>
          </cell>
          <cell r="C215">
            <v>36454</v>
          </cell>
          <cell r="D215">
            <v>36483</v>
          </cell>
          <cell r="E215">
            <v>28</v>
          </cell>
          <cell r="F215">
            <v>98.82</v>
          </cell>
          <cell r="G215">
            <v>98.82</v>
          </cell>
          <cell r="H215">
            <v>15.5231734466708</v>
          </cell>
          <cell r="I215">
            <v>200000000</v>
          </cell>
          <cell r="J215">
            <v>17878634</v>
          </cell>
          <cell r="K215">
            <v>1766109185.5699999</v>
          </cell>
          <cell r="L215">
            <v>11858868</v>
          </cell>
          <cell r="M215">
            <v>1171893335.76</v>
          </cell>
          <cell r="N215">
            <v>883.05459278499995</v>
          </cell>
          <cell r="O215">
            <v>8</v>
          </cell>
          <cell r="P215">
            <v>100</v>
          </cell>
          <cell r="Q215">
            <v>80</v>
          </cell>
          <cell r="R215">
            <v>30</v>
          </cell>
          <cell r="S215">
            <v>60</v>
          </cell>
          <cell r="T215" t="str">
            <v>Ноты-28</v>
          </cell>
        </row>
        <row r="216">
          <cell r="A216" t="str">
            <v>KZ8EK0511995</v>
          </cell>
          <cell r="B216" t="str">
            <v>14/$n</v>
          </cell>
          <cell r="C216">
            <v>36455</v>
          </cell>
          <cell r="D216">
            <v>36469</v>
          </cell>
          <cell r="E216">
            <v>14</v>
          </cell>
          <cell r="F216">
            <v>99.73</v>
          </cell>
          <cell r="G216">
            <v>99.73</v>
          </cell>
          <cell r="H216">
            <v>7.03900531434864</v>
          </cell>
          <cell r="I216">
            <v>2000000</v>
          </cell>
          <cell r="J216">
            <v>132567</v>
          </cell>
          <cell r="K216">
            <v>13219282.24</v>
          </cell>
          <cell r="L216">
            <v>71145</v>
          </cell>
          <cell r="M216">
            <v>7095290.8499999996</v>
          </cell>
          <cell r="N216">
            <v>660.964112</v>
          </cell>
          <cell r="O216">
            <v>0</v>
          </cell>
          <cell r="P216">
            <v>100</v>
          </cell>
          <cell r="Q216">
            <v>141</v>
          </cell>
          <cell r="R216">
            <v>140.4</v>
          </cell>
          <cell r="S216">
            <v>60</v>
          </cell>
          <cell r="T216" t="str">
            <v>ВНоты-14</v>
          </cell>
        </row>
        <row r="217">
          <cell r="A217" t="str">
            <v>KZ46L2704A09</v>
          </cell>
          <cell r="B217" t="str">
            <v>19/6B</v>
          </cell>
          <cell r="C217">
            <v>36459</v>
          </cell>
          <cell r="D217">
            <v>36643</v>
          </cell>
          <cell r="E217">
            <v>184</v>
          </cell>
          <cell r="F217">
            <v>95.67</v>
          </cell>
          <cell r="G217">
            <v>95.67</v>
          </cell>
          <cell r="H217">
            <v>9.0519494094282393</v>
          </cell>
          <cell r="I217">
            <v>3000000</v>
          </cell>
          <cell r="J217">
            <v>62854</v>
          </cell>
          <cell r="K217">
            <v>5991143.8300000001</v>
          </cell>
          <cell r="L217">
            <v>59814</v>
          </cell>
          <cell r="M217">
            <v>5722405.3799999999</v>
          </cell>
          <cell r="N217">
            <v>199.70479433333301</v>
          </cell>
          <cell r="O217">
            <v>9</v>
          </cell>
          <cell r="P217">
            <v>100</v>
          </cell>
          <cell r="Q217">
            <v>140.80000000000001</v>
          </cell>
          <cell r="R217">
            <v>142.15</v>
          </cell>
          <cell r="S217">
            <v>50</v>
          </cell>
          <cell r="T217" t="str">
            <v>ГКВО-6</v>
          </cell>
        </row>
        <row r="218">
          <cell r="A218" t="str">
            <v>KZ8SK2511993</v>
          </cell>
          <cell r="B218" t="str">
            <v>346/n</v>
          </cell>
          <cell r="C218">
            <v>36460</v>
          </cell>
          <cell r="D218">
            <v>36489</v>
          </cell>
          <cell r="E218">
            <v>28</v>
          </cell>
          <cell r="F218">
            <v>98.85</v>
          </cell>
          <cell r="G218">
            <v>98.85</v>
          </cell>
          <cell r="H218">
            <v>15.1239251390997</v>
          </cell>
          <cell r="I218">
            <v>200000000</v>
          </cell>
          <cell r="J218">
            <v>5242575</v>
          </cell>
          <cell r="K218">
            <v>518023053.39999998</v>
          </cell>
          <cell r="L218">
            <v>4587002</v>
          </cell>
          <cell r="M218">
            <v>453425147.69999999</v>
          </cell>
          <cell r="N218">
            <v>259.01152669999999</v>
          </cell>
          <cell r="O218">
            <v>6</v>
          </cell>
          <cell r="P218">
            <v>100</v>
          </cell>
          <cell r="S218">
            <v>60</v>
          </cell>
          <cell r="T218" t="str">
            <v>Ноты-28</v>
          </cell>
        </row>
        <row r="219">
          <cell r="A219" t="str">
            <v>KZ31L3101A03</v>
          </cell>
          <cell r="B219" t="str">
            <v>5/3i</v>
          </cell>
          <cell r="C219">
            <v>36461</v>
          </cell>
          <cell r="D219">
            <v>36556</v>
          </cell>
          <cell r="E219">
            <v>91</v>
          </cell>
          <cell r="F219">
            <v>87.81</v>
          </cell>
          <cell r="G219">
            <v>87.72</v>
          </cell>
          <cell r="H219">
            <v>9.75</v>
          </cell>
          <cell r="I219">
            <v>300000000</v>
          </cell>
          <cell r="J219">
            <v>120000</v>
          </cell>
          <cell r="K219">
            <v>120000000</v>
          </cell>
          <cell r="L219">
            <v>100000</v>
          </cell>
          <cell r="M219">
            <v>100000000</v>
          </cell>
          <cell r="N219">
            <v>40</v>
          </cell>
          <cell r="O219">
            <v>4</v>
          </cell>
          <cell r="P219">
            <v>1000</v>
          </cell>
          <cell r="Q219">
            <v>50</v>
          </cell>
          <cell r="R219">
            <v>30</v>
          </cell>
          <cell r="S219">
            <v>50</v>
          </cell>
          <cell r="T219" t="str">
            <v>ГИКО-3</v>
          </cell>
        </row>
        <row r="220">
          <cell r="A220" t="str">
            <v>KZ95K0312993</v>
          </cell>
          <cell r="B220" t="str">
            <v>15/$n</v>
          </cell>
          <cell r="C220">
            <v>36462</v>
          </cell>
          <cell r="D220">
            <v>36497</v>
          </cell>
          <cell r="E220">
            <v>35</v>
          </cell>
          <cell r="F220">
            <v>99.33</v>
          </cell>
          <cell r="G220">
            <v>99.33</v>
          </cell>
          <cell r="H220">
            <v>7.0150005033726197</v>
          </cell>
          <cell r="I220">
            <v>2000000</v>
          </cell>
          <cell r="J220">
            <v>6303</v>
          </cell>
          <cell r="K220">
            <v>617259.11</v>
          </cell>
          <cell r="L220">
            <v>4702</v>
          </cell>
          <cell r="M220">
            <v>467049.66</v>
          </cell>
          <cell r="N220">
            <v>30.862955500000002</v>
          </cell>
          <cell r="O220" t="str">
            <v>н/д</v>
          </cell>
          <cell r="P220">
            <v>100</v>
          </cell>
          <cell r="Q220">
            <v>140.80000000000001</v>
          </cell>
          <cell r="R220">
            <v>138</v>
          </cell>
          <cell r="S220">
            <v>60</v>
          </cell>
          <cell r="T220" t="str">
            <v>ВНоты-35</v>
          </cell>
        </row>
        <row r="221">
          <cell r="A221" t="str">
            <v>KZ43L0302A02</v>
          </cell>
          <cell r="B221" t="str">
            <v>246/3</v>
          </cell>
          <cell r="C221">
            <v>36465</v>
          </cell>
          <cell r="D221">
            <v>36559</v>
          </cell>
          <cell r="E221">
            <v>94</v>
          </cell>
          <cell r="F221">
            <v>96.23</v>
          </cell>
          <cell r="G221">
            <v>96.15</v>
          </cell>
          <cell r="H221">
            <v>15.670788735321601</v>
          </cell>
          <cell r="I221">
            <v>400000000</v>
          </cell>
          <cell r="J221">
            <v>1972672</v>
          </cell>
          <cell r="K221">
            <v>188867180.69999999</v>
          </cell>
          <cell r="L221">
            <v>1558822</v>
          </cell>
          <cell r="M221">
            <v>150000054.69999999</v>
          </cell>
          <cell r="N221">
            <v>47.216795175000001</v>
          </cell>
          <cell r="O221">
            <v>5</v>
          </cell>
          <cell r="P221">
            <v>100</v>
          </cell>
          <cell r="S221">
            <v>50</v>
          </cell>
          <cell r="T221" t="str">
            <v>ГКО-3</v>
          </cell>
        </row>
        <row r="222">
          <cell r="A222" t="str">
            <v>KZ46L0405A05</v>
          </cell>
          <cell r="B222" t="str">
            <v>20/6B</v>
          </cell>
          <cell r="C222">
            <v>36466</v>
          </cell>
          <cell r="D222">
            <v>36650</v>
          </cell>
          <cell r="E222">
            <v>184</v>
          </cell>
          <cell r="F222">
            <v>95.67</v>
          </cell>
          <cell r="G222">
            <v>95.67</v>
          </cell>
          <cell r="H222">
            <v>9.0519494094282393</v>
          </cell>
          <cell r="I222">
            <v>3000000</v>
          </cell>
          <cell r="J222">
            <v>67185</v>
          </cell>
          <cell r="K222">
            <v>6402594.7800000003</v>
          </cell>
          <cell r="L222">
            <v>58740</v>
          </cell>
          <cell r="M222">
            <v>5619655.7999999998</v>
          </cell>
          <cell r="N222">
            <v>213.419826</v>
          </cell>
          <cell r="O222">
            <v>9</v>
          </cell>
          <cell r="P222">
            <v>100</v>
          </cell>
          <cell r="Q222">
            <v>140.4</v>
          </cell>
          <cell r="R222">
            <v>142.1</v>
          </cell>
          <cell r="S222">
            <v>50</v>
          </cell>
          <cell r="T222" t="str">
            <v>ГКВО-6</v>
          </cell>
        </row>
        <row r="223">
          <cell r="A223" t="str">
            <v>KZ95K0912990</v>
          </cell>
          <cell r="B223" t="str">
            <v>347/n</v>
          </cell>
          <cell r="C223">
            <v>36467</v>
          </cell>
          <cell r="D223">
            <v>36503</v>
          </cell>
          <cell r="E223">
            <v>35</v>
          </cell>
          <cell r="F223">
            <v>98.58</v>
          </cell>
          <cell r="G223">
            <v>98.58</v>
          </cell>
          <cell r="H223">
            <v>14.9807263136539</v>
          </cell>
          <cell r="I223">
            <v>200000000</v>
          </cell>
          <cell r="J223">
            <v>23611478</v>
          </cell>
          <cell r="K223">
            <v>2324817336.5999999</v>
          </cell>
          <cell r="L223">
            <v>17268809</v>
          </cell>
          <cell r="M223">
            <v>1702359191.22</v>
          </cell>
          <cell r="N223">
            <v>1162.4086683</v>
          </cell>
          <cell r="O223">
            <v>0</v>
          </cell>
          <cell r="P223">
            <v>100</v>
          </cell>
          <cell r="Q223">
            <v>30</v>
          </cell>
          <cell r="R223">
            <v>15</v>
          </cell>
          <cell r="S223">
            <v>60</v>
          </cell>
          <cell r="T223" t="str">
            <v>Ноты-35</v>
          </cell>
        </row>
        <row r="224">
          <cell r="A224" t="str">
            <v>KZ96K1712991</v>
          </cell>
          <cell r="B224" t="str">
            <v>348/n</v>
          </cell>
          <cell r="C224">
            <v>36468</v>
          </cell>
          <cell r="D224">
            <v>36511</v>
          </cell>
          <cell r="E224">
            <v>42</v>
          </cell>
          <cell r="F224">
            <v>98.32</v>
          </cell>
          <cell r="G224">
            <v>98.32</v>
          </cell>
          <cell r="H224">
            <v>14.808787632221399</v>
          </cell>
          <cell r="I224">
            <v>200000000</v>
          </cell>
          <cell r="J224">
            <v>7627172</v>
          </cell>
          <cell r="K224">
            <v>748028363.40999997</v>
          </cell>
          <cell r="L224">
            <v>4068349</v>
          </cell>
          <cell r="M224">
            <v>400000073.68000001</v>
          </cell>
          <cell r="N224">
            <v>374.014181705</v>
          </cell>
          <cell r="O224" t="str">
            <v>н/д</v>
          </cell>
          <cell r="P224">
            <v>100</v>
          </cell>
          <cell r="S224">
            <v>60</v>
          </cell>
          <cell r="T224" t="str">
            <v>Ноты-42</v>
          </cell>
        </row>
        <row r="225">
          <cell r="A225" t="str">
            <v>KZ8LK2611996</v>
          </cell>
          <cell r="B225" t="str">
            <v>16/$n</v>
          </cell>
          <cell r="C225">
            <v>36469</v>
          </cell>
          <cell r="D225">
            <v>36490</v>
          </cell>
          <cell r="E225">
            <v>21</v>
          </cell>
          <cell r="F225">
            <v>99.59</v>
          </cell>
          <cell r="G225">
            <v>99.59</v>
          </cell>
          <cell r="H225">
            <v>7.13592395488162</v>
          </cell>
          <cell r="I225">
            <v>2000000</v>
          </cell>
          <cell r="J225">
            <v>131398</v>
          </cell>
          <cell r="K225">
            <v>13084330.17</v>
          </cell>
          <cell r="L225">
            <v>50092</v>
          </cell>
          <cell r="M225">
            <v>4988662.28</v>
          </cell>
          <cell r="N225">
            <v>654.21650850000003</v>
          </cell>
          <cell r="O225" t="str">
            <v>н/д</v>
          </cell>
          <cell r="P225">
            <v>100</v>
          </cell>
          <cell r="Q225">
            <v>140.4</v>
          </cell>
          <cell r="R225">
            <v>138.19999999999999</v>
          </cell>
          <cell r="S225">
            <v>60</v>
          </cell>
          <cell r="T225" t="str">
            <v>ВНоты-21</v>
          </cell>
        </row>
        <row r="226">
          <cell r="A226" t="str">
            <v>KZ43L1002A03</v>
          </cell>
          <cell r="B226" t="str">
            <v>247/3</v>
          </cell>
          <cell r="C226">
            <v>36472</v>
          </cell>
          <cell r="D226">
            <v>36566</v>
          </cell>
          <cell r="E226">
            <v>94</v>
          </cell>
          <cell r="F226">
            <v>96.23</v>
          </cell>
          <cell r="G226">
            <v>96.23</v>
          </cell>
          <cell r="H226">
            <v>15.670788735321601</v>
          </cell>
          <cell r="I226">
            <v>400000000</v>
          </cell>
          <cell r="J226">
            <v>2930177</v>
          </cell>
          <cell r="K226">
            <v>279480492.70999998</v>
          </cell>
          <cell r="L226">
            <v>1876177</v>
          </cell>
          <cell r="M226">
            <v>180544512.71000001</v>
          </cell>
          <cell r="N226">
            <v>69.870123177500005</v>
          </cell>
          <cell r="O226">
            <v>6</v>
          </cell>
          <cell r="P226">
            <v>100</v>
          </cell>
          <cell r="Q226">
            <v>30</v>
          </cell>
          <cell r="R226">
            <v>30</v>
          </cell>
          <cell r="S226">
            <v>50</v>
          </cell>
          <cell r="T226" t="str">
            <v>ГКО-3</v>
          </cell>
        </row>
        <row r="227">
          <cell r="A227" t="str">
            <v>KZ46L1105A06</v>
          </cell>
          <cell r="B227" t="str">
            <v>21/6B</v>
          </cell>
          <cell r="C227">
            <v>36473</v>
          </cell>
          <cell r="D227">
            <v>36657</v>
          </cell>
          <cell r="E227">
            <v>184</v>
          </cell>
          <cell r="F227">
            <v>95.67</v>
          </cell>
          <cell r="G227">
            <v>95.67</v>
          </cell>
          <cell r="H227">
            <v>9.0519494094282393</v>
          </cell>
          <cell r="I227">
            <v>3000000</v>
          </cell>
          <cell r="J227">
            <v>207841</v>
          </cell>
          <cell r="K227">
            <v>18945000.710000001</v>
          </cell>
          <cell r="L227">
            <v>56869</v>
          </cell>
          <cell r="M227">
            <v>5440579.1100000003</v>
          </cell>
          <cell r="N227">
            <v>631.50002366666695</v>
          </cell>
          <cell r="O227">
            <v>10</v>
          </cell>
          <cell r="P227">
            <v>100</v>
          </cell>
          <cell r="Q227">
            <v>140.19999999999999</v>
          </cell>
          <cell r="R227">
            <v>142.1</v>
          </cell>
          <cell r="S227">
            <v>50</v>
          </cell>
          <cell r="T227" t="str">
            <v>ГКВО-6</v>
          </cell>
        </row>
        <row r="228">
          <cell r="A228" t="str">
            <v>KZ97K3012992</v>
          </cell>
          <cell r="B228" t="str">
            <v>349/n</v>
          </cell>
          <cell r="C228">
            <v>36474</v>
          </cell>
          <cell r="D228">
            <v>36524</v>
          </cell>
          <cell r="E228">
            <v>49</v>
          </cell>
          <cell r="F228">
            <v>98.16</v>
          </cell>
          <cell r="G228">
            <v>98.16</v>
          </cell>
          <cell r="H228">
            <v>13.924787518919601</v>
          </cell>
          <cell r="I228">
            <v>200000000</v>
          </cell>
          <cell r="J228">
            <v>5994613</v>
          </cell>
          <cell r="K228">
            <v>587669374.24000001</v>
          </cell>
          <cell r="L228">
            <v>5574303</v>
          </cell>
          <cell r="M228">
            <v>547173582.48000002</v>
          </cell>
          <cell r="N228">
            <v>293.83468712000001</v>
          </cell>
          <cell r="O228">
            <v>7</v>
          </cell>
          <cell r="P228">
            <v>100</v>
          </cell>
          <cell r="S228">
            <v>60</v>
          </cell>
          <cell r="T228" t="str">
            <v>Ноты-49</v>
          </cell>
        </row>
        <row r="229">
          <cell r="A229" t="str">
            <v>KZ8LK0312993</v>
          </cell>
          <cell r="B229" t="str">
            <v>17/$n</v>
          </cell>
          <cell r="C229">
            <v>36475</v>
          </cell>
          <cell r="D229">
            <v>36497</v>
          </cell>
          <cell r="E229">
            <v>21</v>
          </cell>
          <cell r="F229">
            <v>98.97</v>
          </cell>
          <cell r="G229">
            <v>98.83</v>
          </cell>
          <cell r="H229">
            <v>29.14</v>
          </cell>
          <cell r="I229">
            <v>2000000</v>
          </cell>
          <cell r="J229">
            <v>17755548</v>
          </cell>
          <cell r="K229">
            <v>1753972058.4000001</v>
          </cell>
          <cell r="L229">
            <v>11151364</v>
          </cell>
          <cell r="M229">
            <v>1103636110.9000001</v>
          </cell>
          <cell r="N229">
            <v>175.4</v>
          </cell>
          <cell r="O229">
            <v>12</v>
          </cell>
          <cell r="P229">
            <v>100</v>
          </cell>
          <cell r="S229">
            <v>60</v>
          </cell>
          <cell r="T229" t="str">
            <v>ВНоты-28</v>
          </cell>
        </row>
        <row r="230">
          <cell r="A230" t="str">
            <v>KZ8SK1012993</v>
          </cell>
          <cell r="B230" t="str">
            <v>350/n</v>
          </cell>
          <cell r="C230">
            <v>36476</v>
          </cell>
          <cell r="D230">
            <v>36504</v>
          </cell>
          <cell r="E230">
            <v>28</v>
          </cell>
          <cell r="F230">
            <v>98.99</v>
          </cell>
          <cell r="G230">
            <v>98.99</v>
          </cell>
          <cell r="H230">
            <v>13.263966057177599</v>
          </cell>
          <cell r="I230">
            <v>200000000</v>
          </cell>
          <cell r="J230">
            <v>13958197</v>
          </cell>
          <cell r="K230">
            <v>1381613466.6800001</v>
          </cell>
          <cell r="L230">
            <v>12945047</v>
          </cell>
          <cell r="M230">
            <v>1281430202.53</v>
          </cell>
          <cell r="N230">
            <v>690.80673334000005</v>
          </cell>
          <cell r="O230">
            <v>7</v>
          </cell>
          <cell r="P230">
            <v>100</v>
          </cell>
          <cell r="Q230">
            <v>50</v>
          </cell>
          <cell r="R230">
            <v>30</v>
          </cell>
          <cell r="S230">
            <v>60</v>
          </cell>
          <cell r="T230" t="str">
            <v>Ноты-28</v>
          </cell>
        </row>
        <row r="231">
          <cell r="A231" t="str">
            <v>KZ43L1702A06</v>
          </cell>
          <cell r="B231" t="str">
            <v>248/3</v>
          </cell>
          <cell r="C231">
            <v>36479</v>
          </cell>
          <cell r="D231">
            <v>36573</v>
          </cell>
          <cell r="E231">
            <v>94</v>
          </cell>
          <cell r="F231">
            <v>96.23</v>
          </cell>
          <cell r="G231">
            <v>96.22</v>
          </cell>
          <cell r="H231">
            <v>15.670788735321601</v>
          </cell>
          <cell r="I231">
            <v>400000000</v>
          </cell>
          <cell r="J231">
            <v>4718240</v>
          </cell>
          <cell r="K231">
            <v>451304938.10000002</v>
          </cell>
          <cell r="L231">
            <v>2637130</v>
          </cell>
          <cell r="M231">
            <v>253768941.40000001</v>
          </cell>
          <cell r="N231">
            <v>112.826234525</v>
          </cell>
          <cell r="O231">
            <v>7</v>
          </cell>
          <cell r="P231">
            <v>100</v>
          </cell>
          <cell r="Q231">
            <v>50</v>
          </cell>
          <cell r="R231">
            <v>30</v>
          </cell>
          <cell r="S231">
            <v>50</v>
          </cell>
          <cell r="T231" t="str">
            <v>ГКО-3</v>
          </cell>
        </row>
        <row r="232">
          <cell r="A232" t="str">
            <v>KZ46L1805A09</v>
          </cell>
          <cell r="B232" t="str">
            <v>22/6B</v>
          </cell>
          <cell r="C232">
            <v>36480</v>
          </cell>
          <cell r="D232">
            <v>36664</v>
          </cell>
          <cell r="E232">
            <v>184</v>
          </cell>
          <cell r="F232">
            <v>95.67</v>
          </cell>
          <cell r="G232">
            <v>95.67</v>
          </cell>
          <cell r="H232">
            <v>9.0519494094282393</v>
          </cell>
          <cell r="I232">
            <v>3000000</v>
          </cell>
          <cell r="J232">
            <v>62944</v>
          </cell>
          <cell r="K232">
            <v>6007647.5199999996</v>
          </cell>
          <cell r="L232">
            <v>35014</v>
          </cell>
          <cell r="M232">
            <v>3349789.38</v>
          </cell>
          <cell r="N232">
            <v>200.254917333333</v>
          </cell>
          <cell r="O232">
            <v>8</v>
          </cell>
          <cell r="P232">
            <v>100</v>
          </cell>
          <cell r="Q232">
            <v>139.80000000000001</v>
          </cell>
          <cell r="R232">
            <v>142.4</v>
          </cell>
          <cell r="S232">
            <v>50</v>
          </cell>
          <cell r="T232" t="str">
            <v>ГКВО-6</v>
          </cell>
        </row>
        <row r="233">
          <cell r="A233" t="str">
            <v>KZ95K2312991</v>
          </cell>
          <cell r="B233" t="str">
            <v>351/n</v>
          </cell>
          <cell r="C233">
            <v>36481</v>
          </cell>
          <cell r="D233">
            <v>36517</v>
          </cell>
          <cell r="E233">
            <v>35</v>
          </cell>
          <cell r="F233">
            <v>98.73</v>
          </cell>
          <cell r="G233">
            <v>98.69</v>
          </cell>
          <cell r="H233">
            <v>13.3778993213815</v>
          </cell>
          <cell r="I233">
            <v>200000000</v>
          </cell>
          <cell r="J233">
            <v>7975309</v>
          </cell>
          <cell r="K233">
            <v>786629274.15999997</v>
          </cell>
          <cell r="L233">
            <v>6766491</v>
          </cell>
          <cell r="M233">
            <v>668041624.21000004</v>
          </cell>
          <cell r="N233">
            <v>393.31463708000001</v>
          </cell>
          <cell r="O233" t="str">
            <v>н/д</v>
          </cell>
          <cell r="P233">
            <v>100</v>
          </cell>
          <cell r="S233">
            <v>60</v>
          </cell>
          <cell r="T233" t="str">
            <v>Ноты-35</v>
          </cell>
        </row>
        <row r="234">
          <cell r="A234" t="str">
            <v>KZ43L1802A05</v>
          </cell>
          <cell r="B234" t="str">
            <v>249/3</v>
          </cell>
          <cell r="C234">
            <v>36482</v>
          </cell>
          <cell r="D234">
            <v>36574</v>
          </cell>
          <cell r="E234">
            <v>92</v>
          </cell>
          <cell r="F234">
            <v>96.23</v>
          </cell>
          <cell r="G234">
            <v>96.2</v>
          </cell>
          <cell r="H234">
            <v>15.670788735321601</v>
          </cell>
          <cell r="I234">
            <v>500000000</v>
          </cell>
          <cell r="J234">
            <v>16950023</v>
          </cell>
          <cell r="K234">
            <v>1625544008.5899999</v>
          </cell>
          <cell r="L234">
            <v>11687823</v>
          </cell>
          <cell r="M234">
            <v>1124690664.5899999</v>
          </cell>
          <cell r="N234">
            <v>325.108801718</v>
          </cell>
          <cell r="O234">
            <v>9</v>
          </cell>
          <cell r="P234">
            <v>100</v>
          </cell>
          <cell r="Q234">
            <v>30</v>
          </cell>
          <cell r="R234">
            <v>30</v>
          </cell>
          <cell r="S234">
            <v>50</v>
          </cell>
          <cell r="T234" t="str">
            <v>ГКО-3</v>
          </cell>
        </row>
        <row r="235">
          <cell r="A235" t="str">
            <v>KZ46L1905A08</v>
          </cell>
          <cell r="B235" t="str">
            <v>110/6</v>
          </cell>
          <cell r="C235">
            <v>36483</v>
          </cell>
          <cell r="D235">
            <v>36665</v>
          </cell>
          <cell r="E235">
            <v>182</v>
          </cell>
          <cell r="F235">
            <v>92.38</v>
          </cell>
          <cell r="G235">
            <v>92.38</v>
          </cell>
          <cell r="H235">
            <v>16.497077289456598</v>
          </cell>
          <cell r="I235">
            <v>500000000</v>
          </cell>
          <cell r="J235">
            <v>5390942</v>
          </cell>
          <cell r="K235">
            <v>493936561.95999998</v>
          </cell>
          <cell r="L235">
            <v>4380942</v>
          </cell>
          <cell r="M235">
            <v>404711421.95999998</v>
          </cell>
          <cell r="N235">
            <v>98.787312392000004</v>
          </cell>
          <cell r="O235">
            <v>5</v>
          </cell>
          <cell r="P235">
            <v>100</v>
          </cell>
          <cell r="Q235">
            <v>50</v>
          </cell>
          <cell r="R235">
            <v>15</v>
          </cell>
          <cell r="S235">
            <v>50</v>
          </cell>
          <cell r="T235" t="str">
            <v>ГКО-6</v>
          </cell>
        </row>
        <row r="236">
          <cell r="A236" t="str">
            <v>KZ46L2505A00</v>
          </cell>
          <cell r="B236" t="str">
            <v>23/6B</v>
          </cell>
          <cell r="C236">
            <v>36486</v>
          </cell>
          <cell r="D236">
            <v>36671</v>
          </cell>
          <cell r="E236">
            <v>185</v>
          </cell>
          <cell r="F236">
            <v>95.67</v>
          </cell>
          <cell r="G236">
            <v>95.67</v>
          </cell>
          <cell r="H236">
            <v>9.0024852050051294</v>
          </cell>
          <cell r="I236">
            <v>3000000</v>
          </cell>
          <cell r="J236">
            <v>86115</v>
          </cell>
          <cell r="K236">
            <v>8212873.9000000004</v>
          </cell>
          <cell r="L236">
            <v>55270</v>
          </cell>
          <cell r="M236">
            <v>5287680.9000000004</v>
          </cell>
          <cell r="N236">
            <v>273.76246333333302</v>
          </cell>
          <cell r="O236">
            <v>7</v>
          </cell>
          <cell r="P236">
            <v>100</v>
          </cell>
          <cell r="Q236">
            <v>138.19999999999999</v>
          </cell>
          <cell r="R236">
            <v>142.4</v>
          </cell>
          <cell r="S236">
            <v>50</v>
          </cell>
          <cell r="T236" t="str">
            <v>ГКВО-6</v>
          </cell>
        </row>
        <row r="237">
          <cell r="A237" t="str">
            <v>KZ49L2408A05</v>
          </cell>
          <cell r="B237" t="str">
            <v>1/9B</v>
          </cell>
          <cell r="C237">
            <v>36487</v>
          </cell>
          <cell r="D237">
            <v>36762</v>
          </cell>
          <cell r="E237">
            <v>275</v>
          </cell>
          <cell r="F237">
            <v>93.22</v>
          </cell>
          <cell r="G237">
            <v>93.22</v>
          </cell>
          <cell r="H237">
            <v>9.6974898090538506</v>
          </cell>
          <cell r="I237">
            <v>2000000</v>
          </cell>
          <cell r="J237">
            <v>84557</v>
          </cell>
          <cell r="K237">
            <v>7816283.8300000001</v>
          </cell>
          <cell r="L237">
            <v>63752</v>
          </cell>
          <cell r="M237">
            <v>5942961.4400000004</v>
          </cell>
          <cell r="N237">
            <v>390.81419149999999</v>
          </cell>
          <cell r="O237">
            <v>5</v>
          </cell>
          <cell r="P237">
            <v>100</v>
          </cell>
          <cell r="Q237">
            <v>138.19999999999999</v>
          </cell>
          <cell r="R237">
            <v>142.65</v>
          </cell>
          <cell r="S237">
            <v>50</v>
          </cell>
          <cell r="T237" t="str">
            <v>ГКВО-9</v>
          </cell>
        </row>
        <row r="238">
          <cell r="A238" t="str">
            <v>KZ97K1301A07</v>
          </cell>
          <cell r="B238" t="str">
            <v>352/n</v>
          </cell>
          <cell r="C238">
            <v>36488</v>
          </cell>
          <cell r="D238">
            <v>36538</v>
          </cell>
          <cell r="E238">
            <v>49</v>
          </cell>
          <cell r="F238">
            <v>98.2</v>
          </cell>
          <cell r="G238">
            <v>98.18</v>
          </cell>
          <cell r="H238">
            <v>13.6165260401513</v>
          </cell>
          <cell r="I238">
            <v>300000000</v>
          </cell>
          <cell r="J238">
            <v>21891372</v>
          </cell>
          <cell r="K238">
            <v>2149252254.2800002</v>
          </cell>
          <cell r="L238">
            <v>15025417</v>
          </cell>
          <cell r="M238">
            <v>1475483199.3699999</v>
          </cell>
          <cell r="N238">
            <v>716.41741809333303</v>
          </cell>
          <cell r="O238">
            <v>0</v>
          </cell>
          <cell r="P238">
            <v>100</v>
          </cell>
          <cell r="Q238">
            <v>50</v>
          </cell>
          <cell r="R238">
            <v>15</v>
          </cell>
          <cell r="S238">
            <v>60</v>
          </cell>
          <cell r="T238" t="str">
            <v>Ноты-49</v>
          </cell>
        </row>
        <row r="239">
          <cell r="A239" t="str">
            <v>KZ43L2502A06</v>
          </cell>
          <cell r="B239" t="str">
            <v>250/3</v>
          </cell>
          <cell r="C239">
            <v>36489</v>
          </cell>
          <cell r="D239">
            <v>36581</v>
          </cell>
          <cell r="E239">
            <v>92</v>
          </cell>
          <cell r="F239">
            <v>96.24</v>
          </cell>
          <cell r="G239">
            <v>96.23</v>
          </cell>
          <cell r="H239">
            <v>15.6275976724855</v>
          </cell>
          <cell r="I239">
            <v>500000000</v>
          </cell>
          <cell r="J239">
            <v>26602838</v>
          </cell>
          <cell r="K239">
            <v>2555693106.5700002</v>
          </cell>
          <cell r="L239">
            <v>16642838</v>
          </cell>
          <cell r="M239">
            <v>1601707466.5699999</v>
          </cell>
          <cell r="N239">
            <v>511.13862131399998</v>
          </cell>
          <cell r="O239">
            <v>10</v>
          </cell>
          <cell r="P239">
            <v>100</v>
          </cell>
          <cell r="S239">
            <v>50</v>
          </cell>
          <cell r="T239" t="str">
            <v>ГКО-3</v>
          </cell>
        </row>
        <row r="240">
          <cell r="A240" t="str">
            <v>KZ32L3105A08</v>
          </cell>
          <cell r="B240" t="str">
            <v>2/6i</v>
          </cell>
          <cell r="C240">
            <v>36490</v>
          </cell>
          <cell r="D240">
            <v>36677</v>
          </cell>
          <cell r="E240">
            <v>182</v>
          </cell>
          <cell r="F240">
            <v>98.88</v>
          </cell>
          <cell r="G240">
            <v>98.77</v>
          </cell>
          <cell r="H240">
            <v>31.71521036</v>
          </cell>
          <cell r="I240">
            <v>400000000</v>
          </cell>
          <cell r="J240">
            <v>8743200</v>
          </cell>
          <cell r="K240">
            <v>864215047.60000002</v>
          </cell>
          <cell r="L240">
            <v>6898531</v>
          </cell>
          <cell r="M240">
            <v>682112699.29999995</v>
          </cell>
          <cell r="N240">
            <v>115.228673</v>
          </cell>
          <cell r="O240">
            <v>11</v>
          </cell>
          <cell r="P240">
            <v>1000</v>
          </cell>
          <cell r="S240">
            <v>50</v>
          </cell>
          <cell r="T240" t="str">
            <v>ГИКО-6</v>
          </cell>
        </row>
        <row r="241">
          <cell r="A241" t="str">
            <v>KZ46L3005A03</v>
          </cell>
          <cell r="B241" t="str">
            <v>24/6B</v>
          </cell>
          <cell r="C241">
            <v>36493</v>
          </cell>
          <cell r="D241">
            <v>36676</v>
          </cell>
          <cell r="E241">
            <v>183</v>
          </cell>
          <cell r="F241">
            <v>95.35</v>
          </cell>
          <cell r="G241">
            <v>95.35</v>
          </cell>
          <cell r="H241">
            <v>9.7535395909806102</v>
          </cell>
          <cell r="I241">
            <v>3000000</v>
          </cell>
          <cell r="J241">
            <v>57635</v>
          </cell>
          <cell r="K241">
            <v>5483174.0999999996</v>
          </cell>
          <cell r="L241">
            <v>55035</v>
          </cell>
          <cell r="M241">
            <v>5247587.25</v>
          </cell>
          <cell r="N241">
            <v>182.77247</v>
          </cell>
          <cell r="O241">
            <v>7</v>
          </cell>
          <cell r="P241">
            <v>100</v>
          </cell>
          <cell r="Q241">
            <v>138</v>
          </cell>
          <cell r="R241">
            <v>142.35</v>
          </cell>
          <cell r="S241">
            <v>50</v>
          </cell>
          <cell r="T241" t="str">
            <v>ГКВО-6</v>
          </cell>
        </row>
        <row r="242">
          <cell r="A242" t="str">
            <v>KZ43L2902A02</v>
          </cell>
          <cell r="B242" t="str">
            <v>251/3</v>
          </cell>
          <cell r="C242">
            <v>36494</v>
          </cell>
          <cell r="D242">
            <v>36585</v>
          </cell>
          <cell r="E242">
            <v>91</v>
          </cell>
          <cell r="F242">
            <v>96.24</v>
          </cell>
          <cell r="G242">
            <v>96.22</v>
          </cell>
          <cell r="H242">
            <v>15.6275976724855</v>
          </cell>
          <cell r="I242">
            <v>500000000</v>
          </cell>
          <cell r="J242">
            <v>11068726</v>
          </cell>
          <cell r="K242">
            <v>1065000737.29</v>
          </cell>
          <cell r="L242">
            <v>7866692</v>
          </cell>
          <cell r="M242">
            <v>757078160.85000002</v>
          </cell>
          <cell r="N242">
            <v>213.00014745799999</v>
          </cell>
          <cell r="O242">
            <v>11</v>
          </cell>
          <cell r="P242">
            <v>100</v>
          </cell>
          <cell r="S242">
            <v>50</v>
          </cell>
          <cell r="T242" t="str">
            <v>ГКО-3</v>
          </cell>
        </row>
        <row r="243">
          <cell r="A243" t="str">
            <v>KZ97K2001A08</v>
          </cell>
          <cell r="B243" t="str">
            <v>353/n</v>
          </cell>
          <cell r="C243">
            <v>36495</v>
          </cell>
          <cell r="D243">
            <v>36545</v>
          </cell>
          <cell r="E243">
            <v>49</v>
          </cell>
          <cell r="F243">
            <v>98.21</v>
          </cell>
          <cell r="G243">
            <v>98.21</v>
          </cell>
          <cell r="H243">
            <v>13.5394999054505</v>
          </cell>
          <cell r="I243">
            <v>300000000</v>
          </cell>
          <cell r="J243">
            <v>13330778</v>
          </cell>
          <cell r="K243">
            <v>1308542981.8599999</v>
          </cell>
          <cell r="L243">
            <v>3965185</v>
          </cell>
          <cell r="M243">
            <v>389420818.5</v>
          </cell>
          <cell r="N243">
            <v>436.18099395333297</v>
          </cell>
          <cell r="O243" t="str">
            <v>н/д</v>
          </cell>
          <cell r="P243">
            <v>100</v>
          </cell>
          <cell r="Q243">
            <v>50</v>
          </cell>
          <cell r="R243">
            <v>15</v>
          </cell>
          <cell r="S243">
            <v>60</v>
          </cell>
          <cell r="T243" t="str">
            <v>Ноты-49</v>
          </cell>
        </row>
        <row r="244">
          <cell r="A244" t="str">
            <v>KZ43L0303A01</v>
          </cell>
          <cell r="B244" t="str">
            <v>252/3</v>
          </cell>
          <cell r="C244">
            <v>36496</v>
          </cell>
          <cell r="D244">
            <v>36588</v>
          </cell>
          <cell r="E244">
            <v>92</v>
          </cell>
          <cell r="F244">
            <v>96.24</v>
          </cell>
          <cell r="G244">
            <v>96.21</v>
          </cell>
          <cell r="H244">
            <v>15.6275976724855</v>
          </cell>
          <cell r="I244">
            <v>500000000</v>
          </cell>
          <cell r="J244">
            <v>26412011</v>
          </cell>
          <cell r="K244">
            <v>2541190754.8000002</v>
          </cell>
          <cell r="L244">
            <v>19013954</v>
          </cell>
          <cell r="M244">
            <v>1829873695.6400001</v>
          </cell>
          <cell r="N244">
            <v>508.23815095999998</v>
          </cell>
          <cell r="O244" t="str">
            <v>н/д</v>
          </cell>
          <cell r="P244">
            <v>100</v>
          </cell>
          <cell r="S244">
            <v>50</v>
          </cell>
          <cell r="T244" t="str">
            <v>ГКО-3</v>
          </cell>
        </row>
        <row r="245">
          <cell r="A245" t="str">
            <v>KZ46L0206A06</v>
          </cell>
          <cell r="B245" t="str">
            <v>111/6</v>
          </cell>
          <cell r="C245">
            <v>36497</v>
          </cell>
          <cell r="D245">
            <v>36679</v>
          </cell>
          <cell r="E245">
            <v>182</v>
          </cell>
          <cell r="F245">
            <v>92.38</v>
          </cell>
          <cell r="G245">
            <v>92.38</v>
          </cell>
          <cell r="H245">
            <v>16.497077289456598</v>
          </cell>
          <cell r="I245">
            <v>500000000</v>
          </cell>
          <cell r="J245">
            <v>10025616</v>
          </cell>
          <cell r="K245">
            <v>925626731.08000004</v>
          </cell>
          <cell r="L245">
            <v>8965616</v>
          </cell>
          <cell r="M245">
            <v>828243606.08000004</v>
          </cell>
          <cell r="N245">
            <v>185.125346216</v>
          </cell>
          <cell r="O245">
            <v>6</v>
          </cell>
          <cell r="P245">
            <v>100</v>
          </cell>
          <cell r="S245">
            <v>50</v>
          </cell>
          <cell r="T245" t="str">
            <v>ГКО-6</v>
          </cell>
        </row>
        <row r="246">
          <cell r="A246" t="str">
            <v>KZ46L0806A00</v>
          </cell>
          <cell r="B246" t="str">
            <v>25/6B</v>
          </cell>
          <cell r="C246">
            <v>36500</v>
          </cell>
          <cell r="D246">
            <v>36685</v>
          </cell>
          <cell r="E246">
            <v>185</v>
          </cell>
          <cell r="F246">
            <v>95.35</v>
          </cell>
          <cell r="G246">
            <v>95.35</v>
          </cell>
          <cell r="H246">
            <v>9.7535395909806102</v>
          </cell>
          <cell r="I246">
            <v>3000000</v>
          </cell>
          <cell r="J246">
            <v>34589</v>
          </cell>
          <cell r="K246">
            <v>3287675.66</v>
          </cell>
          <cell r="L246">
            <v>27568</v>
          </cell>
          <cell r="M246">
            <v>2628637.2799999998</v>
          </cell>
          <cell r="N246">
            <v>109.589188666667</v>
          </cell>
          <cell r="O246">
            <v>6</v>
          </cell>
          <cell r="P246">
            <v>100</v>
          </cell>
          <cell r="Q246">
            <v>138.35</v>
          </cell>
          <cell r="R246">
            <v>142.44999999999999</v>
          </cell>
          <cell r="S246">
            <v>50</v>
          </cell>
          <cell r="T246" t="str">
            <v>ГКВО-6</v>
          </cell>
        </row>
        <row r="247">
          <cell r="A247" t="str">
            <v>KZ43L0903A05</v>
          </cell>
          <cell r="B247" t="str">
            <v>253/3</v>
          </cell>
          <cell r="C247">
            <v>36501</v>
          </cell>
          <cell r="D247">
            <v>36594</v>
          </cell>
          <cell r="E247">
            <v>92</v>
          </cell>
          <cell r="F247">
            <v>96.24</v>
          </cell>
          <cell r="G247">
            <v>96.23</v>
          </cell>
          <cell r="H247">
            <v>15.6275976724855</v>
          </cell>
          <cell r="I247">
            <v>500000000</v>
          </cell>
          <cell r="J247">
            <v>13303546</v>
          </cell>
          <cell r="K247">
            <v>1278895037.1600001</v>
          </cell>
          <cell r="L247">
            <v>10772414</v>
          </cell>
          <cell r="M247">
            <v>1036771073.36</v>
          </cell>
          <cell r="N247">
            <v>255.77900743199999</v>
          </cell>
          <cell r="O247">
            <v>8</v>
          </cell>
          <cell r="P247">
            <v>100</v>
          </cell>
          <cell r="Q247">
            <v>50</v>
          </cell>
          <cell r="R247">
            <v>15</v>
          </cell>
          <cell r="S247">
            <v>50</v>
          </cell>
          <cell r="T247" t="str">
            <v>ГКО-3</v>
          </cell>
        </row>
        <row r="248">
          <cell r="A248" t="str">
            <v>KZ95K1301A09</v>
          </cell>
          <cell r="B248" t="str">
            <v>354/n</v>
          </cell>
          <cell r="C248">
            <v>36502</v>
          </cell>
          <cell r="D248">
            <v>36538</v>
          </cell>
          <cell r="E248">
            <v>35</v>
          </cell>
          <cell r="F248">
            <v>98.73</v>
          </cell>
          <cell r="G248">
            <v>98.7</v>
          </cell>
          <cell r="H248">
            <v>13.3778993213815</v>
          </cell>
          <cell r="I248">
            <v>300000000</v>
          </cell>
          <cell r="J248">
            <v>6326586</v>
          </cell>
          <cell r="K248">
            <v>624132444.96000004</v>
          </cell>
          <cell r="L248">
            <v>5402404</v>
          </cell>
          <cell r="M248">
            <v>533374136.06</v>
          </cell>
          <cell r="N248">
            <v>208.04414832000001</v>
          </cell>
          <cell r="O248" t="str">
            <v>н/д</v>
          </cell>
          <cell r="P248">
            <v>100</v>
          </cell>
          <cell r="S248">
            <v>60</v>
          </cell>
          <cell r="T248" t="str">
            <v>Ноты-35</v>
          </cell>
        </row>
        <row r="249">
          <cell r="A249" t="str">
            <v>KZ43L1003A02</v>
          </cell>
          <cell r="B249" t="str">
            <v>254/3</v>
          </cell>
          <cell r="C249">
            <v>36503</v>
          </cell>
          <cell r="D249">
            <v>36595</v>
          </cell>
          <cell r="E249">
            <v>92</v>
          </cell>
          <cell r="F249">
            <v>96.24</v>
          </cell>
          <cell r="G249">
            <v>96.24</v>
          </cell>
          <cell r="H249">
            <v>15.6275976724855</v>
          </cell>
          <cell r="I249">
            <v>500000000</v>
          </cell>
          <cell r="J249">
            <v>23987182</v>
          </cell>
          <cell r="K249">
            <v>2307145125.6700001</v>
          </cell>
          <cell r="L249">
            <v>9841765</v>
          </cell>
          <cell r="M249">
            <v>947171463.60000002</v>
          </cell>
          <cell r="N249">
            <v>461.42902513400003</v>
          </cell>
          <cell r="O249">
            <v>11</v>
          </cell>
          <cell r="P249">
            <v>100</v>
          </cell>
          <cell r="S249">
            <v>50</v>
          </cell>
          <cell r="T249" t="str">
            <v>ГКО-3</v>
          </cell>
        </row>
        <row r="250">
          <cell r="A250" t="str">
            <v>KZ46L0906A09</v>
          </cell>
          <cell r="B250" t="str">
            <v>112/6</v>
          </cell>
          <cell r="C250">
            <v>36504</v>
          </cell>
          <cell r="D250">
            <v>36553</v>
          </cell>
          <cell r="E250">
            <v>49</v>
          </cell>
          <cell r="F250">
            <v>92.38</v>
          </cell>
          <cell r="G250">
            <v>92.38</v>
          </cell>
          <cell r="H250">
            <v>16.5007886679245</v>
          </cell>
          <cell r="I250">
            <v>500000000</v>
          </cell>
          <cell r="J250">
            <v>20947846</v>
          </cell>
          <cell r="K250">
            <v>1934939113.48</v>
          </cell>
          <cell r="L250">
            <v>20837846</v>
          </cell>
          <cell r="M250">
            <v>1925000213.48</v>
          </cell>
          <cell r="N250">
            <v>386.98782269600002</v>
          </cell>
          <cell r="O250">
            <v>4</v>
          </cell>
          <cell r="P250">
            <v>94.432000000000002</v>
          </cell>
          <cell r="Q250">
            <v>30</v>
          </cell>
          <cell r="R250">
            <v>30</v>
          </cell>
          <cell r="S250">
            <v>50</v>
          </cell>
          <cell r="T250" t="str">
            <v>ГКО-6</v>
          </cell>
        </row>
        <row r="251">
          <cell r="A251" t="str">
            <v>KZ46L1406A02</v>
          </cell>
          <cell r="B251" t="str">
            <v>26/6B</v>
          </cell>
          <cell r="C251">
            <v>36507</v>
          </cell>
          <cell r="D251">
            <v>36691</v>
          </cell>
          <cell r="E251">
            <v>184</v>
          </cell>
          <cell r="F251">
            <v>94.76</v>
          </cell>
          <cell r="G251">
            <v>94.57</v>
          </cell>
          <cell r="H251">
            <v>22.11903757</v>
          </cell>
          <cell r="I251">
            <v>4000000</v>
          </cell>
          <cell r="J251">
            <v>12698101</v>
          </cell>
          <cell r="K251">
            <v>1198663360</v>
          </cell>
          <cell r="L251">
            <v>5276625</v>
          </cell>
          <cell r="M251">
            <v>500000013.39999998</v>
          </cell>
          <cell r="N251">
            <v>239.73267200000001</v>
          </cell>
          <cell r="O251">
            <v>7</v>
          </cell>
          <cell r="P251">
            <v>100</v>
          </cell>
          <cell r="Q251">
            <v>50</v>
          </cell>
          <cell r="R251">
            <v>15</v>
          </cell>
          <cell r="S251">
            <v>50</v>
          </cell>
          <cell r="T251" t="str">
            <v>ГКВО-6</v>
          </cell>
        </row>
        <row r="252">
          <cell r="A252" t="str">
            <v>KZ46L1306A03</v>
          </cell>
          <cell r="B252" t="str">
            <v>113/6</v>
          </cell>
          <cell r="C252">
            <v>36508</v>
          </cell>
          <cell r="D252">
            <v>36690</v>
          </cell>
          <cell r="E252">
            <v>182</v>
          </cell>
          <cell r="F252">
            <v>92.37</v>
          </cell>
          <cell r="G252">
            <v>92.36</v>
          </cell>
          <cell r="H252">
            <v>16.520515318826401</v>
          </cell>
          <cell r="I252">
            <v>500000000</v>
          </cell>
          <cell r="J252">
            <v>10789914</v>
          </cell>
          <cell r="K252">
            <v>992431871.10000002</v>
          </cell>
          <cell r="L252">
            <v>6830414</v>
          </cell>
          <cell r="M252">
            <v>630900014.17999995</v>
          </cell>
          <cell r="N252">
            <v>198.48637421999999</v>
          </cell>
          <cell r="O252">
            <v>7</v>
          </cell>
          <cell r="P252">
            <v>100</v>
          </cell>
          <cell r="S252">
            <v>50</v>
          </cell>
          <cell r="T252" t="str">
            <v>ГКО-6</v>
          </cell>
        </row>
        <row r="253">
          <cell r="A253" t="str">
            <v>KZ43L1503A07</v>
          </cell>
          <cell r="B253" t="str">
            <v>255/3</v>
          </cell>
          <cell r="C253">
            <v>36509</v>
          </cell>
          <cell r="D253">
            <v>36600</v>
          </cell>
          <cell r="E253">
            <v>91</v>
          </cell>
          <cell r="F253">
            <v>96.24</v>
          </cell>
          <cell r="G253">
            <v>96.23</v>
          </cell>
          <cell r="H253">
            <v>15.6275976724855</v>
          </cell>
          <cell r="I253">
            <v>500000000</v>
          </cell>
          <cell r="J253">
            <v>3429434</v>
          </cell>
          <cell r="K253">
            <v>329851351.95999998</v>
          </cell>
          <cell r="L253">
            <v>1976804</v>
          </cell>
          <cell r="M253">
            <v>190251201.96000001</v>
          </cell>
          <cell r="N253">
            <v>65.970270392000003</v>
          </cell>
          <cell r="O253">
            <v>8</v>
          </cell>
          <cell r="P253">
            <v>100</v>
          </cell>
          <cell r="S253">
            <v>50</v>
          </cell>
          <cell r="T253" t="str">
            <v>ГКО-3</v>
          </cell>
        </row>
        <row r="254">
          <cell r="A254" t="str">
            <v>KZ46L2206A02</v>
          </cell>
          <cell r="B254" t="str">
            <v>114/6</v>
          </cell>
          <cell r="C254">
            <v>36514</v>
          </cell>
          <cell r="D254">
            <v>36573</v>
          </cell>
          <cell r="E254">
            <v>59</v>
          </cell>
          <cell r="F254">
            <v>92.37</v>
          </cell>
          <cell r="G254">
            <v>92.37</v>
          </cell>
          <cell r="H254">
            <v>16.536754357475299</v>
          </cell>
          <cell r="I254">
            <v>500000000</v>
          </cell>
          <cell r="J254">
            <v>37493078</v>
          </cell>
          <cell r="K254">
            <v>3461358164.8600001</v>
          </cell>
          <cell r="L254">
            <v>36578078</v>
          </cell>
          <cell r="M254">
            <v>3378717064.8600001</v>
          </cell>
          <cell r="N254">
            <v>692.27163297200002</v>
          </cell>
          <cell r="O254">
            <v>8</v>
          </cell>
          <cell r="P254">
            <v>94.72</v>
          </cell>
          <cell r="Q254">
            <v>50</v>
          </cell>
          <cell r="R254">
            <v>15</v>
          </cell>
          <cell r="S254">
            <v>50</v>
          </cell>
          <cell r="T254" t="str">
            <v>ГКО-6</v>
          </cell>
        </row>
        <row r="255">
          <cell r="A255" t="str">
            <v>KZ43L2303A07</v>
          </cell>
          <cell r="B255" t="str">
            <v>256/3</v>
          </cell>
          <cell r="C255">
            <v>36515</v>
          </cell>
          <cell r="D255">
            <v>36608</v>
          </cell>
          <cell r="E255">
            <v>92</v>
          </cell>
          <cell r="F255">
            <v>96.24</v>
          </cell>
          <cell r="G255">
            <v>96.24</v>
          </cell>
          <cell r="H255">
            <v>15.6275976724855</v>
          </cell>
          <cell r="I255">
            <v>500000000</v>
          </cell>
          <cell r="J255">
            <v>20633226</v>
          </cell>
          <cell r="K255">
            <v>1985490884.8800001</v>
          </cell>
          <cell r="L255">
            <v>17137690</v>
          </cell>
          <cell r="M255">
            <v>1649334285.5999999</v>
          </cell>
          <cell r="N255">
            <v>397.09817697599999</v>
          </cell>
          <cell r="O255">
            <v>10</v>
          </cell>
          <cell r="P255">
            <v>100</v>
          </cell>
          <cell r="S255">
            <v>50</v>
          </cell>
          <cell r="T255" t="str">
            <v>ГКО-3</v>
          </cell>
        </row>
        <row r="256">
          <cell r="A256" t="str">
            <v>KZ46L2106A03</v>
          </cell>
          <cell r="B256" t="str">
            <v>115/6</v>
          </cell>
          <cell r="C256">
            <v>36516</v>
          </cell>
          <cell r="D256">
            <v>36573</v>
          </cell>
          <cell r="E256">
            <v>57</v>
          </cell>
          <cell r="F256">
            <v>92.37</v>
          </cell>
          <cell r="G256">
            <v>92.36</v>
          </cell>
          <cell r="H256">
            <v>16.523174342698798</v>
          </cell>
          <cell r="I256">
            <v>500000000</v>
          </cell>
          <cell r="J256">
            <v>33583013</v>
          </cell>
          <cell r="K256">
            <v>3100103710.8099999</v>
          </cell>
          <cell r="L256">
            <v>32983013</v>
          </cell>
          <cell r="M256">
            <v>3046535210.8099999</v>
          </cell>
          <cell r="N256">
            <v>620.02074216200003</v>
          </cell>
          <cell r="O256">
            <v>6</v>
          </cell>
          <cell r="P256">
            <v>94.76</v>
          </cell>
          <cell r="S256">
            <v>50</v>
          </cell>
          <cell r="T256" t="str">
            <v>ГКО-6</v>
          </cell>
        </row>
        <row r="257">
          <cell r="A257" t="str">
            <v>KZ4CL2212A09</v>
          </cell>
          <cell r="B257" t="str">
            <v>29/12</v>
          </cell>
          <cell r="C257">
            <v>36516</v>
          </cell>
          <cell r="D257">
            <v>36882</v>
          </cell>
          <cell r="E257">
            <v>366</v>
          </cell>
          <cell r="F257">
            <v>84.74</v>
          </cell>
          <cell r="G257">
            <v>84.73</v>
          </cell>
          <cell r="H257">
            <v>18.008024545669102</v>
          </cell>
          <cell r="I257">
            <v>500000000</v>
          </cell>
          <cell r="J257">
            <v>32647947</v>
          </cell>
          <cell r="K257">
            <v>2755530458.7800002</v>
          </cell>
          <cell r="L257">
            <v>31370897</v>
          </cell>
          <cell r="M257">
            <v>2658369811.7800002</v>
          </cell>
          <cell r="N257">
            <v>551.10609175599996</v>
          </cell>
          <cell r="O257">
            <v>6</v>
          </cell>
          <cell r="P257">
            <v>100</v>
          </cell>
          <cell r="Q257">
            <v>30</v>
          </cell>
          <cell r="R257">
            <v>30</v>
          </cell>
          <cell r="S257">
            <v>50</v>
          </cell>
          <cell r="T257" t="str">
            <v>ГКО-12</v>
          </cell>
        </row>
        <row r="258">
          <cell r="A258" t="str">
            <v>KZ97K1002A09</v>
          </cell>
          <cell r="B258" t="str">
            <v>355/n</v>
          </cell>
          <cell r="C258">
            <v>36516</v>
          </cell>
          <cell r="D258">
            <v>36566</v>
          </cell>
          <cell r="E258">
            <v>49</v>
          </cell>
          <cell r="F258">
            <v>95.23</v>
          </cell>
          <cell r="G258">
            <v>95.06</v>
          </cell>
          <cell r="H258">
            <v>20.035703030000001</v>
          </cell>
          <cell r="I258">
            <v>300000000</v>
          </cell>
          <cell r="J258">
            <v>13229002</v>
          </cell>
          <cell r="K258">
            <v>1255528531</v>
          </cell>
          <cell r="L258">
            <v>6300572</v>
          </cell>
          <cell r="M258">
            <v>599999970.39999998</v>
          </cell>
          <cell r="N258">
            <v>209.25475520000001</v>
          </cell>
          <cell r="O258">
            <v>11</v>
          </cell>
          <cell r="P258">
            <v>100</v>
          </cell>
          <cell r="Q258">
            <v>50</v>
          </cell>
          <cell r="R258">
            <v>15</v>
          </cell>
          <cell r="S258">
            <v>60</v>
          </cell>
          <cell r="T258" t="str">
            <v>Ноты-49</v>
          </cell>
        </row>
        <row r="259">
          <cell r="A259" t="str">
            <v>KZ71K2512A00</v>
          </cell>
          <cell r="B259" t="str">
            <v>1/12ALU</v>
          </cell>
          <cell r="C259">
            <v>36518</v>
          </cell>
          <cell r="D259">
            <v>36885</v>
          </cell>
          <cell r="E259">
            <v>367</v>
          </cell>
          <cell r="F259">
            <v>88.494023726533399</v>
          </cell>
          <cell r="G259">
            <v>88.49</v>
          </cell>
          <cell r="H259">
            <v>13.0019811383226</v>
          </cell>
          <cell r="I259">
            <v>400000000</v>
          </cell>
          <cell r="J259">
            <v>73725</v>
          </cell>
          <cell r="K259">
            <v>6499628.9199999999</v>
          </cell>
          <cell r="L259">
            <v>32706</v>
          </cell>
          <cell r="M259">
            <v>2894285.54</v>
          </cell>
          <cell r="N259">
            <v>224.64342454749999</v>
          </cell>
          <cell r="O259">
            <v>7</v>
          </cell>
          <cell r="P259">
            <v>100</v>
          </cell>
          <cell r="Q259">
            <v>138.19999999999999</v>
          </cell>
          <cell r="R259">
            <v>144.4</v>
          </cell>
          <cell r="S259">
            <v>0</v>
          </cell>
          <cell r="T259" t="str">
            <v>ALU012.001</v>
          </cell>
        </row>
        <row r="260">
          <cell r="A260" t="str">
            <v>KZ46L2306A01</v>
          </cell>
          <cell r="B260" t="str">
            <v>27/6B</v>
          </cell>
          <cell r="C260">
            <v>36518</v>
          </cell>
          <cell r="D260">
            <v>36700</v>
          </cell>
          <cell r="E260">
            <v>182</v>
          </cell>
          <cell r="F260">
            <v>95.35</v>
          </cell>
          <cell r="G260">
            <v>95.35</v>
          </cell>
          <cell r="H260">
            <v>9.7535395909806102</v>
          </cell>
          <cell r="I260">
            <v>4000000</v>
          </cell>
          <cell r="J260">
            <v>309561</v>
          </cell>
          <cell r="K260">
            <v>29061902.57</v>
          </cell>
          <cell r="L260">
            <v>206298</v>
          </cell>
          <cell r="M260">
            <v>19670805.18</v>
          </cell>
          <cell r="N260">
            <v>726.54756425000005</v>
          </cell>
          <cell r="O260">
            <v>8</v>
          </cell>
          <cell r="P260">
            <v>100</v>
          </cell>
          <cell r="Q260">
            <v>138.25</v>
          </cell>
          <cell r="R260">
            <v>142.5</v>
          </cell>
          <cell r="S260">
            <v>50</v>
          </cell>
          <cell r="T260" t="str">
            <v>ГКВО-6</v>
          </cell>
        </row>
        <row r="261">
          <cell r="A261" t="str">
            <v>KZ97K1102A08</v>
          </cell>
          <cell r="B261" t="str">
            <v>356/n</v>
          </cell>
          <cell r="C261">
            <v>36518</v>
          </cell>
          <cell r="D261">
            <v>36567</v>
          </cell>
          <cell r="E261">
            <v>49</v>
          </cell>
          <cell r="F261">
            <v>98.22</v>
          </cell>
          <cell r="G261">
            <v>98.21</v>
          </cell>
          <cell r="H261">
            <v>13.462489455159</v>
          </cell>
          <cell r="I261">
            <v>300000000</v>
          </cell>
          <cell r="J261">
            <v>5211190</v>
          </cell>
          <cell r="K261">
            <v>511525829.60000002</v>
          </cell>
          <cell r="L261">
            <v>4409790</v>
          </cell>
          <cell r="M261">
            <v>433124343.39999998</v>
          </cell>
          <cell r="N261">
            <v>170.508609866667</v>
          </cell>
          <cell r="O261">
            <v>0</v>
          </cell>
          <cell r="P261">
            <v>100</v>
          </cell>
          <cell r="S261">
            <v>60</v>
          </cell>
          <cell r="T261" t="str">
            <v>Ноты-49</v>
          </cell>
        </row>
        <row r="262">
          <cell r="A262" t="str">
            <v>KZ71L2612A08</v>
          </cell>
          <cell r="B262" t="str">
            <v>1/12ASU</v>
          </cell>
          <cell r="C262">
            <v>36521</v>
          </cell>
          <cell r="D262">
            <v>36886</v>
          </cell>
          <cell r="E262">
            <v>365</v>
          </cell>
          <cell r="F262">
            <v>99.36</v>
          </cell>
          <cell r="G262">
            <v>99.33</v>
          </cell>
          <cell r="H262">
            <v>13</v>
          </cell>
          <cell r="I262">
            <v>150000000</v>
          </cell>
          <cell r="J262">
            <v>18026</v>
          </cell>
          <cell r="K262">
            <v>1802600</v>
          </cell>
          <cell r="L262">
            <v>10853</v>
          </cell>
          <cell r="M262">
            <v>1085300</v>
          </cell>
          <cell r="N262">
            <v>166.079546666667</v>
          </cell>
          <cell r="O262">
            <v>4</v>
          </cell>
          <cell r="P262">
            <v>100</v>
          </cell>
          <cell r="Q262">
            <v>138.19999999999999</v>
          </cell>
          <cell r="R262">
            <v>144.5</v>
          </cell>
          <cell r="S262">
            <v>0</v>
          </cell>
          <cell r="T262" t="str">
            <v>ASU012.001</v>
          </cell>
        </row>
        <row r="263">
          <cell r="A263" t="str">
            <v>KZ4CL2612A05</v>
          </cell>
          <cell r="B263" t="str">
            <v>1/12B</v>
          </cell>
          <cell r="C263">
            <v>36521</v>
          </cell>
          <cell r="D263">
            <v>36886</v>
          </cell>
          <cell r="E263">
            <v>365</v>
          </cell>
          <cell r="F263">
            <v>90.88</v>
          </cell>
          <cell r="G263">
            <v>90.87</v>
          </cell>
          <cell r="H263">
            <v>10.0077175381054</v>
          </cell>
          <cell r="I263">
            <v>7000000</v>
          </cell>
          <cell r="J263">
            <v>120474</v>
          </cell>
          <cell r="K263">
            <v>10933008.1</v>
          </cell>
          <cell r="L263">
            <v>119424</v>
          </cell>
          <cell r="M263">
            <v>10853841.6</v>
          </cell>
          <cell r="N263">
            <v>156.18583000000001</v>
          </cell>
          <cell r="O263">
            <v>3</v>
          </cell>
          <cell r="P263">
            <v>100</v>
          </cell>
          <cell r="Q263">
            <v>138.19999999999999</v>
          </cell>
          <cell r="R263">
            <v>144.5</v>
          </cell>
          <cell r="S263">
            <v>50</v>
          </cell>
          <cell r="T263" t="str">
            <v>ГКВО-12</v>
          </cell>
        </row>
        <row r="264">
          <cell r="A264" t="str">
            <v>KZ8SK2501A08</v>
          </cell>
          <cell r="B264" t="str">
            <v>357/n</v>
          </cell>
          <cell r="C264">
            <v>36521</v>
          </cell>
          <cell r="D264">
            <v>36550</v>
          </cell>
          <cell r="E264">
            <v>28</v>
          </cell>
          <cell r="F264">
            <v>98.99</v>
          </cell>
          <cell r="G264">
            <v>98.97</v>
          </cell>
          <cell r="H264">
            <v>13.263966057177599</v>
          </cell>
          <cell r="I264">
            <v>300000000</v>
          </cell>
          <cell r="J264">
            <v>22595618</v>
          </cell>
          <cell r="K264">
            <v>2236468246.2199998</v>
          </cell>
          <cell r="L264">
            <v>17594518</v>
          </cell>
          <cell r="M264">
            <v>1741639336.8199999</v>
          </cell>
          <cell r="N264">
            <v>745.48941540666704</v>
          </cell>
          <cell r="O264">
            <v>0</v>
          </cell>
          <cell r="P264">
            <v>100</v>
          </cell>
          <cell r="Q264">
            <v>50</v>
          </cell>
          <cell r="R264">
            <v>25</v>
          </cell>
          <cell r="S264">
            <v>60</v>
          </cell>
          <cell r="T264" t="str">
            <v>Ноты-28</v>
          </cell>
        </row>
        <row r="265">
          <cell r="A265" t="str">
            <v>KZ49L2609A02</v>
          </cell>
          <cell r="B265" t="str">
            <v>2/9B</v>
          </cell>
          <cell r="C265">
            <v>36522</v>
          </cell>
          <cell r="D265">
            <v>36795</v>
          </cell>
          <cell r="E265">
            <v>273</v>
          </cell>
          <cell r="F265">
            <v>93.1</v>
          </cell>
          <cell r="G265">
            <v>93.09</v>
          </cell>
          <cell r="H265">
            <v>9.8818474758324495</v>
          </cell>
          <cell r="I265">
            <v>7000000</v>
          </cell>
          <cell r="J265">
            <v>38631</v>
          </cell>
          <cell r="K265">
            <v>3569923.39</v>
          </cell>
          <cell r="L265">
            <v>34531</v>
          </cell>
          <cell r="M265">
            <v>3214851.71</v>
          </cell>
          <cell r="N265">
            <v>50.998905571428601</v>
          </cell>
          <cell r="O265">
            <v>7</v>
          </cell>
          <cell r="P265">
            <v>100</v>
          </cell>
          <cell r="Q265">
            <v>138.19999999999999</v>
          </cell>
          <cell r="R265">
            <v>142.75</v>
          </cell>
          <cell r="S265">
            <v>50</v>
          </cell>
          <cell r="T265" t="str">
            <v>ГКВО-9</v>
          </cell>
        </row>
        <row r="266">
          <cell r="A266" t="str">
            <v>KZ97K1502A04</v>
          </cell>
          <cell r="B266" t="str">
            <v>358/n</v>
          </cell>
          <cell r="C266">
            <v>36522</v>
          </cell>
          <cell r="D266">
            <v>36571</v>
          </cell>
          <cell r="E266">
            <v>49</v>
          </cell>
          <cell r="F266">
            <v>98.21</v>
          </cell>
          <cell r="G266">
            <v>98.21</v>
          </cell>
          <cell r="H266">
            <v>13.5394999054505</v>
          </cell>
          <cell r="I266">
            <v>300000000</v>
          </cell>
          <cell r="J266">
            <v>7456111</v>
          </cell>
          <cell r="K266">
            <v>732019907.80999994</v>
          </cell>
          <cell r="L266">
            <v>5915345</v>
          </cell>
          <cell r="M266">
            <v>580950742.45000005</v>
          </cell>
          <cell r="N266">
            <v>244.00663593666701</v>
          </cell>
          <cell r="O266" t="str">
            <v>н/д</v>
          </cell>
          <cell r="P266">
            <v>100</v>
          </cell>
          <cell r="S266">
            <v>60</v>
          </cell>
          <cell r="T266" t="str">
            <v>Ноты-49</v>
          </cell>
        </row>
        <row r="267">
          <cell r="A267" t="str">
            <v>KZ46L0607A01</v>
          </cell>
          <cell r="B267" t="str">
            <v>116/6</v>
          </cell>
          <cell r="C267">
            <v>36528</v>
          </cell>
          <cell r="D267">
            <v>36713</v>
          </cell>
          <cell r="E267">
            <v>185</v>
          </cell>
          <cell r="F267">
            <v>96.48</v>
          </cell>
          <cell r="G267">
            <v>96.34</v>
          </cell>
          <cell r="H267">
            <v>14.593698180000001</v>
          </cell>
          <cell r="I267">
            <v>500000000</v>
          </cell>
          <cell r="J267">
            <v>27208619</v>
          </cell>
          <cell r="K267">
            <v>2608192181</v>
          </cell>
          <cell r="L267">
            <v>6965300</v>
          </cell>
          <cell r="M267">
            <v>671983380.70000005</v>
          </cell>
          <cell r="N267">
            <v>401.26033560000002</v>
          </cell>
          <cell r="O267">
            <v>11</v>
          </cell>
          <cell r="P267">
            <v>100</v>
          </cell>
          <cell r="Q267">
            <v>50</v>
          </cell>
          <cell r="R267">
            <v>25</v>
          </cell>
          <cell r="S267">
            <v>50</v>
          </cell>
          <cell r="T267" t="str">
            <v>ГКО-6</v>
          </cell>
        </row>
        <row r="268">
          <cell r="A268" t="str">
            <v>KZ43L0604A07</v>
          </cell>
          <cell r="B268" t="str">
            <v>257/3</v>
          </cell>
          <cell r="C268">
            <v>36529</v>
          </cell>
          <cell r="D268">
            <v>36622</v>
          </cell>
          <cell r="E268">
            <v>93</v>
          </cell>
          <cell r="F268">
            <v>96.24</v>
          </cell>
          <cell r="G268">
            <v>96.24</v>
          </cell>
          <cell r="H268">
            <v>15.6275976724855</v>
          </cell>
          <cell r="I268">
            <v>500000000</v>
          </cell>
          <cell r="J268">
            <v>12109396</v>
          </cell>
          <cell r="K268">
            <v>1164849656.6400001</v>
          </cell>
          <cell r="L268">
            <v>9956276</v>
          </cell>
          <cell r="M268">
            <v>958192002.24000001</v>
          </cell>
          <cell r="N268">
            <v>232.969931328</v>
          </cell>
          <cell r="O268">
            <v>5</v>
          </cell>
          <cell r="P268">
            <v>100</v>
          </cell>
          <cell r="S268">
            <v>50</v>
          </cell>
          <cell r="T268" t="str">
            <v>ГКО-3</v>
          </cell>
        </row>
        <row r="269">
          <cell r="A269" t="str">
            <v>KZ95K1002A01</v>
          </cell>
          <cell r="B269" t="str">
            <v>359/n</v>
          </cell>
          <cell r="C269">
            <v>36530</v>
          </cell>
          <cell r="D269">
            <v>36566</v>
          </cell>
          <cell r="E269">
            <v>35</v>
          </cell>
          <cell r="F269">
            <v>98.73</v>
          </cell>
          <cell r="G269">
            <v>98.72</v>
          </cell>
          <cell r="H269">
            <v>13.3778993213815</v>
          </cell>
          <cell r="I269">
            <v>300000000</v>
          </cell>
          <cell r="J269">
            <v>18179417</v>
          </cell>
          <cell r="K269">
            <v>1794643627.21</v>
          </cell>
          <cell r="L269">
            <v>15005117</v>
          </cell>
          <cell r="M269">
            <v>1481432873.21</v>
          </cell>
          <cell r="N269">
            <v>598.21454240333298</v>
          </cell>
          <cell r="O269">
            <v>11</v>
          </cell>
          <cell r="P269">
            <v>100</v>
          </cell>
          <cell r="S269">
            <v>60</v>
          </cell>
          <cell r="T269" t="str">
            <v>Ноты-35</v>
          </cell>
        </row>
        <row r="270">
          <cell r="A270" t="str">
            <v>KZ46L0707A00</v>
          </cell>
          <cell r="B270" t="str">
            <v>117/6</v>
          </cell>
          <cell r="C270">
            <v>36531</v>
          </cell>
          <cell r="D270">
            <v>36714</v>
          </cell>
          <cell r="E270">
            <v>183</v>
          </cell>
          <cell r="F270">
            <v>92.49</v>
          </cell>
          <cell r="G270">
            <v>92.17</v>
          </cell>
          <cell r="H270">
            <v>16.239593469999999</v>
          </cell>
          <cell r="I270">
            <v>500000000</v>
          </cell>
          <cell r="J270">
            <v>30862425</v>
          </cell>
          <cell r="K270">
            <v>2828213201</v>
          </cell>
          <cell r="L270">
            <v>8564885</v>
          </cell>
          <cell r="M270">
            <v>792065258.79999995</v>
          </cell>
          <cell r="N270">
            <v>377.09509350000002</v>
          </cell>
          <cell r="O270">
            <v>11</v>
          </cell>
          <cell r="P270">
            <v>100</v>
          </cell>
          <cell r="Q270">
            <v>30</v>
          </cell>
          <cell r="R270">
            <v>50</v>
          </cell>
          <cell r="S270">
            <v>50</v>
          </cell>
          <cell r="T270" t="str">
            <v>ГКО-6</v>
          </cell>
        </row>
        <row r="271">
          <cell r="A271" t="str">
            <v>KZ8EK2101A08</v>
          </cell>
          <cell r="B271" t="str">
            <v>360/n</v>
          </cell>
          <cell r="C271">
            <v>36531</v>
          </cell>
          <cell r="D271">
            <v>36546</v>
          </cell>
          <cell r="E271">
            <v>14</v>
          </cell>
          <cell r="F271">
            <v>99.51</v>
          </cell>
          <cell r="G271">
            <v>99.49</v>
          </cell>
          <cell r="H271">
            <v>12.8027333936286</v>
          </cell>
          <cell r="I271">
            <v>300000000</v>
          </cell>
          <cell r="J271">
            <v>24251207</v>
          </cell>
          <cell r="K271">
            <v>2413146916.5700002</v>
          </cell>
          <cell r="L271">
            <v>22351007</v>
          </cell>
          <cell r="M271">
            <v>2224127030.5700002</v>
          </cell>
          <cell r="N271">
            <v>804.382305523333</v>
          </cell>
          <cell r="O271">
            <v>5</v>
          </cell>
          <cell r="P271">
            <v>100</v>
          </cell>
          <cell r="Q271">
            <v>50</v>
          </cell>
          <cell r="R271">
            <v>25</v>
          </cell>
          <cell r="S271">
            <v>60</v>
          </cell>
          <cell r="T271" t="str">
            <v>Ноты-14</v>
          </cell>
        </row>
        <row r="272">
          <cell r="A272" t="str">
            <v>KZ43L0704A06</v>
          </cell>
          <cell r="B272" t="str">
            <v>258/3</v>
          </cell>
          <cell r="C272">
            <v>36532</v>
          </cell>
          <cell r="D272">
            <v>36623</v>
          </cell>
          <cell r="E272">
            <v>91</v>
          </cell>
          <cell r="F272">
            <v>96.24</v>
          </cell>
          <cell r="G272">
            <v>96.24</v>
          </cell>
          <cell r="H272">
            <v>15.6275976724855</v>
          </cell>
          <cell r="I272">
            <v>500000000</v>
          </cell>
          <cell r="J272">
            <v>13966100</v>
          </cell>
          <cell r="K272">
            <v>1343371682</v>
          </cell>
          <cell r="L272">
            <v>12450700</v>
          </cell>
          <cell r="M272">
            <v>1198255368</v>
          </cell>
          <cell r="N272">
            <v>268.67433640000002</v>
          </cell>
          <cell r="O272">
            <v>5</v>
          </cell>
          <cell r="P272">
            <v>100</v>
          </cell>
          <cell r="S272">
            <v>50</v>
          </cell>
          <cell r="T272" t="str">
            <v>ГКО-3</v>
          </cell>
        </row>
        <row r="273">
          <cell r="A273" t="str">
            <v>KZ46L1307A02</v>
          </cell>
          <cell r="B273" t="str">
            <v>118/6</v>
          </cell>
          <cell r="C273">
            <v>36535</v>
          </cell>
          <cell r="D273">
            <v>36720</v>
          </cell>
          <cell r="E273">
            <v>185</v>
          </cell>
          <cell r="F273">
            <v>86.4</v>
          </cell>
          <cell r="G273">
            <v>85.82</v>
          </cell>
          <cell r="H273">
            <v>15.74074074</v>
          </cell>
          <cell r="I273">
            <v>500000000</v>
          </cell>
          <cell r="J273">
            <v>29778947</v>
          </cell>
          <cell r="K273">
            <v>2525163161</v>
          </cell>
          <cell r="L273">
            <v>5321774</v>
          </cell>
          <cell r="M273">
            <v>459744822.19999999</v>
          </cell>
          <cell r="N273">
            <v>561.14736900000003</v>
          </cell>
          <cell r="O273">
            <v>9</v>
          </cell>
          <cell r="P273">
            <v>100</v>
          </cell>
          <cell r="Q273">
            <v>50</v>
          </cell>
          <cell r="R273">
            <v>50</v>
          </cell>
          <cell r="S273">
            <v>50</v>
          </cell>
          <cell r="T273" t="str">
            <v>ГКО-6</v>
          </cell>
        </row>
        <row r="274">
          <cell r="A274" t="str">
            <v>KZ43L1304A08</v>
          </cell>
          <cell r="B274" t="str">
            <v>259/3</v>
          </cell>
          <cell r="C274">
            <v>36536</v>
          </cell>
          <cell r="D274">
            <v>36629</v>
          </cell>
          <cell r="E274">
            <v>93</v>
          </cell>
          <cell r="F274">
            <v>96.22</v>
          </cell>
          <cell r="G274">
            <v>96.12</v>
          </cell>
          <cell r="H274">
            <v>15.713988775722299</v>
          </cell>
          <cell r="I274">
            <v>500000000</v>
          </cell>
          <cell r="J274">
            <v>14906043</v>
          </cell>
          <cell r="K274">
            <v>1433645162.6199999</v>
          </cell>
          <cell r="L274">
            <v>14496043</v>
          </cell>
          <cell r="M274">
            <v>1394837692.6199999</v>
          </cell>
          <cell r="N274">
            <v>286.72903252399999</v>
          </cell>
          <cell r="O274">
            <v>9</v>
          </cell>
          <cell r="P274">
            <v>100</v>
          </cell>
          <cell r="Q274">
            <v>50</v>
          </cell>
          <cell r="R274">
            <v>25</v>
          </cell>
          <cell r="S274">
            <v>50</v>
          </cell>
          <cell r="T274" t="str">
            <v>ГКО-3</v>
          </cell>
        </row>
        <row r="275">
          <cell r="A275" t="str">
            <v>KZ95K1702A04</v>
          </cell>
          <cell r="B275" t="str">
            <v>361/n</v>
          </cell>
          <cell r="C275">
            <v>36537</v>
          </cell>
          <cell r="D275">
            <v>36573</v>
          </cell>
          <cell r="E275">
            <v>35</v>
          </cell>
          <cell r="F275">
            <v>98.71</v>
          </cell>
          <cell r="G275">
            <v>98.67</v>
          </cell>
          <cell r="H275">
            <v>13.5913281329147</v>
          </cell>
          <cell r="I275">
            <v>600000000</v>
          </cell>
          <cell r="J275">
            <v>25959766</v>
          </cell>
          <cell r="K275">
            <v>2561612755.8800001</v>
          </cell>
          <cell r="L275">
            <v>17425608</v>
          </cell>
          <cell r="M275">
            <v>1720070687.6800001</v>
          </cell>
          <cell r="N275">
            <v>426.93545931333301</v>
          </cell>
          <cell r="O275">
            <v>12</v>
          </cell>
          <cell r="P275">
            <v>100</v>
          </cell>
          <cell r="S275">
            <v>60</v>
          </cell>
          <cell r="T275" t="str">
            <v>Ноты-35</v>
          </cell>
        </row>
        <row r="276">
          <cell r="A276" t="str">
            <v>KZ97K0303A07</v>
          </cell>
          <cell r="B276" t="str">
            <v>362/n</v>
          </cell>
          <cell r="C276">
            <v>36538</v>
          </cell>
          <cell r="D276">
            <v>36588</v>
          </cell>
          <cell r="E276">
            <v>49</v>
          </cell>
          <cell r="F276">
            <v>98.18</v>
          </cell>
          <cell r="G276">
            <v>98.16</v>
          </cell>
          <cell r="H276">
            <v>13.770625381951501</v>
          </cell>
          <cell r="I276">
            <v>300000000</v>
          </cell>
          <cell r="J276">
            <v>7122524</v>
          </cell>
          <cell r="K276">
            <v>698718447.87</v>
          </cell>
          <cell r="L276">
            <v>3293957</v>
          </cell>
          <cell r="M276">
            <v>323398293.66000003</v>
          </cell>
          <cell r="N276">
            <v>232.90614929</v>
          </cell>
          <cell r="O276">
            <v>8</v>
          </cell>
          <cell r="P276">
            <v>100</v>
          </cell>
          <cell r="S276">
            <v>60</v>
          </cell>
          <cell r="T276" t="str">
            <v>Ноты-49</v>
          </cell>
        </row>
        <row r="277">
          <cell r="A277" t="str">
            <v>KZ46L1407A01</v>
          </cell>
          <cell r="B277" t="str">
            <v>119/6</v>
          </cell>
          <cell r="C277">
            <v>36539</v>
          </cell>
          <cell r="D277">
            <v>36721</v>
          </cell>
          <cell r="E277">
            <v>182</v>
          </cell>
          <cell r="F277">
            <v>92.15</v>
          </cell>
          <cell r="G277">
            <v>92.15</v>
          </cell>
          <cell r="H277">
            <v>17.037438958220299</v>
          </cell>
          <cell r="I277">
            <v>500000000</v>
          </cell>
          <cell r="J277">
            <v>3834000</v>
          </cell>
          <cell r="K277">
            <v>351496140</v>
          </cell>
          <cell r="L277">
            <v>1543000</v>
          </cell>
          <cell r="M277">
            <v>142187450</v>
          </cell>
          <cell r="N277">
            <v>70.299227999999999</v>
          </cell>
          <cell r="O277">
            <v>6</v>
          </cell>
          <cell r="P277">
            <v>100</v>
          </cell>
          <cell r="Q277">
            <v>30</v>
          </cell>
          <cell r="R277">
            <v>50</v>
          </cell>
          <cell r="S277">
            <v>50</v>
          </cell>
          <cell r="T277" t="str">
            <v>ГКО-6</v>
          </cell>
        </row>
        <row r="278">
          <cell r="A278" t="str">
            <v>KZ46L2007A03</v>
          </cell>
          <cell r="B278" t="str">
            <v>120/6</v>
          </cell>
          <cell r="C278">
            <v>36542</v>
          </cell>
          <cell r="D278">
            <v>36727</v>
          </cell>
          <cell r="E278">
            <v>185</v>
          </cell>
          <cell r="F278">
            <v>97.41</v>
          </cell>
          <cell r="G278">
            <v>97.13</v>
          </cell>
          <cell r="H278">
            <v>10.63545837</v>
          </cell>
          <cell r="I278">
            <v>500000000</v>
          </cell>
          <cell r="J278">
            <v>16051478</v>
          </cell>
          <cell r="K278">
            <v>1552344141</v>
          </cell>
          <cell r="L278">
            <v>6203244</v>
          </cell>
          <cell r="M278">
            <v>604258335.5</v>
          </cell>
          <cell r="N278">
            <v>258.72402340000002</v>
          </cell>
          <cell r="O278">
            <v>9</v>
          </cell>
          <cell r="P278">
            <v>100</v>
          </cell>
          <cell r="Q278">
            <v>50</v>
          </cell>
          <cell r="R278">
            <v>25</v>
          </cell>
          <cell r="S278">
            <v>50</v>
          </cell>
          <cell r="T278" t="str">
            <v>ГКО-6</v>
          </cell>
        </row>
        <row r="279">
          <cell r="A279" t="str">
            <v>KZ49L1910A08</v>
          </cell>
          <cell r="B279" t="str">
            <v>3/9B</v>
          </cell>
          <cell r="C279">
            <v>36543</v>
          </cell>
          <cell r="D279">
            <v>36818</v>
          </cell>
          <cell r="E279">
            <v>275</v>
          </cell>
          <cell r="F279">
            <v>93.1</v>
          </cell>
          <cell r="G279">
            <v>93.09</v>
          </cell>
          <cell r="H279">
            <v>9.8818474758324495</v>
          </cell>
          <cell r="I279">
            <v>4000000</v>
          </cell>
          <cell r="J279">
            <v>218177</v>
          </cell>
          <cell r="K279">
            <v>20291434.719999999</v>
          </cell>
          <cell r="L279">
            <v>154645</v>
          </cell>
          <cell r="M279">
            <v>14397419.5</v>
          </cell>
          <cell r="N279">
            <v>507.28586799999999</v>
          </cell>
          <cell r="O279">
            <v>9</v>
          </cell>
          <cell r="P279">
            <v>100</v>
          </cell>
          <cell r="Q279">
            <v>139.4</v>
          </cell>
          <cell r="R279">
            <v>142.65</v>
          </cell>
          <cell r="S279">
            <v>50</v>
          </cell>
          <cell r="T279" t="str">
            <v>ГКВО-9</v>
          </cell>
        </row>
        <row r="280">
          <cell r="A280" t="str">
            <v>KZ97K0903A01</v>
          </cell>
          <cell r="B280" t="str">
            <v>363/n</v>
          </cell>
          <cell r="C280">
            <v>36544</v>
          </cell>
          <cell r="D280">
            <v>36594</v>
          </cell>
          <cell r="E280">
            <v>49</v>
          </cell>
          <cell r="F280">
            <v>98.18</v>
          </cell>
          <cell r="G280">
            <v>98.18</v>
          </cell>
          <cell r="H280">
            <v>13.770625381951501</v>
          </cell>
          <cell r="I280">
            <v>500000000</v>
          </cell>
          <cell r="J280">
            <v>4309211</v>
          </cell>
          <cell r="K280">
            <v>422909035.69</v>
          </cell>
          <cell r="L280">
            <v>3835504</v>
          </cell>
          <cell r="M280">
            <v>376569782.72000003</v>
          </cell>
          <cell r="N280">
            <v>84.581807138000002</v>
          </cell>
          <cell r="O280">
            <v>4</v>
          </cell>
          <cell r="P280">
            <v>100</v>
          </cell>
          <cell r="S280">
            <v>60</v>
          </cell>
          <cell r="T280" t="str">
            <v>Ноты-49</v>
          </cell>
        </row>
        <row r="281">
          <cell r="A281" t="str">
            <v>KZ8LK1102A00</v>
          </cell>
          <cell r="B281" t="str">
            <v>364/n</v>
          </cell>
          <cell r="C281">
            <v>36545</v>
          </cell>
          <cell r="D281">
            <v>36567</v>
          </cell>
          <cell r="E281">
            <v>21</v>
          </cell>
          <cell r="F281">
            <v>99.25</v>
          </cell>
          <cell r="G281">
            <v>99.25</v>
          </cell>
          <cell r="H281">
            <v>13.0982367758186</v>
          </cell>
          <cell r="I281">
            <v>500000000</v>
          </cell>
          <cell r="J281">
            <v>18090997</v>
          </cell>
          <cell r="K281">
            <v>1795236631.51</v>
          </cell>
          <cell r="L281">
            <v>15608893</v>
          </cell>
          <cell r="M281">
            <v>1549182630.25</v>
          </cell>
          <cell r="N281">
            <v>359.04732630199999</v>
          </cell>
          <cell r="O281">
            <v>10</v>
          </cell>
          <cell r="P281">
            <v>100</v>
          </cell>
          <cell r="Q281">
            <v>50</v>
          </cell>
          <cell r="R281">
            <v>25</v>
          </cell>
          <cell r="S281">
            <v>60</v>
          </cell>
          <cell r="T281" t="str">
            <v>Ноты-21</v>
          </cell>
        </row>
        <row r="282">
          <cell r="A282" t="str">
            <v>KZ4CL2501A17</v>
          </cell>
          <cell r="B282" t="str">
            <v>2/12B</v>
          </cell>
          <cell r="C282">
            <v>36549</v>
          </cell>
          <cell r="D282">
            <v>36916</v>
          </cell>
          <cell r="E282">
            <v>365</v>
          </cell>
          <cell r="F282">
            <v>90.85</v>
          </cell>
          <cell r="G282">
            <v>90.85</v>
          </cell>
          <cell r="H282">
            <v>10.071546505228399</v>
          </cell>
          <cell r="I282">
            <v>4000000</v>
          </cell>
          <cell r="J282">
            <v>33550</v>
          </cell>
          <cell r="K282">
            <v>2985315</v>
          </cell>
          <cell r="L282">
            <v>19550</v>
          </cell>
          <cell r="M282">
            <v>1776117.5</v>
          </cell>
          <cell r="N282">
            <v>74.632874999999999</v>
          </cell>
          <cell r="O282">
            <v>5</v>
          </cell>
          <cell r="P282">
            <v>100</v>
          </cell>
          <cell r="Q282">
            <v>139.5</v>
          </cell>
          <cell r="R282">
            <v>145.1</v>
          </cell>
          <cell r="S282">
            <v>50</v>
          </cell>
          <cell r="T282" t="str">
            <v>ГКВО-12</v>
          </cell>
        </row>
        <row r="283">
          <cell r="A283" t="str">
            <v>KZ46L2707A06</v>
          </cell>
          <cell r="B283" t="str">
            <v>121/6</v>
          </cell>
          <cell r="C283">
            <v>36550</v>
          </cell>
          <cell r="D283">
            <v>36734</v>
          </cell>
          <cell r="E283">
            <v>185</v>
          </cell>
          <cell r="F283">
            <v>92.16</v>
          </cell>
          <cell r="G283">
            <v>92.16</v>
          </cell>
          <cell r="H283">
            <v>17.0138888888889</v>
          </cell>
          <cell r="I283">
            <v>500000000</v>
          </cell>
          <cell r="J283">
            <v>10635250</v>
          </cell>
          <cell r="K283">
            <v>978022942.5</v>
          </cell>
          <cell r="L283">
            <v>7920000</v>
          </cell>
          <cell r="M283">
            <v>729907200</v>
          </cell>
          <cell r="N283">
            <v>195.60458850000001</v>
          </cell>
          <cell r="O283">
            <v>10</v>
          </cell>
          <cell r="P283">
            <v>100</v>
          </cell>
          <cell r="S283">
            <v>50</v>
          </cell>
          <cell r="T283" t="str">
            <v>ГКО-6</v>
          </cell>
        </row>
        <row r="284">
          <cell r="A284" t="str">
            <v>KZ8SK2402A08</v>
          </cell>
          <cell r="B284" t="str">
            <v>365/n</v>
          </cell>
          <cell r="C284">
            <v>36551</v>
          </cell>
          <cell r="D284">
            <v>36580</v>
          </cell>
          <cell r="E284">
            <v>28</v>
          </cell>
          <cell r="F284">
            <v>99.01</v>
          </cell>
          <cell r="G284">
            <v>99.01</v>
          </cell>
          <cell r="H284">
            <v>12.9986870013129</v>
          </cell>
          <cell r="I284">
            <v>150000000</v>
          </cell>
          <cell r="J284">
            <v>14684514</v>
          </cell>
          <cell r="K284">
            <v>1453062690</v>
          </cell>
          <cell r="L284">
            <v>6516304</v>
          </cell>
          <cell r="M284">
            <v>645179259.03999996</v>
          </cell>
          <cell r="N284">
            <v>968.70845999999995</v>
          </cell>
          <cell r="O284">
            <v>13</v>
          </cell>
          <cell r="P284">
            <v>100</v>
          </cell>
          <cell r="Q284">
            <v>30</v>
          </cell>
          <cell r="R284">
            <v>50</v>
          </cell>
          <cell r="S284">
            <v>60</v>
          </cell>
          <cell r="T284" t="str">
            <v>Ноты-28</v>
          </cell>
        </row>
        <row r="285">
          <cell r="A285" t="str">
            <v>KZ96K1003A09</v>
          </cell>
          <cell r="B285" t="str">
            <v>366/n</v>
          </cell>
          <cell r="C285">
            <v>36552</v>
          </cell>
          <cell r="D285">
            <v>36595</v>
          </cell>
          <cell r="E285">
            <v>42</v>
          </cell>
          <cell r="F285">
            <v>98.5</v>
          </cell>
          <cell r="G285">
            <v>98.5</v>
          </cell>
          <cell r="H285">
            <v>13.197969543147201</v>
          </cell>
          <cell r="I285">
            <v>150000000</v>
          </cell>
          <cell r="J285">
            <v>4955847</v>
          </cell>
          <cell r="K285">
            <v>487608586.32999998</v>
          </cell>
          <cell r="L285">
            <v>2365847</v>
          </cell>
          <cell r="M285">
            <v>233037829.5</v>
          </cell>
          <cell r="N285">
            <v>325.07239088666699</v>
          </cell>
          <cell r="O285">
            <v>9</v>
          </cell>
          <cell r="P285">
            <v>100</v>
          </cell>
          <cell r="Q285">
            <v>50</v>
          </cell>
          <cell r="R285">
            <v>25</v>
          </cell>
          <cell r="S285">
            <v>60</v>
          </cell>
          <cell r="T285" t="str">
            <v>Ноты-42</v>
          </cell>
        </row>
        <row r="286">
          <cell r="A286" t="str">
            <v>KZ46L2807A05</v>
          </cell>
          <cell r="B286" t="str">
            <v>28/6B</v>
          </cell>
          <cell r="C286">
            <v>36553</v>
          </cell>
          <cell r="D286">
            <v>36735</v>
          </cell>
          <cell r="E286">
            <v>182</v>
          </cell>
          <cell r="F286">
            <v>95.35</v>
          </cell>
          <cell r="G286">
            <v>95.35</v>
          </cell>
          <cell r="H286">
            <v>9.7535395909806102</v>
          </cell>
          <cell r="I286">
            <v>4000000</v>
          </cell>
          <cell r="J286">
            <v>197215</v>
          </cell>
          <cell r="K286">
            <v>18798075.059999999</v>
          </cell>
          <cell r="L286">
            <v>192215</v>
          </cell>
          <cell r="M286">
            <v>18327700.25</v>
          </cell>
          <cell r="N286">
            <v>469.95187650000003</v>
          </cell>
          <cell r="O286">
            <v>8</v>
          </cell>
          <cell r="P286">
            <v>100</v>
          </cell>
          <cell r="Q286">
            <v>139.5</v>
          </cell>
          <cell r="R286">
            <v>142.69999999999999</v>
          </cell>
          <cell r="S286">
            <v>50</v>
          </cell>
          <cell r="T286" t="str">
            <v>ГКВО-6</v>
          </cell>
        </row>
        <row r="287">
          <cell r="A287" t="str">
            <v>KZ4CL0102A14</v>
          </cell>
          <cell r="B287" t="str">
            <v>3/12B</v>
          </cell>
          <cell r="C287">
            <v>36556</v>
          </cell>
          <cell r="D287">
            <v>36923</v>
          </cell>
          <cell r="E287">
            <v>365</v>
          </cell>
          <cell r="H287">
            <v>20.99</v>
          </cell>
          <cell r="I287">
            <v>4000000</v>
          </cell>
          <cell r="J287">
            <v>1712586</v>
          </cell>
          <cell r="K287">
            <v>1712586000</v>
          </cell>
          <cell r="L287">
            <v>200000</v>
          </cell>
          <cell r="M287">
            <v>200000000</v>
          </cell>
          <cell r="N287">
            <v>856.29300000000001</v>
          </cell>
          <cell r="O287">
            <v>12</v>
          </cell>
          <cell r="P287">
            <v>100</v>
          </cell>
          <cell r="Q287">
            <v>70</v>
          </cell>
          <cell r="R287">
            <v>70</v>
          </cell>
          <cell r="S287">
            <v>50</v>
          </cell>
          <cell r="T287" t="str">
            <v>ГКВО-12</v>
          </cell>
        </row>
        <row r="288">
          <cell r="A288" t="str">
            <v>KZ46L0308A03</v>
          </cell>
          <cell r="B288" t="str">
            <v>122/6</v>
          </cell>
          <cell r="C288">
            <v>36557</v>
          </cell>
          <cell r="D288">
            <v>36741</v>
          </cell>
          <cell r="E288">
            <v>185</v>
          </cell>
          <cell r="F288">
            <v>92.16</v>
          </cell>
          <cell r="G288">
            <v>92.16</v>
          </cell>
          <cell r="H288">
            <v>17.0138888888889</v>
          </cell>
          <cell r="I288">
            <v>500000000</v>
          </cell>
          <cell r="J288">
            <v>6602630</v>
          </cell>
          <cell r="K288">
            <v>606788235.08000004</v>
          </cell>
          <cell r="L288">
            <v>3919430</v>
          </cell>
          <cell r="M288">
            <v>361214668.80000001</v>
          </cell>
          <cell r="N288">
            <v>121.357647016</v>
          </cell>
          <cell r="O288">
            <v>7</v>
          </cell>
          <cell r="P288">
            <v>100</v>
          </cell>
          <cell r="Q288">
            <v>50</v>
          </cell>
          <cell r="R288">
            <v>25</v>
          </cell>
          <cell r="S288">
            <v>50</v>
          </cell>
          <cell r="T288" t="str">
            <v>ГКО-6</v>
          </cell>
        </row>
        <row r="289">
          <cell r="A289" t="str">
            <v>KZ8SK0203A03</v>
          </cell>
          <cell r="B289" t="str">
            <v>367/n</v>
          </cell>
          <cell r="C289">
            <v>36558</v>
          </cell>
          <cell r="D289">
            <v>36587</v>
          </cell>
          <cell r="E289">
            <v>28</v>
          </cell>
          <cell r="F289">
            <v>99.02</v>
          </cell>
          <cell r="G289">
            <v>99.02</v>
          </cell>
          <cell r="H289">
            <v>12.866087659058801</v>
          </cell>
          <cell r="I289">
            <v>300000000</v>
          </cell>
          <cell r="J289">
            <v>16652607</v>
          </cell>
          <cell r="K289">
            <v>1646649642.3299999</v>
          </cell>
          <cell r="L289">
            <v>6921131</v>
          </cell>
          <cell r="M289">
            <v>685330391.62</v>
          </cell>
          <cell r="N289">
            <v>548.88321411000004</v>
          </cell>
          <cell r="O289">
            <v>10</v>
          </cell>
          <cell r="P289">
            <v>100</v>
          </cell>
          <cell r="S289">
            <v>60</v>
          </cell>
          <cell r="T289" t="str">
            <v>Ноты-28</v>
          </cell>
        </row>
        <row r="290">
          <cell r="A290" t="str">
            <v>KZ97K2403A02</v>
          </cell>
          <cell r="B290" t="str">
            <v>368/n</v>
          </cell>
          <cell r="C290">
            <v>36560</v>
          </cell>
          <cell r="D290">
            <v>36609</v>
          </cell>
          <cell r="E290">
            <v>49</v>
          </cell>
          <cell r="F290">
            <v>98.24</v>
          </cell>
          <cell r="G290">
            <v>98.23</v>
          </cell>
          <cell r="H290">
            <v>13.3085155886459</v>
          </cell>
          <cell r="I290">
            <v>300000000</v>
          </cell>
          <cell r="J290">
            <v>24877700</v>
          </cell>
          <cell r="K290">
            <v>2442983677.77</v>
          </cell>
          <cell r="L290">
            <v>8370457</v>
          </cell>
          <cell r="M290">
            <v>822310695.67999995</v>
          </cell>
          <cell r="N290">
            <v>814.32789259000003</v>
          </cell>
          <cell r="O290">
            <v>13</v>
          </cell>
          <cell r="P290">
            <v>100</v>
          </cell>
          <cell r="S290">
            <v>60</v>
          </cell>
          <cell r="T290" t="str">
            <v>Ноты-49</v>
          </cell>
        </row>
        <row r="291">
          <cell r="A291" t="str">
            <v>KZ4CL0802A17</v>
          </cell>
          <cell r="B291" t="str">
            <v>30/12</v>
          </cell>
          <cell r="C291">
            <v>36563</v>
          </cell>
          <cell r="D291">
            <v>36930</v>
          </cell>
          <cell r="E291">
            <v>366</v>
          </cell>
          <cell r="F291">
            <v>93.11</v>
          </cell>
          <cell r="G291">
            <v>92.96</v>
          </cell>
          <cell r="H291">
            <v>14.799699280421001</v>
          </cell>
          <cell r="I291">
            <v>500000000</v>
          </cell>
          <cell r="J291">
            <v>21361607</v>
          </cell>
          <cell r="K291">
            <v>1974980021.52</v>
          </cell>
          <cell r="L291">
            <v>6510421</v>
          </cell>
          <cell r="M291">
            <v>606174784.02999997</v>
          </cell>
          <cell r="N291">
            <v>329.16333692000001</v>
          </cell>
          <cell r="O291">
            <v>10</v>
          </cell>
          <cell r="P291">
            <v>100</v>
          </cell>
          <cell r="Q291">
            <v>30</v>
          </cell>
          <cell r="R291">
            <v>50</v>
          </cell>
          <cell r="S291">
            <v>50</v>
          </cell>
          <cell r="T291" t="str">
            <v>ГКО-12</v>
          </cell>
        </row>
        <row r="292">
          <cell r="A292" t="str">
            <v>KZ46L1008A04</v>
          </cell>
          <cell r="B292" t="str">
            <v>123/6</v>
          </cell>
          <cell r="C292">
            <v>36564</v>
          </cell>
          <cell r="D292">
            <v>36748</v>
          </cell>
          <cell r="E292">
            <v>185</v>
          </cell>
          <cell r="F292">
            <v>92.16</v>
          </cell>
          <cell r="G292">
            <v>92.15</v>
          </cell>
          <cell r="H292">
            <v>17.0138888888889</v>
          </cell>
          <cell r="I292">
            <v>500000000</v>
          </cell>
          <cell r="J292">
            <v>7710000</v>
          </cell>
          <cell r="K292">
            <v>707619100</v>
          </cell>
          <cell r="L292">
            <v>5000000</v>
          </cell>
          <cell r="M292">
            <v>460796000</v>
          </cell>
          <cell r="N292">
            <v>141.52382</v>
          </cell>
          <cell r="O292">
            <v>6</v>
          </cell>
          <cell r="P292">
            <v>100</v>
          </cell>
          <cell r="Q292">
            <v>50</v>
          </cell>
          <cell r="R292">
            <v>25</v>
          </cell>
          <cell r="S292">
            <v>50</v>
          </cell>
          <cell r="T292" t="str">
            <v>ГКО-6</v>
          </cell>
        </row>
        <row r="293">
          <cell r="A293" t="str">
            <v>KZ97K3003A04</v>
          </cell>
          <cell r="B293" t="str">
            <v>369/n</v>
          </cell>
          <cell r="C293">
            <v>36565</v>
          </cell>
          <cell r="D293">
            <v>36615</v>
          </cell>
          <cell r="E293">
            <v>49</v>
          </cell>
          <cell r="F293">
            <v>98.24</v>
          </cell>
          <cell r="G293">
            <v>98.23</v>
          </cell>
          <cell r="H293">
            <v>13.3085155886459</v>
          </cell>
          <cell r="I293">
            <v>300000000</v>
          </cell>
          <cell r="J293">
            <v>23303295</v>
          </cell>
          <cell r="K293">
            <v>2288981380.02</v>
          </cell>
          <cell r="L293">
            <v>16623052</v>
          </cell>
          <cell r="M293">
            <v>1633015228.48</v>
          </cell>
          <cell r="N293">
            <v>762.99379334000002</v>
          </cell>
          <cell r="O293">
            <v>11</v>
          </cell>
          <cell r="P293">
            <v>100</v>
          </cell>
          <cell r="S293">
            <v>60</v>
          </cell>
          <cell r="T293" t="str">
            <v>Ноты-49</v>
          </cell>
        </row>
        <row r="294">
          <cell r="A294" t="str">
            <v>KZ4CL0902A16</v>
          </cell>
          <cell r="B294" t="str">
            <v>4/12B</v>
          </cell>
          <cell r="C294">
            <v>36566</v>
          </cell>
          <cell r="D294">
            <v>36931</v>
          </cell>
          <cell r="E294">
            <v>365</v>
          </cell>
          <cell r="F294">
            <v>90.85</v>
          </cell>
          <cell r="G294">
            <v>90.85</v>
          </cell>
          <cell r="H294">
            <v>10.071546505228399</v>
          </cell>
          <cell r="I294">
            <v>4000000</v>
          </cell>
          <cell r="J294">
            <v>148092</v>
          </cell>
          <cell r="K294">
            <v>13452981.18</v>
          </cell>
          <cell r="L294">
            <v>110052</v>
          </cell>
          <cell r="M294">
            <v>9998362.0999999996</v>
          </cell>
          <cell r="N294">
            <v>336.32452949999998</v>
          </cell>
          <cell r="O294">
            <v>9</v>
          </cell>
          <cell r="P294">
            <v>100</v>
          </cell>
          <cell r="Q294">
            <v>139.65</v>
          </cell>
          <cell r="R294">
            <v>145.15</v>
          </cell>
          <cell r="S294">
            <v>50</v>
          </cell>
          <cell r="T294" t="str">
            <v>ГКВО-12</v>
          </cell>
        </row>
        <row r="295">
          <cell r="A295" t="str">
            <v>KZ95K1703A03</v>
          </cell>
          <cell r="B295" t="str">
            <v>370/n</v>
          </cell>
          <cell r="C295">
            <v>36567</v>
          </cell>
          <cell r="D295">
            <v>36602</v>
          </cell>
          <cell r="E295">
            <v>35</v>
          </cell>
          <cell r="F295">
            <v>98.76</v>
          </cell>
          <cell r="G295">
            <v>98.76</v>
          </cell>
          <cell r="H295">
            <v>13.0579181855001</v>
          </cell>
          <cell r="I295">
            <v>300000000</v>
          </cell>
          <cell r="J295">
            <v>14206125</v>
          </cell>
          <cell r="K295">
            <v>1402831987.77</v>
          </cell>
          <cell r="L295">
            <v>9016391</v>
          </cell>
          <cell r="M295">
            <v>890458775.15999997</v>
          </cell>
          <cell r="N295">
            <v>467.61066259</v>
          </cell>
          <cell r="O295">
            <v>6</v>
          </cell>
          <cell r="P295">
            <v>100</v>
          </cell>
          <cell r="Q295">
            <v>30</v>
          </cell>
          <cell r="R295">
            <v>50</v>
          </cell>
          <cell r="S295">
            <v>60</v>
          </cell>
          <cell r="T295" t="str">
            <v>Ноты-35</v>
          </cell>
        </row>
        <row r="296">
          <cell r="A296" t="str">
            <v>KZ49L1011A06</v>
          </cell>
          <cell r="B296" t="str">
            <v>4/9B</v>
          </cell>
          <cell r="C296">
            <v>36567</v>
          </cell>
          <cell r="D296">
            <v>36840</v>
          </cell>
          <cell r="E296">
            <v>275</v>
          </cell>
          <cell r="F296">
            <v>93.16</v>
          </cell>
          <cell r="G296">
            <v>93.16</v>
          </cell>
          <cell r="H296">
            <v>9.7896092743666898</v>
          </cell>
          <cell r="I296">
            <v>4000000</v>
          </cell>
          <cell r="J296">
            <v>320522</v>
          </cell>
          <cell r="K296">
            <v>29841871.98</v>
          </cell>
          <cell r="L296">
            <v>126080</v>
          </cell>
          <cell r="M296">
            <v>11745612.800000001</v>
          </cell>
          <cell r="N296">
            <v>746.04679950000002</v>
          </cell>
          <cell r="O296">
            <v>11</v>
          </cell>
          <cell r="P296">
            <v>100</v>
          </cell>
          <cell r="Q296">
            <v>139.65</v>
          </cell>
          <cell r="R296">
            <v>142.69999999999999</v>
          </cell>
          <cell r="S296">
            <v>50</v>
          </cell>
          <cell r="T296" t="str">
            <v>ГКВО-9</v>
          </cell>
        </row>
        <row r="297">
          <cell r="A297" t="str">
            <v>KZ4CL1402A19</v>
          </cell>
          <cell r="B297" t="str">
            <v>31/12</v>
          </cell>
          <cell r="C297">
            <v>36570</v>
          </cell>
          <cell r="D297">
            <v>36936</v>
          </cell>
          <cell r="E297">
            <v>364</v>
          </cell>
          <cell r="F297">
            <v>98.78</v>
          </cell>
          <cell r="G297">
            <v>98.11</v>
          </cell>
          <cell r="H297">
            <v>16.055881757440801</v>
          </cell>
          <cell r="I297">
            <v>500000000</v>
          </cell>
          <cell r="J297">
            <v>6848571</v>
          </cell>
          <cell r="K297">
            <v>676482093.23000002</v>
          </cell>
          <cell r="L297">
            <v>6848571</v>
          </cell>
          <cell r="M297">
            <v>676482093.23000002</v>
          </cell>
          <cell r="N297">
            <v>90.197612430666695</v>
          </cell>
          <cell r="O297">
            <v>7</v>
          </cell>
          <cell r="P297">
            <v>100</v>
          </cell>
          <cell r="S297">
            <v>50</v>
          </cell>
          <cell r="T297" t="str">
            <v>ГКО-12</v>
          </cell>
        </row>
        <row r="298">
          <cell r="A298" t="str">
            <v>KZ4CL1502A18</v>
          </cell>
          <cell r="B298" t="str">
            <v>5/12B</v>
          </cell>
          <cell r="C298">
            <v>36571</v>
          </cell>
          <cell r="D298">
            <v>36937</v>
          </cell>
          <cell r="E298">
            <v>366</v>
          </cell>
          <cell r="F298">
            <v>90.85</v>
          </cell>
          <cell r="G298">
            <v>90.85</v>
          </cell>
          <cell r="H298">
            <v>10.071546505228399</v>
          </cell>
          <cell r="I298">
            <v>4000000</v>
          </cell>
          <cell r="J298">
            <v>141791</v>
          </cell>
          <cell r="K298">
            <v>12831604.6</v>
          </cell>
          <cell r="L298">
            <v>86566</v>
          </cell>
          <cell r="M298">
            <v>7864521.0999999996</v>
          </cell>
          <cell r="N298">
            <v>320.79011500000001</v>
          </cell>
          <cell r="O298">
            <v>12</v>
          </cell>
          <cell r="P298">
            <v>100</v>
          </cell>
          <cell r="Q298">
            <v>139.85</v>
          </cell>
          <cell r="R298">
            <v>145.25</v>
          </cell>
          <cell r="S298">
            <v>50</v>
          </cell>
          <cell r="T298" t="str">
            <v>ГКВО-12</v>
          </cell>
        </row>
        <row r="299">
          <cell r="A299" t="str">
            <v>KZ43L1905A01</v>
          </cell>
          <cell r="B299" t="str">
            <v>260/3</v>
          </cell>
          <cell r="C299">
            <v>36573</v>
          </cell>
          <cell r="D299">
            <v>36665</v>
          </cell>
          <cell r="E299">
            <v>92</v>
          </cell>
          <cell r="F299">
            <v>96.28</v>
          </cell>
          <cell r="G299">
            <v>96.28</v>
          </cell>
          <cell r="H299">
            <v>15.454923140839201</v>
          </cell>
          <cell r="I299">
            <v>200000000</v>
          </cell>
          <cell r="J299">
            <v>17258493</v>
          </cell>
          <cell r="K299">
            <v>1660260826.5599999</v>
          </cell>
          <cell r="L299">
            <v>2077274</v>
          </cell>
          <cell r="M299">
            <v>199999940.72</v>
          </cell>
          <cell r="N299">
            <v>830.13041327999997</v>
          </cell>
          <cell r="O299">
            <v>14</v>
          </cell>
          <cell r="P299">
            <v>100</v>
          </cell>
          <cell r="Q299">
            <v>30</v>
          </cell>
          <cell r="R299">
            <v>50</v>
          </cell>
          <cell r="S299">
            <v>50</v>
          </cell>
          <cell r="T299" t="str">
            <v>ГКО-3</v>
          </cell>
        </row>
        <row r="300">
          <cell r="A300" t="str">
            <v>KZ97K0704A02</v>
          </cell>
          <cell r="B300" t="str">
            <v>371/n</v>
          </cell>
          <cell r="C300">
            <v>36573</v>
          </cell>
          <cell r="D300">
            <v>36623</v>
          </cell>
          <cell r="E300">
            <v>49</v>
          </cell>
          <cell r="F300">
            <v>98.25</v>
          </cell>
          <cell r="G300">
            <v>98.25</v>
          </cell>
          <cell r="H300">
            <v>13.2315521628499</v>
          </cell>
          <cell r="I300">
            <v>300000000</v>
          </cell>
          <cell r="J300">
            <v>7149623</v>
          </cell>
          <cell r="K300">
            <v>702168398.88999999</v>
          </cell>
          <cell r="L300">
            <v>4639380</v>
          </cell>
          <cell r="M300">
            <v>455819085</v>
          </cell>
          <cell r="N300">
            <v>234.056132963333</v>
          </cell>
          <cell r="O300">
            <v>12</v>
          </cell>
          <cell r="P300">
            <v>100</v>
          </cell>
          <cell r="Q300">
            <v>50</v>
          </cell>
          <cell r="R300">
            <v>25</v>
          </cell>
          <cell r="S300">
            <v>60</v>
          </cell>
          <cell r="T300" t="str">
            <v>Ноты-49</v>
          </cell>
        </row>
        <row r="301">
          <cell r="A301" t="str">
            <v>KZ46L2408A08</v>
          </cell>
          <cell r="B301" t="str">
            <v>124/6</v>
          </cell>
          <cell r="C301">
            <v>36577</v>
          </cell>
          <cell r="D301">
            <v>36762</v>
          </cell>
          <cell r="E301">
            <v>185</v>
          </cell>
          <cell r="F301">
            <v>92.23</v>
          </cell>
          <cell r="G301">
            <v>92.23</v>
          </cell>
          <cell r="H301">
            <v>16.849181394340199</v>
          </cell>
          <cell r="I301">
            <v>500000000</v>
          </cell>
          <cell r="J301">
            <v>13552352</v>
          </cell>
          <cell r="K301">
            <v>1248435295.5599999</v>
          </cell>
          <cell r="L301">
            <v>7788927</v>
          </cell>
          <cell r="M301">
            <v>718372737.21000004</v>
          </cell>
          <cell r="N301">
            <v>249.68705911199999</v>
          </cell>
          <cell r="O301">
            <v>12</v>
          </cell>
          <cell r="P301">
            <v>100</v>
          </cell>
          <cell r="S301">
            <v>50</v>
          </cell>
          <cell r="T301" t="str">
            <v>ГКО-6</v>
          </cell>
        </row>
        <row r="302">
          <cell r="A302" t="str">
            <v>KZ4CL2202A19</v>
          </cell>
          <cell r="B302" t="str">
            <v>32/12</v>
          </cell>
          <cell r="C302">
            <v>36578</v>
          </cell>
          <cell r="D302">
            <v>36944</v>
          </cell>
          <cell r="E302">
            <v>366</v>
          </cell>
          <cell r="F302">
            <v>84.76</v>
          </cell>
          <cell r="G302">
            <v>84.75</v>
          </cell>
          <cell r="H302">
            <v>17.980179329872598</v>
          </cell>
          <cell r="I302">
            <v>500000000</v>
          </cell>
          <cell r="J302">
            <v>2767826</v>
          </cell>
          <cell r="K302">
            <v>232622595.00999999</v>
          </cell>
          <cell r="L302">
            <v>1717801</v>
          </cell>
          <cell r="M302">
            <v>145598312.75999999</v>
          </cell>
          <cell r="N302">
            <v>46.524519001999998</v>
          </cell>
          <cell r="O302">
            <v>8</v>
          </cell>
          <cell r="P302">
            <v>100</v>
          </cell>
          <cell r="S302">
            <v>50</v>
          </cell>
          <cell r="T302" t="str">
            <v>ГКО-12</v>
          </cell>
        </row>
        <row r="303">
          <cell r="A303" t="str">
            <v>KZ4CL2302A18</v>
          </cell>
          <cell r="B303" t="str">
            <v>33/12</v>
          </cell>
          <cell r="C303">
            <v>36580</v>
          </cell>
          <cell r="D303">
            <v>36973</v>
          </cell>
          <cell r="E303">
            <v>364</v>
          </cell>
          <cell r="F303">
            <v>86.51</v>
          </cell>
          <cell r="G303">
            <v>86.25</v>
          </cell>
          <cell r="H303">
            <v>15.593572997341299</v>
          </cell>
          <cell r="I303">
            <v>500000000</v>
          </cell>
          <cell r="J303">
            <v>14121506</v>
          </cell>
          <cell r="K303">
            <v>1202873129.22</v>
          </cell>
          <cell r="L303">
            <v>6935441</v>
          </cell>
          <cell r="M303">
            <v>599999979.63999999</v>
          </cell>
          <cell r="N303">
            <v>200.47885486999999</v>
          </cell>
          <cell r="O303">
            <v>10</v>
          </cell>
          <cell r="P303">
            <v>100</v>
          </cell>
          <cell r="Q303">
            <v>50</v>
          </cell>
          <cell r="R303">
            <v>50</v>
          </cell>
          <cell r="S303">
            <v>50</v>
          </cell>
          <cell r="T303" t="str">
            <v>ГКО-12</v>
          </cell>
        </row>
        <row r="304">
          <cell r="A304" t="str">
            <v>KZ98K2104A03</v>
          </cell>
          <cell r="B304" t="str">
            <v>372/n</v>
          </cell>
          <cell r="C304">
            <v>36580</v>
          </cell>
          <cell r="D304">
            <v>36637</v>
          </cell>
          <cell r="E304">
            <v>56</v>
          </cell>
          <cell r="F304">
            <v>98.02</v>
          </cell>
          <cell r="G304">
            <v>98.02</v>
          </cell>
          <cell r="H304">
            <v>13.129973474801099</v>
          </cell>
          <cell r="I304">
            <v>300000000</v>
          </cell>
          <cell r="J304">
            <v>9019245</v>
          </cell>
          <cell r="K304">
            <v>883002351.58000004</v>
          </cell>
          <cell r="L304">
            <v>3192745</v>
          </cell>
          <cell r="M304">
            <v>312952864.89999998</v>
          </cell>
          <cell r="N304">
            <v>294.33411719333299</v>
          </cell>
          <cell r="O304">
            <v>12</v>
          </cell>
          <cell r="P304">
            <v>100</v>
          </cell>
          <cell r="Q304">
            <v>50</v>
          </cell>
          <cell r="R304">
            <v>25</v>
          </cell>
          <cell r="S304">
            <v>60</v>
          </cell>
          <cell r="T304" t="str">
            <v>Ноты-56</v>
          </cell>
        </row>
        <row r="305">
          <cell r="A305" t="str">
            <v>KZ33L3011A00</v>
          </cell>
          <cell r="B305" t="str">
            <v>1/9i</v>
          </cell>
          <cell r="C305">
            <v>36584</v>
          </cell>
          <cell r="D305">
            <v>36860</v>
          </cell>
          <cell r="E305">
            <v>273</v>
          </cell>
          <cell r="F305">
            <v>97.98</v>
          </cell>
          <cell r="G305">
            <v>97.95</v>
          </cell>
          <cell r="H305">
            <v>10.75</v>
          </cell>
          <cell r="I305">
            <v>300000000</v>
          </cell>
          <cell r="J305">
            <v>200500</v>
          </cell>
          <cell r="K305">
            <v>200500000</v>
          </cell>
          <cell r="L305">
            <v>30000</v>
          </cell>
          <cell r="M305">
            <v>30000000</v>
          </cell>
          <cell r="N305">
            <v>66.8333333333333</v>
          </cell>
          <cell r="O305">
            <v>5</v>
          </cell>
          <cell r="P305">
            <v>1000</v>
          </cell>
          <cell r="S305">
            <v>50</v>
          </cell>
          <cell r="T305" t="str">
            <v>ГИКО-9</v>
          </cell>
        </row>
        <row r="306">
          <cell r="A306" t="str">
            <v>KZ4CL0103A13</v>
          </cell>
          <cell r="B306" t="str">
            <v>34/12</v>
          </cell>
          <cell r="C306">
            <v>36585</v>
          </cell>
          <cell r="D306">
            <v>36951</v>
          </cell>
          <cell r="E306">
            <v>366</v>
          </cell>
          <cell r="F306">
            <v>84.76</v>
          </cell>
          <cell r="G306">
            <v>84.76</v>
          </cell>
          <cell r="H306">
            <v>17.980179329872598</v>
          </cell>
          <cell r="I306">
            <v>500000000</v>
          </cell>
          <cell r="J306">
            <v>3544757</v>
          </cell>
          <cell r="K306">
            <v>298922365.19</v>
          </cell>
          <cell r="L306">
            <v>1268000</v>
          </cell>
          <cell r="M306">
            <v>107475680</v>
          </cell>
          <cell r="N306">
            <v>59.784473038000002</v>
          </cell>
          <cell r="O306">
            <v>12</v>
          </cell>
          <cell r="P306">
            <v>100</v>
          </cell>
          <cell r="Q306">
            <v>30</v>
          </cell>
          <cell r="R306">
            <v>50</v>
          </cell>
          <cell r="S306">
            <v>50</v>
          </cell>
          <cell r="T306" t="str">
            <v>ГКО-12</v>
          </cell>
        </row>
        <row r="307">
          <cell r="A307" t="str">
            <v>KZ46L0109A04</v>
          </cell>
          <cell r="B307" t="str">
            <v>125/6</v>
          </cell>
          <cell r="C307">
            <v>36587</v>
          </cell>
          <cell r="D307">
            <v>36770</v>
          </cell>
          <cell r="E307">
            <v>183</v>
          </cell>
          <cell r="F307">
            <v>92.24</v>
          </cell>
          <cell r="G307">
            <v>92.24</v>
          </cell>
          <cell r="H307">
            <v>16.8256721595837</v>
          </cell>
          <cell r="I307">
            <v>500000000</v>
          </cell>
          <cell r="J307">
            <v>4260000</v>
          </cell>
          <cell r="K307">
            <v>391751600</v>
          </cell>
          <cell r="L307">
            <v>2900000</v>
          </cell>
          <cell r="M307">
            <v>267496000</v>
          </cell>
          <cell r="N307">
            <v>78.350319999999996</v>
          </cell>
          <cell r="O307">
            <v>7</v>
          </cell>
          <cell r="P307">
            <v>100</v>
          </cell>
          <cell r="Q307">
            <v>50</v>
          </cell>
          <cell r="R307">
            <v>25</v>
          </cell>
          <cell r="S307">
            <v>50</v>
          </cell>
          <cell r="T307" t="str">
            <v>ГКО-6</v>
          </cell>
        </row>
        <row r="308">
          <cell r="A308" t="str">
            <v>KZ96K1404A04</v>
          </cell>
          <cell r="B308" t="str">
            <v>373/n</v>
          </cell>
          <cell r="C308">
            <v>36587</v>
          </cell>
          <cell r="D308">
            <v>36630</v>
          </cell>
          <cell r="E308">
            <v>42</v>
          </cell>
          <cell r="F308">
            <v>98.52</v>
          </cell>
          <cell r="G308">
            <v>98.52</v>
          </cell>
          <cell r="H308">
            <v>13.019353092434701</v>
          </cell>
          <cell r="I308">
            <v>300000000</v>
          </cell>
          <cell r="J308">
            <v>18109328</v>
          </cell>
          <cell r="K308">
            <v>1783754751.79</v>
          </cell>
          <cell r="L308">
            <v>10962821</v>
          </cell>
          <cell r="M308">
            <v>1080057124.9200001</v>
          </cell>
          <cell r="N308">
            <v>594.58491726333295</v>
          </cell>
          <cell r="O308">
            <v>12</v>
          </cell>
          <cell r="P308">
            <v>100</v>
          </cell>
          <cell r="S308">
            <v>60</v>
          </cell>
          <cell r="T308" t="str">
            <v>Ноты-42</v>
          </cell>
        </row>
        <row r="309">
          <cell r="A309" t="str">
            <v>KZ97K2104A04</v>
          </cell>
          <cell r="B309" t="str">
            <v>374/n</v>
          </cell>
          <cell r="C309">
            <v>36588</v>
          </cell>
          <cell r="D309">
            <v>36637</v>
          </cell>
          <cell r="E309">
            <v>49</v>
          </cell>
          <cell r="F309">
            <v>98.26</v>
          </cell>
          <cell r="G309">
            <v>98.26</v>
          </cell>
          <cell r="H309">
            <v>13.154604402314501</v>
          </cell>
          <cell r="I309">
            <v>300000000</v>
          </cell>
          <cell r="J309">
            <v>3885333</v>
          </cell>
          <cell r="K309">
            <v>381685150.57999998</v>
          </cell>
          <cell r="L309">
            <v>2593333</v>
          </cell>
          <cell r="M309">
            <v>254820900.58000001</v>
          </cell>
          <cell r="N309">
            <v>127.228383526667</v>
          </cell>
          <cell r="O309">
            <v>9</v>
          </cell>
          <cell r="P309">
            <v>100</v>
          </cell>
          <cell r="S309">
            <v>60</v>
          </cell>
          <cell r="T309" t="str">
            <v>Ноты-49</v>
          </cell>
        </row>
        <row r="310">
          <cell r="A310" t="str">
            <v>KZ4CL0203A12</v>
          </cell>
          <cell r="B310" t="str">
            <v>6/12B</v>
          </cell>
          <cell r="C310">
            <v>36588</v>
          </cell>
          <cell r="D310">
            <v>36952</v>
          </cell>
          <cell r="E310">
            <v>366</v>
          </cell>
          <cell r="F310">
            <v>90.91</v>
          </cell>
          <cell r="G310">
            <v>90.91</v>
          </cell>
          <cell r="H310">
            <v>9.9989000109998898</v>
          </cell>
          <cell r="I310">
            <v>4000000</v>
          </cell>
          <cell r="J310">
            <v>278697</v>
          </cell>
          <cell r="K310">
            <v>25314062.09</v>
          </cell>
          <cell r="L310">
            <v>95828</v>
          </cell>
          <cell r="M310">
            <v>8711723.4800000004</v>
          </cell>
          <cell r="N310">
            <v>632.85155225000005</v>
          </cell>
          <cell r="O310">
            <v>13</v>
          </cell>
          <cell r="P310">
            <v>100</v>
          </cell>
          <cell r="Q310">
            <v>140.5</v>
          </cell>
          <cell r="R310">
            <v>145.30000000000001</v>
          </cell>
          <cell r="S310">
            <v>50</v>
          </cell>
          <cell r="T310" t="str">
            <v>ГКВО-12</v>
          </cell>
        </row>
        <row r="311">
          <cell r="A311" t="str">
            <v>KZ46L0709A08</v>
          </cell>
          <cell r="B311" t="str">
            <v>126/6</v>
          </cell>
          <cell r="C311">
            <v>36591</v>
          </cell>
          <cell r="D311">
            <v>36776</v>
          </cell>
          <cell r="E311">
            <v>185</v>
          </cell>
          <cell r="F311">
            <v>92.24</v>
          </cell>
          <cell r="G311">
            <v>92.24</v>
          </cell>
          <cell r="H311">
            <v>16.8256721595837</v>
          </cell>
          <cell r="I311">
            <v>500000000</v>
          </cell>
          <cell r="J311">
            <v>3764050</v>
          </cell>
          <cell r="K311">
            <v>346148842.5</v>
          </cell>
          <cell r="L311">
            <v>2050000</v>
          </cell>
          <cell r="M311">
            <v>189092000</v>
          </cell>
          <cell r="N311">
            <v>69.229768500000006</v>
          </cell>
          <cell r="O311">
            <v>8</v>
          </cell>
          <cell r="P311">
            <v>100</v>
          </cell>
          <cell r="Q311">
            <v>50</v>
          </cell>
          <cell r="R311">
            <v>25</v>
          </cell>
          <cell r="S311">
            <v>50</v>
          </cell>
          <cell r="T311" t="str">
            <v>ГКО-6</v>
          </cell>
        </row>
        <row r="312">
          <cell r="A312" t="str">
            <v>KZ4CL0803A16</v>
          </cell>
          <cell r="B312" t="str">
            <v>35/12</v>
          </cell>
          <cell r="C312">
            <v>36592</v>
          </cell>
          <cell r="D312">
            <v>36958</v>
          </cell>
          <cell r="E312">
            <v>366</v>
          </cell>
          <cell r="F312">
            <v>84.76</v>
          </cell>
          <cell r="G312">
            <v>84.76</v>
          </cell>
          <cell r="H312">
            <v>17.980179329872598</v>
          </cell>
          <cell r="I312">
            <v>500000000</v>
          </cell>
          <cell r="J312">
            <v>3397010</v>
          </cell>
          <cell r="K312">
            <v>285721530.30000001</v>
          </cell>
          <cell r="L312">
            <v>2270000</v>
          </cell>
          <cell r="M312">
            <v>192405200</v>
          </cell>
          <cell r="N312">
            <v>57.144306059999998</v>
          </cell>
          <cell r="O312">
            <v>5</v>
          </cell>
          <cell r="P312">
            <v>100</v>
          </cell>
          <cell r="S312">
            <v>50</v>
          </cell>
          <cell r="T312" t="str">
            <v>ГКО-12</v>
          </cell>
        </row>
        <row r="313">
          <cell r="A313" t="str">
            <v>KZ96K2004A06</v>
          </cell>
          <cell r="B313" t="str">
            <v>375/n</v>
          </cell>
          <cell r="C313">
            <v>36592</v>
          </cell>
          <cell r="D313">
            <v>36636</v>
          </cell>
          <cell r="E313">
            <v>42</v>
          </cell>
          <cell r="F313">
            <v>98.52</v>
          </cell>
          <cell r="G313">
            <v>98.52</v>
          </cell>
          <cell r="H313">
            <v>13.019353092434701</v>
          </cell>
          <cell r="I313">
            <v>300000000</v>
          </cell>
          <cell r="J313">
            <v>5211807</v>
          </cell>
          <cell r="K313">
            <v>513207407.79000002</v>
          </cell>
          <cell r="L313">
            <v>2791400</v>
          </cell>
          <cell r="M313">
            <v>275008722</v>
          </cell>
          <cell r="N313">
            <v>171.06913592999999</v>
          </cell>
          <cell r="O313">
            <v>8</v>
          </cell>
          <cell r="P313">
            <v>100</v>
          </cell>
          <cell r="Q313">
            <v>30</v>
          </cell>
          <cell r="R313">
            <v>50</v>
          </cell>
          <cell r="S313">
            <v>60</v>
          </cell>
          <cell r="T313" t="str">
            <v>Ноты-42</v>
          </cell>
        </row>
        <row r="314">
          <cell r="A314" t="str">
            <v>KZ99K1205A02</v>
          </cell>
          <cell r="B314" t="str">
            <v>376/n</v>
          </cell>
          <cell r="C314">
            <v>36594</v>
          </cell>
          <cell r="D314">
            <v>36658</v>
          </cell>
          <cell r="E314">
            <v>63</v>
          </cell>
          <cell r="F314">
            <v>97.77</v>
          </cell>
          <cell r="G314">
            <v>97.76</v>
          </cell>
          <cell r="H314">
            <v>13.178321002807101</v>
          </cell>
          <cell r="I314">
            <v>300000000</v>
          </cell>
          <cell r="J314">
            <v>7992140</v>
          </cell>
          <cell r="K314">
            <v>780669824.91999996</v>
          </cell>
          <cell r="L314">
            <v>5759829</v>
          </cell>
          <cell r="M314">
            <v>563133881.33000004</v>
          </cell>
          <cell r="N314">
            <v>260.22327497333299</v>
          </cell>
          <cell r="O314">
            <v>11</v>
          </cell>
          <cell r="P314">
            <v>100</v>
          </cell>
          <cell r="Q314">
            <v>50</v>
          </cell>
          <cell r="R314">
            <v>25</v>
          </cell>
          <cell r="S314">
            <v>60</v>
          </cell>
          <cell r="T314" t="str">
            <v>Ноты-63</v>
          </cell>
        </row>
        <row r="315">
          <cell r="A315" t="str">
            <v>KZ4CL0903A15</v>
          </cell>
          <cell r="B315" t="str">
            <v>7/12B</v>
          </cell>
          <cell r="C315">
            <v>36594</v>
          </cell>
          <cell r="D315">
            <v>36959</v>
          </cell>
          <cell r="E315">
            <v>365</v>
          </cell>
          <cell r="F315">
            <v>90.97</v>
          </cell>
          <cell r="G315">
            <v>90.97</v>
          </cell>
          <cell r="H315">
            <v>9.9263493459382204</v>
          </cell>
          <cell r="I315">
            <v>4000000</v>
          </cell>
          <cell r="J315">
            <v>203404</v>
          </cell>
          <cell r="K315">
            <v>18472834.879999999</v>
          </cell>
          <cell r="L315">
            <v>122404</v>
          </cell>
          <cell r="M315">
            <v>11135091.880000001</v>
          </cell>
          <cell r="N315">
            <v>461.82087200000001</v>
          </cell>
          <cell r="O315">
            <v>12</v>
          </cell>
          <cell r="P315">
            <v>100</v>
          </cell>
          <cell r="Q315">
            <v>141.05000000000001</v>
          </cell>
          <cell r="R315">
            <v>145.35</v>
          </cell>
          <cell r="S315">
            <v>50</v>
          </cell>
          <cell r="T315" t="str">
            <v>ГКВО-12</v>
          </cell>
        </row>
        <row r="316">
          <cell r="A316" t="str">
            <v>KZ46L0809A07</v>
          </cell>
          <cell r="B316" t="str">
            <v>127/6</v>
          </cell>
          <cell r="C316">
            <v>36595</v>
          </cell>
          <cell r="D316">
            <v>36777</v>
          </cell>
          <cell r="E316">
            <v>185</v>
          </cell>
          <cell r="F316">
            <v>98.1</v>
          </cell>
          <cell r="G316">
            <v>97.97</v>
          </cell>
          <cell r="H316">
            <v>12.5891946992865</v>
          </cell>
          <cell r="I316">
            <v>500000000</v>
          </cell>
          <cell r="J316">
            <v>16193671</v>
          </cell>
          <cell r="K316">
            <v>1581801439.3900001</v>
          </cell>
          <cell r="L316">
            <v>7715093</v>
          </cell>
          <cell r="M316">
            <v>756866422.58000004</v>
          </cell>
          <cell r="N316">
            <v>263.63357323166701</v>
          </cell>
          <cell r="O316">
            <v>10</v>
          </cell>
          <cell r="P316">
            <v>100</v>
          </cell>
          <cell r="S316">
            <v>50</v>
          </cell>
          <cell r="T316" t="str">
            <v>ГКО-6</v>
          </cell>
        </row>
        <row r="317">
          <cell r="A317" t="str">
            <v>KZ97K2804A07</v>
          </cell>
          <cell r="B317" t="str">
            <v>377/n</v>
          </cell>
          <cell r="C317">
            <v>36595</v>
          </cell>
          <cell r="D317">
            <v>36644</v>
          </cell>
          <cell r="E317">
            <v>49</v>
          </cell>
          <cell r="F317">
            <v>98.27</v>
          </cell>
          <cell r="G317">
            <v>98.27</v>
          </cell>
          <cell r="H317">
            <v>13.077672302257699</v>
          </cell>
          <cell r="I317">
            <v>300000000</v>
          </cell>
          <cell r="J317">
            <v>10821967</v>
          </cell>
          <cell r="K317">
            <v>1053329872.67</v>
          </cell>
          <cell r="L317">
            <v>5846344</v>
          </cell>
          <cell r="M317">
            <v>574520434.27999997</v>
          </cell>
          <cell r="N317">
            <v>351.10995755666698</v>
          </cell>
          <cell r="O317">
            <v>14</v>
          </cell>
          <cell r="P317">
            <v>100</v>
          </cell>
          <cell r="Q317">
            <v>50</v>
          </cell>
          <cell r="R317">
            <v>50</v>
          </cell>
          <cell r="S317">
            <v>60</v>
          </cell>
          <cell r="T317" t="str">
            <v>Ноты-49</v>
          </cell>
        </row>
        <row r="318">
          <cell r="A318" t="str">
            <v>KZ46L1409A09</v>
          </cell>
          <cell r="B318" t="str">
            <v>128/6</v>
          </cell>
          <cell r="C318">
            <v>36598</v>
          </cell>
          <cell r="D318">
            <v>36783</v>
          </cell>
          <cell r="E318">
            <v>185</v>
          </cell>
          <cell r="F318">
            <v>92.24</v>
          </cell>
          <cell r="G318">
            <v>92.24</v>
          </cell>
          <cell r="H318">
            <v>16.8256721595837</v>
          </cell>
          <cell r="I318">
            <v>500000000</v>
          </cell>
          <cell r="J318">
            <v>4198149</v>
          </cell>
          <cell r="K318">
            <v>386553221.25999999</v>
          </cell>
          <cell r="L318">
            <v>2006644</v>
          </cell>
          <cell r="M318">
            <v>185092842.56</v>
          </cell>
          <cell r="N318">
            <v>77.310644252000003</v>
          </cell>
          <cell r="O318">
            <v>11</v>
          </cell>
          <cell r="P318">
            <v>100</v>
          </cell>
          <cell r="Q318">
            <v>50</v>
          </cell>
          <cell r="R318">
            <v>25</v>
          </cell>
          <cell r="S318">
            <v>50</v>
          </cell>
          <cell r="T318" t="str">
            <v>ГКО-6</v>
          </cell>
        </row>
        <row r="319">
          <cell r="A319" t="str">
            <v>KZ4CL1503A17</v>
          </cell>
          <cell r="B319" t="str">
            <v>36/12</v>
          </cell>
          <cell r="C319">
            <v>36599</v>
          </cell>
          <cell r="D319">
            <v>36965</v>
          </cell>
          <cell r="E319">
            <v>366</v>
          </cell>
          <cell r="F319">
            <v>98.16</v>
          </cell>
          <cell r="G319">
            <v>98.12</v>
          </cell>
          <cell r="H319">
            <v>12.184189079054599</v>
          </cell>
          <cell r="I319">
            <v>500000000</v>
          </cell>
          <cell r="J319">
            <v>15736309</v>
          </cell>
          <cell r="K319">
            <v>1541639210.25</v>
          </cell>
          <cell r="L319">
            <v>4074872</v>
          </cell>
          <cell r="M319">
            <v>400000023.16000003</v>
          </cell>
          <cell r="N319">
            <v>385.40980256249998</v>
          </cell>
          <cell r="O319">
            <v>12</v>
          </cell>
          <cell r="P319">
            <v>100</v>
          </cell>
          <cell r="S319">
            <v>50</v>
          </cell>
          <cell r="T319" t="str">
            <v>ГКО-12</v>
          </cell>
        </row>
        <row r="320">
          <cell r="A320" t="str">
            <v>KZ97K0405A04</v>
          </cell>
          <cell r="B320" t="str">
            <v>378/n</v>
          </cell>
          <cell r="C320">
            <v>36599</v>
          </cell>
          <cell r="D320">
            <v>36650</v>
          </cell>
          <cell r="E320">
            <v>49</v>
          </cell>
          <cell r="F320">
            <v>98.27</v>
          </cell>
          <cell r="G320">
            <v>98.27</v>
          </cell>
          <cell r="H320">
            <v>13.077672302257699</v>
          </cell>
          <cell r="I320">
            <v>300000000</v>
          </cell>
          <cell r="J320">
            <v>3015243</v>
          </cell>
          <cell r="K320">
            <v>296003674.07999998</v>
          </cell>
          <cell r="L320">
            <v>2595000</v>
          </cell>
          <cell r="M320">
            <v>255010650</v>
          </cell>
          <cell r="N320">
            <v>98.667891359999999</v>
          </cell>
          <cell r="O320">
            <v>7</v>
          </cell>
          <cell r="P320">
            <v>100</v>
          </cell>
          <cell r="S320">
            <v>60</v>
          </cell>
          <cell r="T320" t="str">
            <v>Ноты-49</v>
          </cell>
        </row>
        <row r="321">
          <cell r="A321" t="str">
            <v>KZ96K2704A09</v>
          </cell>
          <cell r="B321" t="str">
            <v>379/n</v>
          </cell>
          <cell r="C321">
            <v>36600</v>
          </cell>
          <cell r="D321">
            <v>36643</v>
          </cell>
          <cell r="E321">
            <v>42</v>
          </cell>
          <cell r="F321">
            <v>98.53</v>
          </cell>
          <cell r="G321">
            <v>98.53</v>
          </cell>
          <cell r="H321">
            <v>12.9300720592713</v>
          </cell>
          <cell r="I321">
            <v>300000000</v>
          </cell>
          <cell r="J321">
            <v>5062461</v>
          </cell>
          <cell r="K321">
            <v>498451096.25</v>
          </cell>
          <cell r="L321">
            <v>2502218</v>
          </cell>
          <cell r="M321">
            <v>246543539.53999999</v>
          </cell>
          <cell r="N321">
            <v>166.150365416667</v>
          </cell>
          <cell r="O321">
            <v>11</v>
          </cell>
          <cell r="P321">
            <v>100</v>
          </cell>
          <cell r="Q321">
            <v>30</v>
          </cell>
          <cell r="R321">
            <v>50</v>
          </cell>
          <cell r="S321">
            <v>60</v>
          </cell>
          <cell r="T321" t="str">
            <v>Ноты-42</v>
          </cell>
        </row>
        <row r="322">
          <cell r="A322" t="str">
            <v>KZ43L1606A03</v>
          </cell>
          <cell r="B322" t="str">
            <v>261/3</v>
          </cell>
          <cell r="C322">
            <v>36601</v>
          </cell>
          <cell r="D322">
            <v>36693</v>
          </cell>
          <cell r="E322">
            <v>92</v>
          </cell>
          <cell r="F322">
            <v>96.36</v>
          </cell>
          <cell r="G322">
            <v>96.36</v>
          </cell>
          <cell r="H322">
            <v>15.1100041511</v>
          </cell>
          <cell r="I322">
            <v>300000000</v>
          </cell>
          <cell r="J322">
            <v>8005456</v>
          </cell>
          <cell r="K322">
            <v>770621950.15999997</v>
          </cell>
          <cell r="L322">
            <v>4189356</v>
          </cell>
          <cell r="M322">
            <v>403686344.16000003</v>
          </cell>
          <cell r="N322">
            <v>256.87398338666702</v>
          </cell>
          <cell r="O322">
            <v>12</v>
          </cell>
          <cell r="P322">
            <v>100</v>
          </cell>
          <cell r="Q322">
            <v>50</v>
          </cell>
          <cell r="R322">
            <v>25</v>
          </cell>
          <cell r="S322">
            <v>60</v>
          </cell>
          <cell r="T322" t="str">
            <v>ГКО-3</v>
          </cell>
        </row>
        <row r="323">
          <cell r="A323" t="str">
            <v>KZ46L1509A08</v>
          </cell>
          <cell r="B323" t="str">
            <v>129/6</v>
          </cell>
          <cell r="C323">
            <v>36602</v>
          </cell>
          <cell r="D323">
            <v>36784</v>
          </cell>
          <cell r="E323">
            <v>182</v>
          </cell>
          <cell r="F323">
            <v>98.2</v>
          </cell>
          <cell r="G323">
            <v>98.11</v>
          </cell>
          <cell r="H323">
            <v>11.9144602851324</v>
          </cell>
          <cell r="I323">
            <v>500000000</v>
          </cell>
          <cell r="J323">
            <v>12223658</v>
          </cell>
          <cell r="K323">
            <v>1198043551.0999999</v>
          </cell>
          <cell r="L323">
            <v>6113062</v>
          </cell>
          <cell r="M323">
            <v>600290168.09000003</v>
          </cell>
          <cell r="N323">
            <v>599.02177555000003</v>
          </cell>
          <cell r="O323">
            <v>10</v>
          </cell>
          <cell r="P323">
            <v>100</v>
          </cell>
          <cell r="S323">
            <v>60</v>
          </cell>
          <cell r="T323" t="str">
            <v>ГКО-6</v>
          </cell>
        </row>
        <row r="324">
          <cell r="A324" t="str">
            <v>KZ99K1905A05</v>
          </cell>
          <cell r="B324" t="str">
            <v>380/n</v>
          </cell>
          <cell r="C324">
            <v>36602</v>
          </cell>
          <cell r="D324">
            <v>36665</v>
          </cell>
          <cell r="E324">
            <v>63</v>
          </cell>
          <cell r="F324">
            <v>97.77</v>
          </cell>
          <cell r="G324">
            <v>97.77</v>
          </cell>
          <cell r="H324">
            <v>13.178321002807101</v>
          </cell>
          <cell r="I324">
            <v>300000000</v>
          </cell>
          <cell r="J324">
            <v>1216619</v>
          </cell>
          <cell r="K324">
            <v>118738253.98999999</v>
          </cell>
          <cell r="L324">
            <v>1036308</v>
          </cell>
          <cell r="M324">
            <v>101319833.16</v>
          </cell>
          <cell r="N324">
            <v>39.579417996666699</v>
          </cell>
          <cell r="O324">
            <v>9</v>
          </cell>
          <cell r="P324">
            <v>100</v>
          </cell>
          <cell r="S324">
            <v>60</v>
          </cell>
          <cell r="T324" t="str">
            <v>Ноты-63</v>
          </cell>
        </row>
        <row r="325">
          <cell r="A325" t="str">
            <v>KZ46L2109A00</v>
          </cell>
          <cell r="B325" t="str">
            <v>130/6</v>
          </cell>
          <cell r="C325">
            <v>36605</v>
          </cell>
          <cell r="D325">
            <v>36790</v>
          </cell>
          <cell r="E325">
            <v>185</v>
          </cell>
          <cell r="F325">
            <v>92.24</v>
          </cell>
          <cell r="G325">
            <v>92.24</v>
          </cell>
          <cell r="H325">
            <v>16.8256721595837</v>
          </cell>
          <cell r="I325">
            <v>500000000</v>
          </cell>
          <cell r="J325">
            <v>3645200</v>
          </cell>
          <cell r="K325">
            <v>331643345.5</v>
          </cell>
          <cell r="L325">
            <v>1284130</v>
          </cell>
          <cell r="M325">
            <v>118453571.84999999</v>
          </cell>
          <cell r="N325">
            <v>66.328669099999999</v>
          </cell>
          <cell r="O325">
            <v>8</v>
          </cell>
          <cell r="P325">
            <v>100</v>
          </cell>
          <cell r="Q325">
            <v>50</v>
          </cell>
          <cell r="R325">
            <v>100</v>
          </cell>
          <cell r="S325">
            <v>50</v>
          </cell>
          <cell r="T325" t="str">
            <v>ГКО-6</v>
          </cell>
        </row>
        <row r="326">
          <cell r="A326" t="str">
            <v>KZ4CL2203A18</v>
          </cell>
          <cell r="B326" t="str">
            <v>37/12</v>
          </cell>
          <cell r="C326">
            <v>36606</v>
          </cell>
          <cell r="D326">
            <v>36972</v>
          </cell>
          <cell r="E326">
            <v>366</v>
          </cell>
          <cell r="F326">
            <v>97.03</v>
          </cell>
          <cell r="G326">
            <v>96.98</v>
          </cell>
          <cell r="H326">
            <v>12.2436359888694</v>
          </cell>
          <cell r="I326">
            <v>500000000</v>
          </cell>
          <cell r="J326">
            <v>22206510</v>
          </cell>
          <cell r="K326">
            <v>2149281617.71</v>
          </cell>
          <cell r="L326">
            <v>7729493</v>
          </cell>
          <cell r="M326">
            <v>750000106.42999995</v>
          </cell>
          <cell r="N326">
            <v>286.57088236133302</v>
          </cell>
          <cell r="O326">
            <v>10</v>
          </cell>
          <cell r="P326">
            <v>100</v>
          </cell>
          <cell r="Q326">
            <v>50</v>
          </cell>
          <cell r="R326">
            <v>100</v>
          </cell>
          <cell r="S326">
            <v>50</v>
          </cell>
          <cell r="T326" t="str">
            <v>ГКО-12</v>
          </cell>
        </row>
        <row r="327">
          <cell r="A327" t="str">
            <v>KZ95K2704A00</v>
          </cell>
          <cell r="B327" t="str">
            <v>381/n</v>
          </cell>
          <cell r="C327">
            <v>36606</v>
          </cell>
          <cell r="D327">
            <v>36643</v>
          </cell>
          <cell r="E327">
            <v>35</v>
          </cell>
          <cell r="F327">
            <v>98.88</v>
          </cell>
          <cell r="G327">
            <v>98.85</v>
          </cell>
          <cell r="H327">
            <v>11.779935275081</v>
          </cell>
          <cell r="I327">
            <v>300000000</v>
          </cell>
          <cell r="J327">
            <v>14141084</v>
          </cell>
          <cell r="K327">
            <v>1396400160.6099999</v>
          </cell>
          <cell r="L327">
            <v>2550299</v>
          </cell>
          <cell r="M327">
            <v>252164051.25</v>
          </cell>
          <cell r="N327">
            <v>698.20008030500003</v>
          </cell>
          <cell r="O327">
            <v>10</v>
          </cell>
          <cell r="P327">
            <v>100</v>
          </cell>
          <cell r="S327">
            <v>60</v>
          </cell>
          <cell r="T327" t="str">
            <v>Ноты-35</v>
          </cell>
        </row>
        <row r="328">
          <cell r="A328" t="str">
            <v>KZ46L2209A09</v>
          </cell>
          <cell r="B328" t="str">
            <v>131/6</v>
          </cell>
          <cell r="C328">
            <v>36609</v>
          </cell>
          <cell r="D328">
            <v>36791</v>
          </cell>
          <cell r="E328">
            <v>182</v>
          </cell>
          <cell r="F328">
            <v>92.24</v>
          </cell>
          <cell r="G328">
            <v>92.24</v>
          </cell>
          <cell r="H328">
            <v>16.8256721595837</v>
          </cell>
          <cell r="I328">
            <v>500000000</v>
          </cell>
          <cell r="J328">
            <v>3315000</v>
          </cell>
          <cell r="K328">
            <v>299540360</v>
          </cell>
          <cell r="L328">
            <v>2105000</v>
          </cell>
          <cell r="M328">
            <v>194165200</v>
          </cell>
          <cell r="N328">
            <v>59.908071999999997</v>
          </cell>
          <cell r="O328">
            <v>10</v>
          </cell>
          <cell r="P328">
            <v>100</v>
          </cell>
          <cell r="S328">
            <v>50</v>
          </cell>
          <cell r="T328" t="str">
            <v>ГКО-6</v>
          </cell>
        </row>
        <row r="329">
          <cell r="A329" t="str">
            <v>KZ96K0505A04</v>
          </cell>
          <cell r="B329" t="str">
            <v>382/n</v>
          </cell>
          <cell r="C329">
            <v>36609</v>
          </cell>
          <cell r="D329">
            <v>36651</v>
          </cell>
          <cell r="E329">
            <v>42</v>
          </cell>
          <cell r="F329">
            <v>98.53</v>
          </cell>
          <cell r="G329">
            <v>98.53</v>
          </cell>
          <cell r="H329">
            <v>12.9300720592713</v>
          </cell>
          <cell r="I329">
            <v>300000000</v>
          </cell>
          <cell r="J329">
            <v>8455971</v>
          </cell>
          <cell r="K329">
            <v>833022448.02999997</v>
          </cell>
          <cell r="L329">
            <v>6775971</v>
          </cell>
          <cell r="M329">
            <v>667636422.63</v>
          </cell>
          <cell r="N329">
            <v>277.674149343333</v>
          </cell>
          <cell r="O329">
            <v>11</v>
          </cell>
          <cell r="P329">
            <v>100</v>
          </cell>
          <cell r="Q329">
            <v>30</v>
          </cell>
          <cell r="R329">
            <v>100</v>
          </cell>
          <cell r="S329">
            <v>60</v>
          </cell>
          <cell r="T329" t="str">
            <v>Ноты-42</v>
          </cell>
        </row>
        <row r="330">
          <cell r="A330" t="str">
            <v>KZ46L2809A03</v>
          </cell>
          <cell r="B330" t="str">
            <v>132/6</v>
          </cell>
          <cell r="C330">
            <v>36612</v>
          </cell>
          <cell r="D330">
            <v>36797</v>
          </cell>
          <cell r="E330">
            <v>185</v>
          </cell>
          <cell r="F330">
            <v>92.24</v>
          </cell>
          <cell r="G330">
            <v>92.24</v>
          </cell>
          <cell r="H330">
            <v>16.8256721595837</v>
          </cell>
          <cell r="I330">
            <v>500000000</v>
          </cell>
          <cell r="J330">
            <v>3616796</v>
          </cell>
          <cell r="K330">
            <v>333322549.68000001</v>
          </cell>
          <cell r="L330">
            <v>3096796</v>
          </cell>
          <cell r="M330">
            <v>285648463.04000002</v>
          </cell>
          <cell r="N330">
            <v>66.664509936000002</v>
          </cell>
          <cell r="O330">
            <v>11</v>
          </cell>
          <cell r="P330">
            <v>100</v>
          </cell>
          <cell r="Q330">
            <v>50</v>
          </cell>
          <cell r="R330">
            <v>100</v>
          </cell>
          <cell r="S330">
            <v>50</v>
          </cell>
          <cell r="T330" t="str">
            <v>ГКО-6</v>
          </cell>
        </row>
        <row r="331">
          <cell r="A331" t="str">
            <v>KZ4CL2903A11</v>
          </cell>
          <cell r="B331" t="str">
            <v>38/12</v>
          </cell>
          <cell r="C331">
            <v>36613</v>
          </cell>
          <cell r="D331">
            <v>36979</v>
          </cell>
          <cell r="E331">
            <v>366</v>
          </cell>
          <cell r="F331">
            <v>99.09</v>
          </cell>
          <cell r="G331">
            <v>99.07</v>
          </cell>
          <cell r="H331">
            <v>11.938641638914101</v>
          </cell>
          <cell r="I331">
            <v>500000000</v>
          </cell>
          <cell r="J331">
            <v>7953407</v>
          </cell>
          <cell r="K331">
            <v>787765277.75999999</v>
          </cell>
          <cell r="L331">
            <v>2785577</v>
          </cell>
          <cell r="M331">
            <v>276022373.66000003</v>
          </cell>
          <cell r="N331">
            <v>157.55305555199999</v>
          </cell>
          <cell r="O331">
            <v>8</v>
          </cell>
          <cell r="P331">
            <v>100</v>
          </cell>
          <cell r="S331">
            <v>50</v>
          </cell>
          <cell r="T331" t="str">
            <v>ГКО-12</v>
          </cell>
        </row>
        <row r="332">
          <cell r="A332" t="str">
            <v>KZ96K1105A06</v>
          </cell>
          <cell r="B332" t="str">
            <v>383/n</v>
          </cell>
          <cell r="C332">
            <v>36614</v>
          </cell>
          <cell r="D332">
            <v>36657</v>
          </cell>
          <cell r="E332">
            <v>42</v>
          </cell>
          <cell r="F332">
            <v>99.35</v>
          </cell>
          <cell r="G332">
            <v>99.33</v>
          </cell>
          <cell r="H332">
            <v>11.3403791310184</v>
          </cell>
          <cell r="I332">
            <v>300000000</v>
          </cell>
          <cell r="J332">
            <v>10559951</v>
          </cell>
          <cell r="K332">
            <v>1048252585.02</v>
          </cell>
          <cell r="L332">
            <v>1400003</v>
          </cell>
          <cell r="M332">
            <v>139089534.55000001</v>
          </cell>
          <cell r="N332">
            <v>209.65051700399999</v>
          </cell>
          <cell r="O332">
            <v>11</v>
          </cell>
          <cell r="P332">
            <v>100</v>
          </cell>
          <cell r="S332">
            <v>60</v>
          </cell>
          <cell r="T332" t="str">
            <v>Ноты-42</v>
          </cell>
        </row>
        <row r="333">
          <cell r="A333" t="str">
            <v>KZ46L2909A02</v>
          </cell>
          <cell r="B333" t="str">
            <v>29/6B</v>
          </cell>
          <cell r="C333">
            <v>36615</v>
          </cell>
          <cell r="D333">
            <v>36798</v>
          </cell>
          <cell r="E333">
            <v>182</v>
          </cell>
          <cell r="F333">
            <v>95.37</v>
          </cell>
          <cell r="G333">
            <v>95.37</v>
          </cell>
          <cell r="H333">
            <v>9.7095522701058901</v>
          </cell>
          <cell r="I333">
            <v>4000000</v>
          </cell>
          <cell r="J333">
            <v>140119</v>
          </cell>
          <cell r="K333">
            <v>13349422.33</v>
          </cell>
          <cell r="L333">
            <v>123319</v>
          </cell>
          <cell r="M333">
            <v>11760933.029999999</v>
          </cell>
          <cell r="N333">
            <v>333.73555825</v>
          </cell>
          <cell r="O333">
            <v>11</v>
          </cell>
          <cell r="P333">
            <v>100</v>
          </cell>
          <cell r="Q333">
            <v>141.80000000000001</v>
          </cell>
          <cell r="R333">
            <v>142.75</v>
          </cell>
          <cell r="S333">
            <v>50</v>
          </cell>
          <cell r="T333" t="str">
            <v>ГКВО-6</v>
          </cell>
        </row>
        <row r="334">
          <cell r="A334" t="str">
            <v>KZ98K2605A07</v>
          </cell>
          <cell r="B334" t="str">
            <v>384/n</v>
          </cell>
          <cell r="C334">
            <v>36615</v>
          </cell>
          <cell r="D334">
            <v>36672</v>
          </cell>
          <cell r="E334">
            <v>56</v>
          </cell>
          <cell r="F334">
            <v>98.02</v>
          </cell>
          <cell r="G334">
            <v>98.02</v>
          </cell>
          <cell r="H334">
            <v>13.129973474801099</v>
          </cell>
          <cell r="I334">
            <v>300000000</v>
          </cell>
          <cell r="J334">
            <v>3762266</v>
          </cell>
          <cell r="K334">
            <v>368486737.06</v>
          </cell>
          <cell r="L334">
            <v>1619990</v>
          </cell>
          <cell r="M334">
            <v>158792199.5</v>
          </cell>
          <cell r="N334">
            <v>122.828912353333</v>
          </cell>
          <cell r="O334">
            <v>10</v>
          </cell>
          <cell r="P334">
            <v>100</v>
          </cell>
          <cell r="Q334">
            <v>50</v>
          </cell>
          <cell r="R334">
            <v>100</v>
          </cell>
          <cell r="S334">
            <v>60</v>
          </cell>
          <cell r="T334" t="str">
            <v>Ноты-56</v>
          </cell>
        </row>
        <row r="335">
          <cell r="A335" t="str">
            <v>KZ8SK2804A02</v>
          </cell>
          <cell r="B335" t="str">
            <v>385/n</v>
          </cell>
          <cell r="C335">
            <v>36616</v>
          </cell>
          <cell r="D335">
            <v>36644</v>
          </cell>
          <cell r="E335">
            <v>28</v>
          </cell>
          <cell r="F335">
            <v>99.03</v>
          </cell>
          <cell r="G335">
            <v>99.03</v>
          </cell>
          <cell r="H335">
            <v>12.733515096435401</v>
          </cell>
          <cell r="I335">
            <v>300000000</v>
          </cell>
          <cell r="J335">
            <v>1539839</v>
          </cell>
          <cell r="K335">
            <v>152372430.37</v>
          </cell>
          <cell r="L335">
            <v>485239</v>
          </cell>
          <cell r="M335">
            <v>48053218.170000002</v>
          </cell>
          <cell r="N335">
            <v>50.790810123333301</v>
          </cell>
          <cell r="O335">
            <v>8</v>
          </cell>
          <cell r="P335">
            <v>100</v>
          </cell>
          <cell r="S335">
            <v>60</v>
          </cell>
          <cell r="T335" t="str">
            <v>Ноты-28</v>
          </cell>
        </row>
        <row r="336">
          <cell r="A336" t="str">
            <v>KZ46L0510A07</v>
          </cell>
          <cell r="B336" t="str">
            <v>133/6</v>
          </cell>
          <cell r="C336">
            <v>36619</v>
          </cell>
          <cell r="D336">
            <v>36804</v>
          </cell>
          <cell r="E336">
            <v>185</v>
          </cell>
          <cell r="F336">
            <v>92.24</v>
          </cell>
          <cell r="G336">
            <v>92.24</v>
          </cell>
          <cell r="H336">
            <v>16.8256721595837</v>
          </cell>
          <cell r="I336">
            <v>500000000</v>
          </cell>
          <cell r="J336">
            <v>1070764</v>
          </cell>
          <cell r="K336">
            <v>98532134.359999999</v>
          </cell>
          <cell r="L336">
            <v>542064</v>
          </cell>
          <cell r="M336">
            <v>49999983.359999999</v>
          </cell>
          <cell r="N336">
            <v>19.706426872000002</v>
          </cell>
          <cell r="O336">
            <v>6</v>
          </cell>
          <cell r="P336">
            <v>100</v>
          </cell>
          <cell r="S336">
            <v>50</v>
          </cell>
          <cell r="T336" t="str">
            <v>ГКО-6</v>
          </cell>
        </row>
        <row r="337">
          <cell r="A337" t="str">
            <v>KZ4CL0504A18</v>
          </cell>
          <cell r="B337" t="str">
            <v>39/12</v>
          </cell>
          <cell r="C337">
            <v>36620</v>
          </cell>
          <cell r="D337">
            <v>36986</v>
          </cell>
          <cell r="E337">
            <v>366</v>
          </cell>
          <cell r="F337">
            <v>84.76</v>
          </cell>
          <cell r="G337">
            <v>84.76</v>
          </cell>
          <cell r="H337">
            <v>17.980179329872598</v>
          </cell>
          <cell r="I337">
            <v>500000000</v>
          </cell>
          <cell r="J337">
            <v>1852500</v>
          </cell>
          <cell r="K337">
            <v>155263825</v>
          </cell>
          <cell r="L337">
            <v>1000000</v>
          </cell>
          <cell r="M337">
            <v>84760000</v>
          </cell>
          <cell r="N337">
            <v>31.052765000000001</v>
          </cell>
          <cell r="O337">
            <v>7</v>
          </cell>
          <cell r="P337">
            <v>100</v>
          </cell>
          <cell r="Q337">
            <v>50</v>
          </cell>
          <cell r="R337">
            <v>100</v>
          </cell>
          <cell r="S337">
            <v>50</v>
          </cell>
          <cell r="T337" t="str">
            <v>ГКО-12</v>
          </cell>
        </row>
        <row r="338">
          <cell r="A338" t="str">
            <v>KZ95K1105A07</v>
          </cell>
          <cell r="B338" t="str">
            <v>386/n</v>
          </cell>
          <cell r="C338">
            <v>36621</v>
          </cell>
          <cell r="D338">
            <v>36657</v>
          </cell>
          <cell r="E338">
            <v>35</v>
          </cell>
          <cell r="F338">
            <v>98.78</v>
          </cell>
          <cell r="G338">
            <v>98.78</v>
          </cell>
          <cell r="H338">
            <v>12.844705405952601</v>
          </cell>
          <cell r="I338">
            <v>300000000</v>
          </cell>
          <cell r="J338">
            <v>14311378</v>
          </cell>
          <cell r="K338">
            <v>1412720773.2</v>
          </cell>
          <cell r="L338">
            <v>6903381</v>
          </cell>
          <cell r="M338">
            <v>681915975.17999995</v>
          </cell>
          <cell r="N338">
            <v>470.90692439999998</v>
          </cell>
          <cell r="O338">
            <v>10</v>
          </cell>
          <cell r="P338">
            <v>100</v>
          </cell>
          <cell r="S338">
            <v>60</v>
          </cell>
          <cell r="T338" t="str">
            <v>Ноты-42</v>
          </cell>
        </row>
        <row r="339">
          <cell r="A339" t="str">
            <v>KZ97K2605A08</v>
          </cell>
          <cell r="B339" t="str">
            <v>387/n</v>
          </cell>
          <cell r="C339">
            <v>36622</v>
          </cell>
          <cell r="D339">
            <v>36672</v>
          </cell>
          <cell r="E339">
            <v>49</v>
          </cell>
          <cell r="F339">
            <v>98.28</v>
          </cell>
          <cell r="G339">
            <v>98.27</v>
          </cell>
          <cell r="H339">
            <v>13.000755857898699</v>
          </cell>
          <cell r="I339">
            <v>300000000</v>
          </cell>
          <cell r="J339">
            <v>8041697</v>
          </cell>
          <cell r="K339">
            <v>790040394.96000004</v>
          </cell>
          <cell r="L339">
            <v>6611697</v>
          </cell>
          <cell r="M339">
            <v>649786861.15999997</v>
          </cell>
          <cell r="N339">
            <v>263.34679832</v>
          </cell>
          <cell r="O339">
            <v>13</v>
          </cell>
          <cell r="P339">
            <v>100</v>
          </cell>
          <cell r="Q339">
            <v>50</v>
          </cell>
          <cell r="R339">
            <v>100</v>
          </cell>
          <cell r="S339">
            <v>60</v>
          </cell>
          <cell r="T339" t="str">
            <v>Ноты-56</v>
          </cell>
        </row>
        <row r="340">
          <cell r="A340" t="str">
            <v>KZ4CL0604A17</v>
          </cell>
          <cell r="B340" t="str">
            <v>40/12</v>
          </cell>
          <cell r="C340">
            <v>36622</v>
          </cell>
          <cell r="D340">
            <v>36987</v>
          </cell>
          <cell r="E340">
            <v>366</v>
          </cell>
          <cell r="F340">
            <v>84.76</v>
          </cell>
          <cell r="G340">
            <v>84.76</v>
          </cell>
          <cell r="H340">
            <v>17.980179329872598</v>
          </cell>
          <cell r="I340">
            <v>500000000</v>
          </cell>
          <cell r="J340">
            <v>2175575</v>
          </cell>
          <cell r="K340">
            <v>182179165.5</v>
          </cell>
          <cell r="L340">
            <v>237615</v>
          </cell>
          <cell r="M340">
            <v>20140247.399999999</v>
          </cell>
          <cell r="N340">
            <v>36.435833100000004</v>
          </cell>
          <cell r="O340">
            <v>8</v>
          </cell>
          <cell r="P340">
            <v>100</v>
          </cell>
          <cell r="S340">
            <v>50</v>
          </cell>
          <cell r="T340" t="str">
            <v>ГКО-12</v>
          </cell>
        </row>
        <row r="341">
          <cell r="A341" t="str">
            <v>KZ46L0610A06</v>
          </cell>
          <cell r="B341" t="str">
            <v>134/6</v>
          </cell>
          <cell r="C341">
            <v>36623</v>
          </cell>
          <cell r="D341">
            <v>36805</v>
          </cell>
          <cell r="E341">
            <v>182</v>
          </cell>
          <cell r="F341">
            <v>92.24</v>
          </cell>
          <cell r="G341">
            <v>92.24</v>
          </cell>
          <cell r="H341">
            <v>16.8256721595837</v>
          </cell>
          <cell r="I341">
            <v>500000000</v>
          </cell>
          <cell r="J341">
            <v>8396886</v>
          </cell>
          <cell r="K341">
            <v>773949349.63999999</v>
          </cell>
          <cell r="L341">
            <v>5519386</v>
          </cell>
          <cell r="M341">
            <v>509108164.63999999</v>
          </cell>
          <cell r="N341">
            <v>154.789869928</v>
          </cell>
          <cell r="O341">
            <v>8</v>
          </cell>
          <cell r="P341">
            <v>100</v>
          </cell>
          <cell r="S341">
            <v>50</v>
          </cell>
          <cell r="T341" t="str">
            <v>ГКО-6</v>
          </cell>
        </row>
        <row r="342">
          <cell r="A342" t="str">
            <v>KZ43L1307A05</v>
          </cell>
          <cell r="B342" t="str">
            <v>262/3</v>
          </cell>
          <cell r="C342">
            <v>36626</v>
          </cell>
          <cell r="D342">
            <v>36720</v>
          </cell>
          <cell r="E342">
            <v>94</v>
          </cell>
          <cell r="F342">
            <v>96.37</v>
          </cell>
          <cell r="G342">
            <v>96.37</v>
          </cell>
          <cell r="H342">
            <v>15.066929542388699</v>
          </cell>
          <cell r="I342">
            <v>500000000</v>
          </cell>
          <cell r="J342">
            <v>11058130</v>
          </cell>
          <cell r="K342">
            <v>1064859636</v>
          </cell>
          <cell r="L342">
            <v>5771670</v>
          </cell>
          <cell r="M342">
            <v>556215837.89999998</v>
          </cell>
          <cell r="N342">
            <v>212.97192720000001</v>
          </cell>
          <cell r="O342">
            <v>10</v>
          </cell>
          <cell r="P342">
            <v>100</v>
          </cell>
          <cell r="Q342">
            <v>50</v>
          </cell>
          <cell r="S342">
            <v>50</v>
          </cell>
          <cell r="T342" t="str">
            <v>ГКО-3</v>
          </cell>
        </row>
        <row r="343">
          <cell r="A343" t="str">
            <v>KZ46L1210A08</v>
          </cell>
          <cell r="B343" t="str">
            <v>135/6</v>
          </cell>
          <cell r="C343">
            <v>36627</v>
          </cell>
          <cell r="D343">
            <v>36811</v>
          </cell>
          <cell r="E343">
            <v>184</v>
          </cell>
          <cell r="F343">
            <v>92.24</v>
          </cell>
          <cell r="G343">
            <v>92.24</v>
          </cell>
          <cell r="H343">
            <v>16.8256721595837</v>
          </cell>
          <cell r="I343">
            <v>450000000</v>
          </cell>
          <cell r="J343">
            <v>1660341</v>
          </cell>
          <cell r="K343">
            <v>152238083.84</v>
          </cell>
          <cell r="L343">
            <v>510841</v>
          </cell>
          <cell r="M343">
            <v>47119973.840000004</v>
          </cell>
          <cell r="N343">
            <v>33.830685297777798</v>
          </cell>
          <cell r="O343">
            <v>8</v>
          </cell>
          <cell r="P343">
            <v>100</v>
          </cell>
          <cell r="S343">
            <v>50</v>
          </cell>
          <cell r="T343" t="str">
            <v>ГКО-6</v>
          </cell>
        </row>
        <row r="344">
          <cell r="A344" t="str">
            <v>KZ95K1805A00</v>
          </cell>
          <cell r="B344" t="str">
            <v>388/n</v>
          </cell>
          <cell r="C344">
            <v>36627</v>
          </cell>
          <cell r="D344">
            <v>36664</v>
          </cell>
          <cell r="E344">
            <v>35</v>
          </cell>
          <cell r="F344">
            <v>98.78</v>
          </cell>
          <cell r="G344">
            <v>98.78</v>
          </cell>
          <cell r="H344">
            <v>12.844705405952601</v>
          </cell>
          <cell r="I344">
            <v>300000000</v>
          </cell>
          <cell r="J344">
            <v>6780341</v>
          </cell>
          <cell r="K344">
            <v>669676280.94000006</v>
          </cell>
          <cell r="L344">
            <v>5740168</v>
          </cell>
          <cell r="M344">
            <v>567013795.03999996</v>
          </cell>
          <cell r="N344">
            <v>223.22542698000001</v>
          </cell>
          <cell r="O344">
            <v>10</v>
          </cell>
          <cell r="P344">
            <v>100</v>
          </cell>
          <cell r="S344">
            <v>60</v>
          </cell>
          <cell r="T344" t="str">
            <v>Ноты-35</v>
          </cell>
        </row>
        <row r="345">
          <cell r="A345" t="str">
            <v>KZ97K0206A05</v>
          </cell>
          <cell r="B345" t="str">
            <v>389/n</v>
          </cell>
          <cell r="C345">
            <v>36629</v>
          </cell>
          <cell r="D345">
            <v>36679</v>
          </cell>
          <cell r="E345">
            <v>49</v>
          </cell>
          <cell r="F345">
            <v>98.28</v>
          </cell>
          <cell r="G345">
            <v>98.28</v>
          </cell>
          <cell r="H345">
            <v>13.000755857898699</v>
          </cell>
          <cell r="I345">
            <v>300000000</v>
          </cell>
          <cell r="J345">
            <v>18760822</v>
          </cell>
          <cell r="K345">
            <v>1843286961.6500001</v>
          </cell>
          <cell r="L345">
            <v>12100822</v>
          </cell>
          <cell r="M345">
            <v>1189268786.1600001</v>
          </cell>
          <cell r="N345">
            <v>614.428987216667</v>
          </cell>
          <cell r="O345">
            <v>12</v>
          </cell>
          <cell r="P345">
            <v>100</v>
          </cell>
          <cell r="Q345">
            <v>50</v>
          </cell>
          <cell r="S345">
            <v>60</v>
          </cell>
          <cell r="T345" t="str">
            <v>Ноты-49</v>
          </cell>
        </row>
        <row r="346">
          <cell r="A346" t="str">
            <v>KZ4CL1304A18</v>
          </cell>
          <cell r="B346" t="str">
            <v>41/12</v>
          </cell>
          <cell r="C346">
            <v>36629</v>
          </cell>
          <cell r="D346">
            <v>36994</v>
          </cell>
          <cell r="E346">
            <v>366</v>
          </cell>
          <cell r="F346">
            <v>97.13</v>
          </cell>
          <cell r="G346">
            <v>97.11</v>
          </cell>
          <cell r="H346">
            <v>11.8192113662103</v>
          </cell>
          <cell r="I346">
            <v>500000000</v>
          </cell>
          <cell r="J346">
            <v>14682092</v>
          </cell>
          <cell r="K346">
            <v>1423970168.77</v>
          </cell>
          <cell r="L346">
            <v>5147704</v>
          </cell>
          <cell r="M346">
            <v>500000017.02999997</v>
          </cell>
          <cell r="N346">
            <v>284.794033754</v>
          </cell>
          <cell r="O346">
            <v>13</v>
          </cell>
          <cell r="P346">
            <v>100</v>
          </cell>
          <cell r="Q346">
            <v>50</v>
          </cell>
          <cell r="S346">
            <v>50</v>
          </cell>
          <cell r="T346" t="str">
            <v>ГКО-12</v>
          </cell>
        </row>
        <row r="347">
          <cell r="A347" t="str">
            <v>KZ46L1310A07</v>
          </cell>
          <cell r="B347" t="str">
            <v>136/6</v>
          </cell>
          <cell r="C347">
            <v>36630</v>
          </cell>
          <cell r="D347">
            <v>36812</v>
          </cell>
          <cell r="E347">
            <v>182</v>
          </cell>
          <cell r="F347">
            <v>92.24</v>
          </cell>
          <cell r="G347">
            <v>92.24</v>
          </cell>
          <cell r="H347">
            <v>16.8256721595837</v>
          </cell>
          <cell r="I347">
            <v>500000000</v>
          </cell>
          <cell r="J347">
            <v>4504155</v>
          </cell>
          <cell r="K347">
            <v>415007674.80000001</v>
          </cell>
          <cell r="L347">
            <v>2441140</v>
          </cell>
          <cell r="M347">
            <v>225170753.59999999</v>
          </cell>
          <cell r="N347">
            <v>83.001534960000001</v>
          </cell>
          <cell r="O347">
            <v>8</v>
          </cell>
          <cell r="P347">
            <v>100</v>
          </cell>
          <cell r="S347">
            <v>50</v>
          </cell>
          <cell r="T347" t="str">
            <v>ГКО-6</v>
          </cell>
        </row>
        <row r="348">
          <cell r="A348" t="str">
            <v>KZ46L1910A01</v>
          </cell>
          <cell r="B348" t="str">
            <v>137/6</v>
          </cell>
          <cell r="C348">
            <v>36633</v>
          </cell>
          <cell r="D348">
            <v>36818</v>
          </cell>
          <cell r="E348">
            <v>184</v>
          </cell>
          <cell r="F348">
            <v>92.24</v>
          </cell>
          <cell r="G348">
            <v>92.24</v>
          </cell>
          <cell r="H348">
            <v>16.8256721595837</v>
          </cell>
          <cell r="I348">
            <v>500000000</v>
          </cell>
          <cell r="J348">
            <v>1935415</v>
          </cell>
          <cell r="K348">
            <v>177734049.59999999</v>
          </cell>
          <cell r="L348">
            <v>1108415</v>
          </cell>
          <cell r="M348">
            <v>102240199.59999999</v>
          </cell>
          <cell r="N348">
            <v>35.546809920000001</v>
          </cell>
          <cell r="O348">
            <v>7</v>
          </cell>
          <cell r="P348">
            <v>100</v>
          </cell>
          <cell r="S348">
            <v>50</v>
          </cell>
          <cell r="T348" t="str">
            <v>ГКО-6</v>
          </cell>
        </row>
        <row r="349">
          <cell r="A349" t="str">
            <v>KZ4CL1904A12</v>
          </cell>
          <cell r="B349" t="str">
            <v>42/12</v>
          </cell>
          <cell r="C349">
            <v>36634</v>
          </cell>
          <cell r="D349">
            <v>37000</v>
          </cell>
          <cell r="E349">
            <v>366</v>
          </cell>
          <cell r="F349">
            <v>84.76</v>
          </cell>
          <cell r="G349">
            <v>84.76</v>
          </cell>
          <cell r="H349">
            <v>17.980179329872598</v>
          </cell>
          <cell r="I349">
            <v>500000000</v>
          </cell>
          <cell r="J349">
            <v>1608000</v>
          </cell>
          <cell r="K349">
            <v>133949380</v>
          </cell>
          <cell r="L349">
            <v>600000</v>
          </cell>
          <cell r="M349">
            <v>50856000</v>
          </cell>
          <cell r="N349">
            <v>26.789876</v>
          </cell>
          <cell r="O349">
            <v>8</v>
          </cell>
          <cell r="P349">
            <v>100</v>
          </cell>
          <cell r="S349">
            <v>50</v>
          </cell>
          <cell r="T349" t="str">
            <v>ГКО-12</v>
          </cell>
        </row>
        <row r="350">
          <cell r="A350" t="str">
            <v>KZ95K2505A01</v>
          </cell>
          <cell r="B350" t="str">
            <v>390/n</v>
          </cell>
          <cell r="C350">
            <v>36635</v>
          </cell>
          <cell r="D350">
            <v>36671</v>
          </cell>
          <cell r="E350">
            <v>35</v>
          </cell>
          <cell r="F350">
            <v>98.78</v>
          </cell>
          <cell r="G350">
            <v>98.78</v>
          </cell>
          <cell r="H350">
            <v>12.844705405952601</v>
          </cell>
          <cell r="I350">
            <v>300000000</v>
          </cell>
          <cell r="J350">
            <v>6784154</v>
          </cell>
          <cell r="K350">
            <v>669992105.91999996</v>
          </cell>
          <cell r="L350">
            <v>4550000</v>
          </cell>
          <cell r="M350">
            <v>449449000</v>
          </cell>
          <cell r="N350">
            <v>223.33070197333299</v>
          </cell>
          <cell r="O350">
            <v>8</v>
          </cell>
          <cell r="P350">
            <v>100</v>
          </cell>
          <cell r="S350">
            <v>60</v>
          </cell>
          <cell r="T350" t="str">
            <v>Ноты-35</v>
          </cell>
        </row>
        <row r="351">
          <cell r="A351" t="str">
            <v>KZ98K1606A08</v>
          </cell>
          <cell r="B351" t="str">
            <v>391/n</v>
          </cell>
          <cell r="C351">
            <v>36636</v>
          </cell>
          <cell r="D351">
            <v>36693</v>
          </cell>
          <cell r="E351">
            <v>56</v>
          </cell>
          <cell r="F351">
            <v>98.03</v>
          </cell>
          <cell r="G351">
            <v>98.03</v>
          </cell>
          <cell r="H351">
            <v>13.0623278588187</v>
          </cell>
          <cell r="I351">
            <v>300000000</v>
          </cell>
          <cell r="J351">
            <v>8118419</v>
          </cell>
          <cell r="K351">
            <v>795553858.02999997</v>
          </cell>
          <cell r="L351">
            <v>4041149</v>
          </cell>
          <cell r="M351">
            <v>396153836.47000003</v>
          </cell>
          <cell r="N351">
            <v>265.184619343333</v>
          </cell>
          <cell r="O351">
            <v>7</v>
          </cell>
          <cell r="P351">
            <v>100</v>
          </cell>
          <cell r="S351">
            <v>60</v>
          </cell>
          <cell r="T351" t="str">
            <v>Ноты-56</v>
          </cell>
        </row>
        <row r="352">
          <cell r="A352" t="str">
            <v>KZ4CL2004A19</v>
          </cell>
          <cell r="B352" t="str">
            <v>43/12</v>
          </cell>
          <cell r="C352">
            <v>36636</v>
          </cell>
          <cell r="D352">
            <v>37001</v>
          </cell>
          <cell r="E352">
            <v>366</v>
          </cell>
          <cell r="F352">
            <v>84.76</v>
          </cell>
          <cell r="G352">
            <v>84.76</v>
          </cell>
          <cell r="H352">
            <v>17.980179329872598</v>
          </cell>
          <cell r="I352">
            <v>500000000</v>
          </cell>
          <cell r="J352">
            <v>1564110</v>
          </cell>
          <cell r="K352">
            <v>132007060.3</v>
          </cell>
          <cell r="L352">
            <v>354000</v>
          </cell>
          <cell r="M352">
            <v>30005040</v>
          </cell>
          <cell r="N352">
            <v>26.401412059999998</v>
          </cell>
          <cell r="O352">
            <v>13</v>
          </cell>
          <cell r="P352">
            <v>100</v>
          </cell>
          <cell r="S352">
            <v>50</v>
          </cell>
          <cell r="T352" t="str">
            <v>ГКО-12</v>
          </cell>
        </row>
        <row r="353">
          <cell r="A353" t="str">
            <v>KZ46L2010A08</v>
          </cell>
          <cell r="B353" t="str">
            <v>138/6</v>
          </cell>
          <cell r="C353">
            <v>36637</v>
          </cell>
          <cell r="D353">
            <v>36819</v>
          </cell>
          <cell r="E353">
            <v>182</v>
          </cell>
          <cell r="F353">
            <v>92.24</v>
          </cell>
          <cell r="G353">
            <v>92.24</v>
          </cell>
          <cell r="H353">
            <v>16.8256721595837</v>
          </cell>
          <cell r="I353">
            <v>500000000</v>
          </cell>
          <cell r="J353">
            <v>5692800</v>
          </cell>
          <cell r="K353">
            <v>524476707</v>
          </cell>
          <cell r="L353">
            <v>2721800</v>
          </cell>
          <cell r="M353">
            <v>251058832</v>
          </cell>
          <cell r="N353">
            <v>104.89534140000001</v>
          </cell>
          <cell r="O353">
            <v>9</v>
          </cell>
          <cell r="P353">
            <v>100</v>
          </cell>
          <cell r="Q353">
            <v>80</v>
          </cell>
          <cell r="S353">
            <v>50</v>
          </cell>
          <cell r="T353" t="str">
            <v>ГКО-6</v>
          </cell>
        </row>
        <row r="354">
          <cell r="A354" t="str">
            <v>KZ4CL2604A13</v>
          </cell>
          <cell r="B354" t="str">
            <v>44/12</v>
          </cell>
          <cell r="C354">
            <v>36640</v>
          </cell>
          <cell r="D354">
            <v>37007</v>
          </cell>
          <cell r="E354">
            <v>366</v>
          </cell>
          <cell r="F354">
            <v>84.76</v>
          </cell>
          <cell r="G354">
            <v>84.76</v>
          </cell>
          <cell r="H354">
            <v>17.980179329872598</v>
          </cell>
          <cell r="I354">
            <v>500000000</v>
          </cell>
          <cell r="J354">
            <v>1470500</v>
          </cell>
          <cell r="K354">
            <v>124617800</v>
          </cell>
          <cell r="L354">
            <v>855000</v>
          </cell>
          <cell r="M354">
            <v>72469800</v>
          </cell>
          <cell r="N354">
            <v>24.923559999999998</v>
          </cell>
          <cell r="O354">
            <v>6</v>
          </cell>
          <cell r="P354">
            <v>100</v>
          </cell>
          <cell r="S354">
            <v>50</v>
          </cell>
          <cell r="T354" t="str">
            <v>ГКО-12</v>
          </cell>
        </row>
        <row r="355">
          <cell r="A355" t="str">
            <v>KZ46L2610A02</v>
          </cell>
          <cell r="B355" t="str">
            <v>139/6</v>
          </cell>
          <cell r="C355">
            <v>36641</v>
          </cell>
          <cell r="D355">
            <v>36825</v>
          </cell>
          <cell r="E355">
            <v>184</v>
          </cell>
          <cell r="F355">
            <v>92.27</v>
          </cell>
          <cell r="G355">
            <v>92.26</v>
          </cell>
          <cell r="H355">
            <v>16.755175029803802</v>
          </cell>
          <cell r="I355">
            <v>500000000</v>
          </cell>
          <cell r="J355">
            <v>13223258</v>
          </cell>
          <cell r="K355">
            <v>1219324940.28</v>
          </cell>
          <cell r="L355">
            <v>8321220</v>
          </cell>
          <cell r="M355">
            <v>767798919.39999998</v>
          </cell>
          <cell r="N355">
            <v>243.86498805599999</v>
          </cell>
          <cell r="O355">
            <v>10</v>
          </cell>
          <cell r="P355">
            <v>100</v>
          </cell>
          <cell r="S355">
            <v>50</v>
          </cell>
          <cell r="T355" t="str">
            <v>ГКО-6</v>
          </cell>
        </row>
        <row r="356">
          <cell r="A356" t="str">
            <v>KZ97K1506A00</v>
          </cell>
          <cell r="B356" t="str">
            <v>392/n</v>
          </cell>
          <cell r="C356">
            <v>36642</v>
          </cell>
          <cell r="D356">
            <v>36692</v>
          </cell>
          <cell r="E356">
            <v>49</v>
          </cell>
          <cell r="F356">
            <v>98.29</v>
          </cell>
          <cell r="G356">
            <v>98.29</v>
          </cell>
          <cell r="H356">
            <v>12.9238550644593</v>
          </cell>
          <cell r="I356">
            <v>200000000</v>
          </cell>
          <cell r="J356">
            <v>3833141</v>
          </cell>
          <cell r="K356">
            <v>376628948.50999999</v>
          </cell>
          <cell r="L356">
            <v>2988898</v>
          </cell>
          <cell r="M356">
            <v>293778784.42000002</v>
          </cell>
          <cell r="N356">
            <v>188.31447425499999</v>
          </cell>
          <cell r="O356">
            <v>9</v>
          </cell>
          <cell r="P356">
            <v>100</v>
          </cell>
          <cell r="S356">
            <v>60</v>
          </cell>
          <cell r="T356" t="str">
            <v>Ноты-49</v>
          </cell>
        </row>
        <row r="357">
          <cell r="A357" t="str">
            <v>KZ4CL2704A12</v>
          </cell>
          <cell r="B357" t="str">
            <v>12/12nso</v>
          </cell>
          <cell r="C357">
            <v>36643</v>
          </cell>
          <cell r="D357">
            <v>37008</v>
          </cell>
          <cell r="E357">
            <v>364</v>
          </cell>
          <cell r="H357">
            <v>6.55</v>
          </cell>
          <cell r="I357">
            <v>170000000</v>
          </cell>
          <cell r="J357">
            <v>132243</v>
          </cell>
          <cell r="K357">
            <v>132243000</v>
          </cell>
          <cell r="L357">
            <v>170000</v>
          </cell>
          <cell r="M357">
            <v>170000000</v>
          </cell>
          <cell r="N357">
            <v>77.790000000000006</v>
          </cell>
          <cell r="O357">
            <v>2</v>
          </cell>
          <cell r="P357">
            <v>1000</v>
          </cell>
          <cell r="Q357">
            <v>80</v>
          </cell>
          <cell r="T357" t="str">
            <v>НСО</v>
          </cell>
        </row>
        <row r="358">
          <cell r="A358" t="str">
            <v>KZ43L2807A08</v>
          </cell>
          <cell r="B358" t="str">
            <v>263/3</v>
          </cell>
          <cell r="C358">
            <v>36643</v>
          </cell>
          <cell r="D358">
            <v>36735</v>
          </cell>
          <cell r="E358">
            <v>92</v>
          </cell>
          <cell r="F358">
            <v>96.45</v>
          </cell>
          <cell r="G358">
            <v>96.45</v>
          </cell>
          <cell r="H358">
            <v>14.722654224987</v>
          </cell>
          <cell r="I358">
            <v>500000000</v>
          </cell>
          <cell r="J358">
            <v>12780203</v>
          </cell>
          <cell r="K358">
            <v>1231670033.99</v>
          </cell>
          <cell r="L358">
            <v>7140203</v>
          </cell>
          <cell r="M358">
            <v>688672579.35000002</v>
          </cell>
          <cell r="N358">
            <v>246.33400679799999</v>
          </cell>
          <cell r="O358">
            <v>13</v>
          </cell>
          <cell r="P358">
            <v>100</v>
          </cell>
          <cell r="Q358">
            <v>80</v>
          </cell>
          <cell r="S358">
            <v>50</v>
          </cell>
          <cell r="T358" t="str">
            <v>ГКО-3</v>
          </cell>
        </row>
        <row r="359">
          <cell r="A359" t="str">
            <v>KZ46L2710A01</v>
          </cell>
          <cell r="B359" t="str">
            <v>140/6</v>
          </cell>
          <cell r="C359">
            <v>36644</v>
          </cell>
          <cell r="D359">
            <v>36826</v>
          </cell>
          <cell r="E359">
            <v>182</v>
          </cell>
          <cell r="F359">
            <v>92.27</v>
          </cell>
          <cell r="G359">
            <v>92.27</v>
          </cell>
          <cell r="H359">
            <v>16.755175029803802</v>
          </cell>
          <cell r="I359">
            <v>500000000</v>
          </cell>
          <cell r="J359">
            <v>5413675</v>
          </cell>
          <cell r="K359">
            <v>499374604.60000002</v>
          </cell>
          <cell r="L359">
            <v>3260675</v>
          </cell>
          <cell r="M359">
            <v>300862482.25</v>
          </cell>
          <cell r="N359">
            <v>99.874920919999994</v>
          </cell>
          <cell r="O359">
            <v>10</v>
          </cell>
          <cell r="P359">
            <v>100</v>
          </cell>
          <cell r="S359">
            <v>50</v>
          </cell>
          <cell r="T359" t="str">
            <v>ГКО-6</v>
          </cell>
        </row>
        <row r="360">
          <cell r="A360" t="str">
            <v>KZ95K0206A07</v>
          </cell>
          <cell r="B360" t="str">
            <v>393/n</v>
          </cell>
          <cell r="C360">
            <v>36644</v>
          </cell>
          <cell r="D360">
            <v>36679</v>
          </cell>
          <cell r="E360">
            <v>35</v>
          </cell>
          <cell r="F360">
            <v>98.82</v>
          </cell>
          <cell r="G360">
            <v>98.82</v>
          </cell>
          <cell r="H360">
            <v>12.4185387573366</v>
          </cell>
          <cell r="I360">
            <v>200000000</v>
          </cell>
          <cell r="J360">
            <v>7580897</v>
          </cell>
          <cell r="K360">
            <v>748618015.57000005</v>
          </cell>
          <cell r="L360">
            <v>4658743</v>
          </cell>
          <cell r="M360">
            <v>460376983.25999999</v>
          </cell>
          <cell r="N360">
            <v>374.30900778500001</v>
          </cell>
          <cell r="O360">
            <v>13</v>
          </cell>
          <cell r="P360">
            <v>100</v>
          </cell>
          <cell r="S360">
            <v>60</v>
          </cell>
          <cell r="T360" t="str">
            <v>Ноты-35</v>
          </cell>
        </row>
        <row r="361">
          <cell r="A361" t="str">
            <v>KZ46L0211A09</v>
          </cell>
          <cell r="B361" t="str">
            <v>141/6</v>
          </cell>
          <cell r="C361">
            <v>36648</v>
          </cell>
          <cell r="D361">
            <v>36832</v>
          </cell>
          <cell r="E361">
            <v>184</v>
          </cell>
          <cell r="F361">
            <v>92.4</v>
          </cell>
          <cell r="G361">
            <v>92.4</v>
          </cell>
          <cell r="H361">
            <v>16.450216450216399</v>
          </cell>
          <cell r="I361">
            <v>500000000</v>
          </cell>
          <cell r="J361">
            <v>4545145</v>
          </cell>
          <cell r="K361">
            <v>419416115.5</v>
          </cell>
          <cell r="L361">
            <v>3309895</v>
          </cell>
          <cell r="M361">
            <v>305834298</v>
          </cell>
          <cell r="N361">
            <v>83.883223099999995</v>
          </cell>
          <cell r="O361">
            <v>10</v>
          </cell>
          <cell r="P361">
            <v>100</v>
          </cell>
          <cell r="S361">
            <v>50</v>
          </cell>
          <cell r="T361" t="str">
            <v>ГКО-6</v>
          </cell>
        </row>
        <row r="362">
          <cell r="A362" t="str">
            <v>KZ46L0311A08</v>
          </cell>
          <cell r="B362" t="str">
            <v>142/6</v>
          </cell>
          <cell r="C362">
            <v>36650</v>
          </cell>
          <cell r="D362">
            <v>36833</v>
          </cell>
          <cell r="E362">
            <v>184</v>
          </cell>
          <cell r="F362">
            <v>92.6</v>
          </cell>
          <cell r="G362">
            <v>92.6</v>
          </cell>
          <cell r="H362">
            <v>15.9827213822894</v>
          </cell>
          <cell r="I362">
            <v>600000000</v>
          </cell>
          <cell r="J362">
            <v>13953068</v>
          </cell>
          <cell r="K362">
            <v>1288826993.8399999</v>
          </cell>
          <cell r="L362">
            <v>5274541</v>
          </cell>
          <cell r="M362">
            <v>488422496.83999997</v>
          </cell>
          <cell r="N362">
            <v>214.80449897333301</v>
          </cell>
          <cell r="O362">
            <v>13</v>
          </cell>
          <cell r="P362">
            <v>100</v>
          </cell>
          <cell r="S362">
            <v>50</v>
          </cell>
          <cell r="T362" t="str">
            <v>ГКО-6</v>
          </cell>
        </row>
        <row r="363">
          <cell r="A363" t="str">
            <v>KZ96K1606A00</v>
          </cell>
          <cell r="B363" t="str">
            <v>394/n</v>
          </cell>
          <cell r="C363">
            <v>36650</v>
          </cell>
          <cell r="D363">
            <v>36693</v>
          </cell>
          <cell r="E363">
            <v>42</v>
          </cell>
          <cell r="F363">
            <v>98.58</v>
          </cell>
          <cell r="G363">
            <v>98.58</v>
          </cell>
          <cell r="H363">
            <v>12.483938594711599</v>
          </cell>
          <cell r="I363">
            <v>200000000</v>
          </cell>
          <cell r="J363">
            <v>16741767</v>
          </cell>
          <cell r="K363">
            <v>1649768893.97</v>
          </cell>
          <cell r="L363">
            <v>10088169</v>
          </cell>
          <cell r="M363">
            <v>994491700.01999998</v>
          </cell>
          <cell r="N363">
            <v>824.88444698499995</v>
          </cell>
          <cell r="O363">
            <v>16</v>
          </cell>
          <cell r="P363">
            <v>100</v>
          </cell>
          <cell r="S363">
            <v>60</v>
          </cell>
          <cell r="T363" t="str">
            <v>Ноты-42</v>
          </cell>
        </row>
        <row r="364">
          <cell r="A364" t="str">
            <v>KZ4CL0405A18</v>
          </cell>
          <cell r="B364" t="str">
            <v>45/12</v>
          </cell>
          <cell r="C364">
            <v>36651</v>
          </cell>
          <cell r="D364">
            <v>37015</v>
          </cell>
          <cell r="E364">
            <v>364</v>
          </cell>
          <cell r="F364">
            <v>85.11</v>
          </cell>
          <cell r="G364">
            <v>85.11</v>
          </cell>
          <cell r="H364">
            <v>17.495006462225401</v>
          </cell>
          <cell r="I364">
            <v>550000000</v>
          </cell>
          <cell r="J364">
            <v>8944790</v>
          </cell>
          <cell r="K364">
            <v>759578166.79999995</v>
          </cell>
          <cell r="L364">
            <v>7724790</v>
          </cell>
          <cell r="M364">
            <v>657456876.89999998</v>
          </cell>
          <cell r="N364">
            <v>138.105121236364</v>
          </cell>
          <cell r="O364">
            <v>10</v>
          </cell>
          <cell r="P364">
            <v>100</v>
          </cell>
          <cell r="S364">
            <v>50</v>
          </cell>
          <cell r="T364" t="str">
            <v>ГКО-12</v>
          </cell>
        </row>
        <row r="365">
          <cell r="A365" t="str">
            <v>KZ98K3006A00</v>
          </cell>
          <cell r="B365" t="str">
            <v>395/n</v>
          </cell>
          <cell r="C365">
            <v>36652</v>
          </cell>
          <cell r="D365">
            <v>36707</v>
          </cell>
          <cell r="E365">
            <v>55</v>
          </cell>
          <cell r="F365">
            <v>98.08</v>
          </cell>
          <cell r="G365">
            <v>98.08</v>
          </cell>
          <cell r="H365">
            <v>12.9556577191161</v>
          </cell>
          <cell r="I365">
            <v>200000000</v>
          </cell>
          <cell r="J365">
            <v>16699720</v>
          </cell>
          <cell r="K365">
            <v>1637721057.8399999</v>
          </cell>
          <cell r="L365">
            <v>10320728</v>
          </cell>
          <cell r="M365">
            <v>1012257002.24</v>
          </cell>
          <cell r="N365">
            <v>818.86052891999998</v>
          </cell>
          <cell r="O365">
            <v>13</v>
          </cell>
          <cell r="P365">
            <v>100</v>
          </cell>
          <cell r="S365">
            <v>60</v>
          </cell>
          <cell r="T365" t="str">
            <v>Ноты-55</v>
          </cell>
        </row>
        <row r="366">
          <cell r="A366" t="str">
            <v>KZ43L1108A06</v>
          </cell>
          <cell r="B366" t="str">
            <v>264/3</v>
          </cell>
          <cell r="C366">
            <v>36657</v>
          </cell>
          <cell r="D366">
            <v>36749</v>
          </cell>
          <cell r="E366">
            <v>92</v>
          </cell>
          <cell r="F366">
            <v>96.52</v>
          </cell>
          <cell r="G366">
            <v>96.52</v>
          </cell>
          <cell r="H366">
            <v>14.4218814753419</v>
          </cell>
          <cell r="I366">
            <v>500000000</v>
          </cell>
          <cell r="J366">
            <v>26727632</v>
          </cell>
          <cell r="K366">
            <v>2577948894.4899998</v>
          </cell>
          <cell r="L366">
            <v>14158543</v>
          </cell>
          <cell r="M366">
            <v>1366582570.3599999</v>
          </cell>
          <cell r="N366">
            <v>515.58977889799996</v>
          </cell>
          <cell r="O366">
            <v>14</v>
          </cell>
          <cell r="P366">
            <v>100</v>
          </cell>
          <cell r="S366">
            <v>50</v>
          </cell>
          <cell r="T366" t="str">
            <v>ГКО-3</v>
          </cell>
        </row>
        <row r="367">
          <cell r="A367" t="str">
            <v>KZ98K0707A08</v>
          </cell>
          <cell r="B367" t="str">
            <v>396/n</v>
          </cell>
          <cell r="C367">
            <v>36658</v>
          </cell>
          <cell r="D367">
            <v>36714</v>
          </cell>
          <cell r="E367">
            <v>56</v>
          </cell>
          <cell r="F367">
            <v>98.08</v>
          </cell>
          <cell r="G367">
            <v>98.08</v>
          </cell>
          <cell r="H367">
            <v>12.724306688417601</v>
          </cell>
          <cell r="I367">
            <v>800000000</v>
          </cell>
          <cell r="J367">
            <v>10579011</v>
          </cell>
          <cell r="K367">
            <v>1037307215.83</v>
          </cell>
          <cell r="L367">
            <v>7886734</v>
          </cell>
          <cell r="M367">
            <v>773530870.72000003</v>
          </cell>
          <cell r="N367">
            <v>129.66340197874999</v>
          </cell>
          <cell r="O367">
            <v>9</v>
          </cell>
          <cell r="P367">
            <v>100</v>
          </cell>
          <cell r="S367">
            <v>60</v>
          </cell>
          <cell r="T367" t="str">
            <v>Ноты-56</v>
          </cell>
        </row>
        <row r="368">
          <cell r="A368" t="str">
            <v>KZ4CL1105A19</v>
          </cell>
          <cell r="B368" t="str">
            <v>46/12</v>
          </cell>
          <cell r="C368">
            <v>36658</v>
          </cell>
          <cell r="D368">
            <v>37022</v>
          </cell>
          <cell r="E368">
            <v>364</v>
          </cell>
          <cell r="F368">
            <v>85.32</v>
          </cell>
          <cell r="G368">
            <v>85.32</v>
          </cell>
          <cell r="H368">
            <v>17.205813408345101</v>
          </cell>
          <cell r="I368">
            <v>500000000</v>
          </cell>
          <cell r="J368">
            <v>8673421</v>
          </cell>
          <cell r="K368">
            <v>738262739.72000003</v>
          </cell>
          <cell r="L368">
            <v>4963421</v>
          </cell>
          <cell r="M368">
            <v>423479079.72000003</v>
          </cell>
          <cell r="N368">
            <v>147.65254794399999</v>
          </cell>
          <cell r="O368">
            <v>7</v>
          </cell>
          <cell r="P368">
            <v>100</v>
          </cell>
          <cell r="S368">
            <v>50</v>
          </cell>
          <cell r="T368" t="str">
            <v>ГКО-12</v>
          </cell>
        </row>
        <row r="369">
          <cell r="A369" t="str">
            <v>KZ46L1611A03</v>
          </cell>
          <cell r="B369" t="str">
            <v>143/6</v>
          </cell>
          <cell r="C369">
            <v>36661</v>
          </cell>
          <cell r="D369">
            <v>36846</v>
          </cell>
          <cell r="E369">
            <v>185</v>
          </cell>
          <cell r="F369">
            <v>92.62</v>
          </cell>
          <cell r="G369">
            <v>92.62</v>
          </cell>
          <cell r="H369">
            <v>15.936082919455799</v>
          </cell>
          <cell r="I369">
            <v>500000000</v>
          </cell>
          <cell r="J369">
            <v>5915200</v>
          </cell>
          <cell r="K369">
            <v>547263986</v>
          </cell>
          <cell r="L369">
            <v>3159800</v>
          </cell>
          <cell r="M369">
            <v>292660676</v>
          </cell>
          <cell r="N369">
            <v>109.45279720000001</v>
          </cell>
          <cell r="O369">
            <v>8</v>
          </cell>
          <cell r="P369">
            <v>100</v>
          </cell>
          <cell r="S369">
            <v>50</v>
          </cell>
          <cell r="T369" t="str">
            <v>ГКО-6</v>
          </cell>
        </row>
        <row r="370">
          <cell r="A370" t="str">
            <v>KZ4CL1705A13</v>
          </cell>
          <cell r="B370" t="str">
            <v>47/12</v>
          </cell>
          <cell r="C370">
            <v>36662</v>
          </cell>
          <cell r="D370">
            <v>37028</v>
          </cell>
          <cell r="E370">
            <v>366</v>
          </cell>
          <cell r="F370">
            <v>85.34</v>
          </cell>
          <cell r="G370">
            <v>85.34</v>
          </cell>
          <cell r="H370">
            <v>17.178345441762399</v>
          </cell>
          <cell r="I370">
            <v>500000000</v>
          </cell>
          <cell r="J370">
            <v>4230110</v>
          </cell>
          <cell r="K370">
            <v>359752720.30000001</v>
          </cell>
          <cell r="L370">
            <v>1320000</v>
          </cell>
          <cell r="M370">
            <v>112648800</v>
          </cell>
          <cell r="N370">
            <v>71.950544059999999</v>
          </cell>
          <cell r="O370">
            <v>8</v>
          </cell>
          <cell r="P370">
            <v>100</v>
          </cell>
          <cell r="S370">
            <v>50</v>
          </cell>
          <cell r="T370" t="str">
            <v>ГКО-12</v>
          </cell>
        </row>
        <row r="371">
          <cell r="A371" t="str">
            <v>KZ96K2906A05</v>
          </cell>
          <cell r="B371" t="str">
            <v>397/n</v>
          </cell>
          <cell r="C371">
            <v>36663</v>
          </cell>
          <cell r="D371">
            <v>36706</v>
          </cell>
          <cell r="E371">
            <v>42</v>
          </cell>
          <cell r="F371">
            <v>98.62</v>
          </cell>
          <cell r="G371">
            <v>98.62</v>
          </cell>
          <cell r="H371">
            <v>12.1273575339687</v>
          </cell>
          <cell r="I371">
            <v>300000000</v>
          </cell>
          <cell r="J371">
            <v>6326164</v>
          </cell>
          <cell r="K371">
            <v>623359935.75999999</v>
          </cell>
          <cell r="L371">
            <v>3652980</v>
          </cell>
          <cell r="M371">
            <v>360256887.60000002</v>
          </cell>
          <cell r="N371">
            <v>207.78664525333301</v>
          </cell>
          <cell r="O371">
            <v>12</v>
          </cell>
          <cell r="P371">
            <v>100</v>
          </cell>
          <cell r="S371">
            <v>60</v>
          </cell>
          <cell r="T371" t="str">
            <v>Ноты-42</v>
          </cell>
        </row>
        <row r="372">
          <cell r="A372" t="str">
            <v>KZ46L1711A02</v>
          </cell>
          <cell r="B372" t="str">
            <v>144/6</v>
          </cell>
          <cell r="C372">
            <v>36664</v>
          </cell>
          <cell r="D372">
            <v>36847</v>
          </cell>
          <cell r="E372">
            <v>183</v>
          </cell>
          <cell r="F372">
            <v>92.77</v>
          </cell>
          <cell r="G372">
            <v>92.77</v>
          </cell>
          <cell r="H372">
            <v>15.586935431712799</v>
          </cell>
          <cell r="I372">
            <v>500000000</v>
          </cell>
          <cell r="J372">
            <v>7521935</v>
          </cell>
          <cell r="K372">
            <v>696927119.95000005</v>
          </cell>
          <cell r="L372">
            <v>4594935</v>
          </cell>
          <cell r="M372">
            <v>426272119.94999999</v>
          </cell>
          <cell r="N372">
            <v>139.38542398999999</v>
          </cell>
          <cell r="O372">
            <v>8</v>
          </cell>
          <cell r="P372">
            <v>100</v>
          </cell>
          <cell r="S372">
            <v>50</v>
          </cell>
          <cell r="T372" t="str">
            <v>ГКО-6</v>
          </cell>
        </row>
        <row r="373">
          <cell r="A373" t="str">
            <v>KZ99K2107A09</v>
          </cell>
          <cell r="B373" t="str">
            <v>398/n</v>
          </cell>
          <cell r="C373">
            <v>36664</v>
          </cell>
          <cell r="D373">
            <v>36728</v>
          </cell>
          <cell r="E373">
            <v>63</v>
          </cell>
          <cell r="F373">
            <v>97.85</v>
          </cell>
          <cell r="G373">
            <v>97.85</v>
          </cell>
          <cell r="H373">
            <v>12.6951683415659</v>
          </cell>
          <cell r="I373">
            <v>300000000</v>
          </cell>
          <cell r="J373">
            <v>2637059</v>
          </cell>
          <cell r="K373">
            <v>257901379.84999999</v>
          </cell>
          <cell r="L373">
            <v>2107059</v>
          </cell>
          <cell r="M373">
            <v>206175723.15000001</v>
          </cell>
          <cell r="N373">
            <v>85.967126616666704</v>
          </cell>
          <cell r="O373">
            <v>6</v>
          </cell>
          <cell r="P373">
            <v>100</v>
          </cell>
          <cell r="S373">
            <v>60</v>
          </cell>
          <cell r="T373" t="str">
            <v>Ноты-63</v>
          </cell>
        </row>
        <row r="374">
          <cell r="A374" t="str">
            <v>KZ4CL1805A12</v>
          </cell>
          <cell r="B374" t="str">
            <v>48/12</v>
          </cell>
          <cell r="C374">
            <v>36665</v>
          </cell>
          <cell r="D374">
            <v>37029</v>
          </cell>
          <cell r="E374">
            <v>364</v>
          </cell>
          <cell r="F374">
            <v>85.49</v>
          </cell>
          <cell r="G374">
            <v>85.49</v>
          </cell>
          <cell r="H374">
            <v>16.972745350333401</v>
          </cell>
          <cell r="I374">
            <v>500000000</v>
          </cell>
          <cell r="J374">
            <v>10730646</v>
          </cell>
          <cell r="K374">
            <v>916256386.53999996</v>
          </cell>
          <cell r="L374">
            <v>5848638</v>
          </cell>
          <cell r="M374">
            <v>500000062.62</v>
          </cell>
          <cell r="N374">
            <v>183.251277308</v>
          </cell>
          <cell r="O374">
            <v>8</v>
          </cell>
          <cell r="P374">
            <v>100</v>
          </cell>
          <cell r="S374">
            <v>50</v>
          </cell>
          <cell r="T374" t="str">
            <v>ГКО-12</v>
          </cell>
        </row>
        <row r="375">
          <cell r="A375" t="str">
            <v>KZ46L2311A04</v>
          </cell>
          <cell r="B375" t="str">
            <v>145/6</v>
          </cell>
          <cell r="C375">
            <v>36668</v>
          </cell>
          <cell r="D375">
            <v>36853</v>
          </cell>
          <cell r="E375">
            <v>185</v>
          </cell>
          <cell r="F375">
            <v>92.94</v>
          </cell>
          <cell r="G375">
            <v>92.94</v>
          </cell>
          <cell r="H375">
            <v>15.192597374650299</v>
          </cell>
          <cell r="I375">
            <v>500000000</v>
          </cell>
          <cell r="J375">
            <v>8663323</v>
          </cell>
          <cell r="K375">
            <v>804181299.62</v>
          </cell>
          <cell r="L375">
            <v>5089323</v>
          </cell>
          <cell r="M375">
            <v>473001679.62</v>
          </cell>
          <cell r="N375">
            <v>160.83625992399999</v>
          </cell>
          <cell r="O375">
            <v>10</v>
          </cell>
          <cell r="P375">
            <v>100</v>
          </cell>
          <cell r="S375">
            <v>50</v>
          </cell>
          <cell r="T375" t="str">
            <v>ГКО-6</v>
          </cell>
        </row>
        <row r="376">
          <cell r="A376" t="str">
            <v>KZ4CL2405A14</v>
          </cell>
          <cell r="B376" t="str">
            <v>49/12</v>
          </cell>
          <cell r="C376">
            <v>36669</v>
          </cell>
          <cell r="D376">
            <v>37035</v>
          </cell>
          <cell r="E376">
            <v>366</v>
          </cell>
          <cell r="F376">
            <v>85.84</v>
          </cell>
          <cell r="G376">
            <v>85.84</v>
          </cell>
          <cell r="H376">
            <v>16.495806150978598</v>
          </cell>
          <cell r="I376">
            <v>500000000</v>
          </cell>
          <cell r="J376">
            <v>9974025</v>
          </cell>
          <cell r="K376">
            <v>853034036</v>
          </cell>
          <cell r="L376">
            <v>5824791</v>
          </cell>
          <cell r="M376">
            <v>500000059.44</v>
          </cell>
          <cell r="N376">
            <v>170.60680719999999</v>
          </cell>
          <cell r="O376">
            <v>10</v>
          </cell>
          <cell r="P376">
            <v>100</v>
          </cell>
          <cell r="S376">
            <v>50</v>
          </cell>
          <cell r="T376" t="str">
            <v>ГКО-12</v>
          </cell>
        </row>
        <row r="377">
          <cell r="A377" t="str">
            <v>KZ96K0607A01</v>
          </cell>
          <cell r="B377" t="str">
            <v>399/n</v>
          </cell>
          <cell r="C377">
            <v>36670</v>
          </cell>
          <cell r="D377">
            <v>36713</v>
          </cell>
          <cell r="E377">
            <v>42</v>
          </cell>
          <cell r="F377">
            <v>98.67</v>
          </cell>
          <cell r="G377">
            <v>98.67</v>
          </cell>
          <cell r="H377">
            <v>11.6820377689943</v>
          </cell>
          <cell r="I377">
            <v>300000000</v>
          </cell>
          <cell r="J377">
            <v>5886600</v>
          </cell>
          <cell r="K377">
            <v>580234619.86000001</v>
          </cell>
          <cell r="L377">
            <v>2292409</v>
          </cell>
          <cell r="M377">
            <v>226191996.03</v>
          </cell>
          <cell r="N377">
            <v>193.411539953333</v>
          </cell>
          <cell r="O377">
            <v>10</v>
          </cell>
          <cell r="P377">
            <v>100</v>
          </cell>
          <cell r="S377">
            <v>60</v>
          </cell>
          <cell r="T377" t="str">
            <v>Ноты-42</v>
          </cell>
        </row>
        <row r="378">
          <cell r="A378" t="str">
            <v>KZ46L2411A03</v>
          </cell>
          <cell r="B378" t="str">
            <v>146/6</v>
          </cell>
          <cell r="C378">
            <v>36671</v>
          </cell>
          <cell r="D378">
            <v>36854</v>
          </cell>
          <cell r="E378">
            <v>184</v>
          </cell>
          <cell r="F378">
            <v>93.16</v>
          </cell>
          <cell r="G378">
            <v>93.16</v>
          </cell>
          <cell r="H378">
            <v>14.684413911549999</v>
          </cell>
          <cell r="I378">
            <v>400000000</v>
          </cell>
          <cell r="J378">
            <v>5207273</v>
          </cell>
          <cell r="K378">
            <v>483921776.06</v>
          </cell>
          <cell r="L378">
            <v>2384114</v>
          </cell>
          <cell r="M378">
            <v>222094744.24000001</v>
          </cell>
          <cell r="N378">
            <v>120.980444015</v>
          </cell>
          <cell r="O378">
            <v>6</v>
          </cell>
          <cell r="P378">
            <v>100</v>
          </cell>
          <cell r="S378">
            <v>50</v>
          </cell>
          <cell r="T378" t="str">
            <v>ГКО-6</v>
          </cell>
        </row>
        <row r="379">
          <cell r="A379" t="str">
            <v>KZ98K2107A00</v>
          </cell>
          <cell r="B379" t="str">
            <v>400/n</v>
          </cell>
          <cell r="C379">
            <v>36671</v>
          </cell>
          <cell r="D379">
            <v>36728</v>
          </cell>
          <cell r="E379">
            <v>56</v>
          </cell>
          <cell r="F379">
            <v>98.99</v>
          </cell>
          <cell r="G379">
            <v>98.86</v>
          </cell>
          <cell r="H379">
            <v>13.263966057177599</v>
          </cell>
          <cell r="I379">
            <v>300000000</v>
          </cell>
          <cell r="J379">
            <v>8244608</v>
          </cell>
          <cell r="K379">
            <v>815455455.23000002</v>
          </cell>
          <cell r="L379">
            <v>6259752</v>
          </cell>
          <cell r="M379">
            <v>619650081.23000002</v>
          </cell>
          <cell r="N379">
            <v>81.545545523000001</v>
          </cell>
          <cell r="O379">
            <v>9</v>
          </cell>
          <cell r="P379">
            <v>100</v>
          </cell>
          <cell r="S379">
            <v>60</v>
          </cell>
          <cell r="T379" t="str">
            <v>Ноты-56</v>
          </cell>
        </row>
        <row r="380">
          <cell r="A380" t="str">
            <v>KZ43L2508A00</v>
          </cell>
          <cell r="B380" t="str">
            <v>265/3</v>
          </cell>
          <cell r="C380">
            <v>36672</v>
          </cell>
          <cell r="D380">
            <v>36763</v>
          </cell>
          <cell r="E380">
            <v>92</v>
          </cell>
          <cell r="F380">
            <v>96.66</v>
          </cell>
          <cell r="G380">
            <v>96.66</v>
          </cell>
          <cell r="H380">
            <v>13.821642871922201</v>
          </cell>
          <cell r="I380">
            <v>500000000</v>
          </cell>
          <cell r="J380">
            <v>18297093</v>
          </cell>
          <cell r="K380">
            <v>1766762510.78</v>
          </cell>
          <cell r="L380">
            <v>4138216</v>
          </cell>
          <cell r="M380">
            <v>399999958.56</v>
          </cell>
          <cell r="N380">
            <v>353.35250215600001</v>
          </cell>
          <cell r="O380">
            <v>14</v>
          </cell>
          <cell r="P380">
            <v>100</v>
          </cell>
          <cell r="S380">
            <v>50</v>
          </cell>
          <cell r="T380" t="str">
            <v>ГКО-3</v>
          </cell>
        </row>
        <row r="381">
          <cell r="A381" t="str">
            <v>KZ46L3011A05</v>
          </cell>
          <cell r="B381" t="str">
            <v>147/6</v>
          </cell>
          <cell r="C381">
            <v>36675</v>
          </cell>
          <cell r="D381">
            <v>36860</v>
          </cell>
          <cell r="E381">
            <v>185</v>
          </cell>
          <cell r="F381">
            <v>93.32</v>
          </cell>
          <cell r="G381">
            <v>93.32</v>
          </cell>
          <cell r="H381">
            <v>14.316330904414899</v>
          </cell>
          <cell r="I381">
            <v>500000000</v>
          </cell>
          <cell r="J381">
            <v>7390048</v>
          </cell>
          <cell r="K381">
            <v>687217761.82000005</v>
          </cell>
          <cell r="L381">
            <v>2641886</v>
          </cell>
          <cell r="M381">
            <v>246540801.52000001</v>
          </cell>
          <cell r="N381">
            <v>137.443552364</v>
          </cell>
          <cell r="O381">
            <v>10</v>
          </cell>
          <cell r="P381">
            <v>100</v>
          </cell>
          <cell r="S381">
            <v>50</v>
          </cell>
          <cell r="T381" t="str">
            <v>ГКО-6</v>
          </cell>
        </row>
        <row r="382">
          <cell r="A382" t="str">
            <v>KZ4CL3105A15</v>
          </cell>
          <cell r="B382" t="str">
            <v>50/12</v>
          </cell>
          <cell r="C382">
            <v>36676</v>
          </cell>
          <cell r="D382">
            <v>37042</v>
          </cell>
          <cell r="E382">
            <v>366</v>
          </cell>
          <cell r="F382">
            <v>86.58</v>
          </cell>
          <cell r="G382">
            <v>86.58</v>
          </cell>
          <cell r="H382">
            <v>15.5001155001155</v>
          </cell>
          <cell r="I382">
            <v>500000000</v>
          </cell>
          <cell r="J382">
            <v>11613186</v>
          </cell>
          <cell r="K382">
            <v>997782717.17999995</v>
          </cell>
          <cell r="L382">
            <v>2899054</v>
          </cell>
          <cell r="M382">
            <v>251000095.31999999</v>
          </cell>
          <cell r="N382">
            <v>199.556543436</v>
          </cell>
          <cell r="O382">
            <v>12</v>
          </cell>
          <cell r="P382">
            <v>100</v>
          </cell>
          <cell r="S382">
            <v>50</v>
          </cell>
          <cell r="T382" t="str">
            <v>ГКО-12</v>
          </cell>
        </row>
        <row r="383">
          <cell r="A383" t="str">
            <v>KZ96K1307A02</v>
          </cell>
          <cell r="B383" t="str">
            <v>401/n</v>
          </cell>
          <cell r="C383">
            <v>36677</v>
          </cell>
          <cell r="D383">
            <v>36720</v>
          </cell>
          <cell r="E383">
            <v>42</v>
          </cell>
          <cell r="F383">
            <v>98.72</v>
          </cell>
          <cell r="G383">
            <v>98.72</v>
          </cell>
          <cell r="H383">
            <v>11.237169097784999</v>
          </cell>
          <cell r="I383">
            <v>400000000</v>
          </cell>
          <cell r="J383">
            <v>6763000</v>
          </cell>
          <cell r="K383">
            <v>666713550.84000003</v>
          </cell>
          <cell r="L383">
            <v>3747724</v>
          </cell>
          <cell r="M383">
            <v>369975313.27999997</v>
          </cell>
          <cell r="N383">
            <v>166.67838771000001</v>
          </cell>
          <cell r="O383">
            <v>13</v>
          </cell>
          <cell r="P383">
            <v>100</v>
          </cell>
          <cell r="S383">
            <v>60</v>
          </cell>
          <cell r="T383" t="str">
            <v>Ноты-42</v>
          </cell>
        </row>
        <row r="384">
          <cell r="A384" t="str">
            <v>KZ43L0109A07</v>
          </cell>
          <cell r="B384" t="str">
            <v>266/3</v>
          </cell>
          <cell r="C384">
            <v>36678</v>
          </cell>
          <cell r="D384">
            <v>36770</v>
          </cell>
          <cell r="E384">
            <v>92</v>
          </cell>
          <cell r="F384">
            <v>96.81</v>
          </cell>
          <cell r="G384">
            <v>96.81</v>
          </cell>
          <cell r="H384">
            <v>13.1804565644045</v>
          </cell>
          <cell r="I384">
            <v>200000000</v>
          </cell>
          <cell r="J384">
            <v>15663279</v>
          </cell>
          <cell r="K384">
            <v>1515538693.99</v>
          </cell>
          <cell r="L384">
            <v>11381779</v>
          </cell>
          <cell r="M384">
            <v>1101870024.99</v>
          </cell>
          <cell r="N384">
            <v>757.76934699499998</v>
          </cell>
          <cell r="O384">
            <v>11</v>
          </cell>
          <cell r="P384">
            <v>100</v>
          </cell>
          <cell r="S384">
            <v>50</v>
          </cell>
          <cell r="T384" t="str">
            <v>ГКО-3</v>
          </cell>
        </row>
        <row r="385">
          <cell r="A385" t="str">
            <v>KZ46L0112A09</v>
          </cell>
          <cell r="B385" t="str">
            <v>148/6</v>
          </cell>
          <cell r="C385">
            <v>36679</v>
          </cell>
          <cell r="D385">
            <v>36861</v>
          </cell>
          <cell r="E385">
            <v>185</v>
          </cell>
          <cell r="F385">
            <v>93.56</v>
          </cell>
          <cell r="G385">
            <v>93.56</v>
          </cell>
          <cell r="H385">
            <v>13.766566908935401</v>
          </cell>
          <cell r="I385">
            <v>300000000</v>
          </cell>
          <cell r="J385">
            <v>14909295</v>
          </cell>
          <cell r="K385">
            <v>1391591072.05</v>
          </cell>
          <cell r="L385">
            <v>3206499</v>
          </cell>
          <cell r="M385">
            <v>300000046.44</v>
          </cell>
          <cell r="N385">
            <v>463.863690683333</v>
          </cell>
          <cell r="O385">
            <v>11</v>
          </cell>
          <cell r="P385">
            <v>100</v>
          </cell>
          <cell r="S385">
            <v>50</v>
          </cell>
          <cell r="T385" t="str">
            <v>ГКО-6</v>
          </cell>
        </row>
        <row r="386">
          <cell r="A386" t="str">
            <v>KZ98K2807A03</v>
          </cell>
          <cell r="B386" t="str">
            <v>402/n</v>
          </cell>
          <cell r="C386">
            <v>36679</v>
          </cell>
          <cell r="D386">
            <v>36735</v>
          </cell>
          <cell r="E386">
            <v>56</v>
          </cell>
          <cell r="F386">
            <v>98.25</v>
          </cell>
          <cell r="G386">
            <v>98.25</v>
          </cell>
          <cell r="H386">
            <v>11.577608142493601</v>
          </cell>
          <cell r="I386">
            <v>400000000</v>
          </cell>
          <cell r="J386">
            <v>18483201</v>
          </cell>
          <cell r="K386">
            <v>1815196680.25</v>
          </cell>
          <cell r="L386">
            <v>12115201</v>
          </cell>
          <cell r="M386">
            <v>1190318498.25</v>
          </cell>
          <cell r="N386">
            <v>453.79917006250002</v>
          </cell>
          <cell r="O386">
            <v>12</v>
          </cell>
          <cell r="P386">
            <v>100</v>
          </cell>
          <cell r="S386">
            <v>60</v>
          </cell>
          <cell r="T386" t="str">
            <v>Ноты-56</v>
          </cell>
        </row>
        <row r="387">
          <cell r="A387" t="str">
            <v>KZ4CL0706A14</v>
          </cell>
          <cell r="B387" t="str">
            <v>51/12</v>
          </cell>
          <cell r="C387">
            <v>36682</v>
          </cell>
          <cell r="D387">
            <v>37049</v>
          </cell>
          <cell r="E387">
            <v>366</v>
          </cell>
          <cell r="F387">
            <v>87.18</v>
          </cell>
          <cell r="G387">
            <v>87.18</v>
          </cell>
          <cell r="H387">
            <v>14.705207616425801</v>
          </cell>
          <cell r="I387">
            <v>300000000</v>
          </cell>
          <cell r="J387">
            <v>8635471</v>
          </cell>
          <cell r="K387">
            <v>746870001.77999997</v>
          </cell>
          <cell r="L387">
            <v>4215471</v>
          </cell>
          <cell r="M387">
            <v>367504761.77999997</v>
          </cell>
          <cell r="N387">
            <v>248.95666725999999</v>
          </cell>
          <cell r="O387">
            <v>9</v>
          </cell>
          <cell r="P387">
            <v>100</v>
          </cell>
          <cell r="S387">
            <v>50</v>
          </cell>
          <cell r="T387" t="str">
            <v>ГКО-12</v>
          </cell>
        </row>
        <row r="388">
          <cell r="A388" t="str">
            <v>KZ52L0606A29</v>
          </cell>
          <cell r="B388" t="str">
            <v>8/24</v>
          </cell>
          <cell r="C388">
            <v>36683</v>
          </cell>
          <cell r="D388">
            <v>37413</v>
          </cell>
          <cell r="E388">
            <v>730</v>
          </cell>
          <cell r="F388">
            <v>96.5</v>
          </cell>
          <cell r="G388">
            <v>96.37</v>
          </cell>
          <cell r="H388">
            <v>16.3</v>
          </cell>
          <cell r="I388">
            <v>300000000</v>
          </cell>
          <cell r="J388">
            <v>188894</v>
          </cell>
          <cell r="K388">
            <v>188894000</v>
          </cell>
          <cell r="L388">
            <v>17894</v>
          </cell>
          <cell r="M388">
            <v>17894000</v>
          </cell>
          <cell r="N388">
            <v>62.964666666666702</v>
          </cell>
          <cell r="O388">
            <v>5</v>
          </cell>
          <cell r="P388">
            <v>1000</v>
          </cell>
          <cell r="S388">
            <v>50</v>
          </cell>
          <cell r="T388" t="str">
            <v>ГКО-24</v>
          </cell>
        </row>
        <row r="389">
          <cell r="A389" t="str">
            <v>KZ95K1307A03</v>
          </cell>
          <cell r="B389" t="str">
            <v>403/n</v>
          </cell>
          <cell r="C389">
            <v>36684</v>
          </cell>
          <cell r="D389">
            <v>36720</v>
          </cell>
          <cell r="E389">
            <v>35</v>
          </cell>
          <cell r="F389">
            <v>99.01</v>
          </cell>
          <cell r="G389">
            <v>98.98</v>
          </cell>
          <cell r="H389">
            <v>10.398949601050299</v>
          </cell>
          <cell r="I389">
            <v>400000000</v>
          </cell>
          <cell r="J389">
            <v>16163375</v>
          </cell>
          <cell r="K389">
            <v>1599194085.5699999</v>
          </cell>
          <cell r="L389">
            <v>9685555</v>
          </cell>
          <cell r="M389">
            <v>958963830.25</v>
          </cell>
          <cell r="N389">
            <v>399.79852139249999</v>
          </cell>
          <cell r="O389">
            <v>11</v>
          </cell>
          <cell r="P389">
            <v>100</v>
          </cell>
          <cell r="S389">
            <v>60</v>
          </cell>
          <cell r="T389" t="str">
            <v>Ноты-35</v>
          </cell>
        </row>
        <row r="390">
          <cell r="A390" t="str">
            <v>KZ46L0812A03</v>
          </cell>
          <cell r="B390" t="str">
            <v>149/6</v>
          </cell>
          <cell r="C390">
            <v>36685</v>
          </cell>
          <cell r="D390">
            <v>36868</v>
          </cell>
          <cell r="E390">
            <v>183</v>
          </cell>
          <cell r="F390">
            <v>93.72</v>
          </cell>
          <cell r="G390">
            <v>93.72</v>
          </cell>
          <cell r="H390">
            <v>13.4016218523261</v>
          </cell>
          <cell r="I390">
            <v>400000000</v>
          </cell>
          <cell r="J390">
            <v>9005345</v>
          </cell>
          <cell r="K390">
            <v>840912244.10000002</v>
          </cell>
          <cell r="L390">
            <v>2897016</v>
          </cell>
          <cell r="M390">
            <v>271508339.51999998</v>
          </cell>
          <cell r="N390">
            <v>210.22806102499999</v>
          </cell>
          <cell r="O390">
            <v>11</v>
          </cell>
          <cell r="P390">
            <v>100</v>
          </cell>
          <cell r="S390">
            <v>50</v>
          </cell>
          <cell r="T390" t="str">
            <v>ГКО-6</v>
          </cell>
        </row>
        <row r="391">
          <cell r="A391" t="str">
            <v>KZ98K0408A00</v>
          </cell>
          <cell r="B391" t="str">
            <v>404/n</v>
          </cell>
          <cell r="C391">
            <v>36686</v>
          </cell>
          <cell r="D391">
            <v>36742</v>
          </cell>
          <cell r="E391">
            <v>56</v>
          </cell>
          <cell r="F391">
            <v>98.37</v>
          </cell>
          <cell r="G391">
            <v>98.37</v>
          </cell>
          <cell r="H391">
            <v>10.7705601301209</v>
          </cell>
          <cell r="I391">
            <v>400000000</v>
          </cell>
          <cell r="J391">
            <v>11444536</v>
          </cell>
          <cell r="K391">
            <v>1125019008.76</v>
          </cell>
          <cell r="L391">
            <v>6191723</v>
          </cell>
          <cell r="M391">
            <v>609079791.50999999</v>
          </cell>
          <cell r="N391">
            <v>281.25475218999998</v>
          </cell>
          <cell r="O391">
            <v>7</v>
          </cell>
          <cell r="P391">
            <v>100</v>
          </cell>
          <cell r="S391">
            <v>60</v>
          </cell>
          <cell r="T391" t="str">
            <v>Ноты-56</v>
          </cell>
        </row>
        <row r="392">
          <cell r="A392" t="str">
            <v>KZ4CL0806A13</v>
          </cell>
          <cell r="B392" t="str">
            <v>52/12</v>
          </cell>
          <cell r="C392">
            <v>36686</v>
          </cell>
          <cell r="D392">
            <v>37050</v>
          </cell>
          <cell r="E392">
            <v>364</v>
          </cell>
          <cell r="F392">
            <v>87.49</v>
          </cell>
          <cell r="G392">
            <v>87.49</v>
          </cell>
          <cell r="H392">
            <v>14.2987770030861</v>
          </cell>
          <cell r="I392">
            <v>400000000</v>
          </cell>
          <cell r="J392">
            <v>4553285</v>
          </cell>
          <cell r="K392">
            <v>395320042.14999998</v>
          </cell>
          <cell r="L392">
            <v>1300175</v>
          </cell>
          <cell r="M392">
            <v>113752310.75</v>
          </cell>
          <cell r="N392">
            <v>98.830010537500002</v>
          </cell>
          <cell r="O392">
            <v>10</v>
          </cell>
          <cell r="P392">
            <v>100</v>
          </cell>
          <cell r="S392">
            <v>50</v>
          </cell>
          <cell r="T392" t="str">
            <v>ГКО-12</v>
          </cell>
        </row>
        <row r="393">
          <cell r="A393" t="str">
            <v>KZ4CL1406A15</v>
          </cell>
          <cell r="B393" t="str">
            <v>53/12</v>
          </cell>
          <cell r="C393">
            <v>36689</v>
          </cell>
          <cell r="D393">
            <v>37056</v>
          </cell>
          <cell r="E393">
            <v>366</v>
          </cell>
          <cell r="F393">
            <v>87.53</v>
          </cell>
          <cell r="G393">
            <v>87.53</v>
          </cell>
          <cell r="H393">
            <v>14.2465440420427</v>
          </cell>
          <cell r="I393">
            <v>300000000</v>
          </cell>
          <cell r="J393">
            <v>5078925</v>
          </cell>
          <cell r="K393">
            <v>440716885.25</v>
          </cell>
          <cell r="L393">
            <v>2283425</v>
          </cell>
          <cell r="M393">
            <v>199868190.25</v>
          </cell>
          <cell r="N393">
            <v>146.90562841666701</v>
          </cell>
          <cell r="O393">
            <v>9</v>
          </cell>
          <cell r="P393">
            <v>100</v>
          </cell>
          <cell r="S393">
            <v>50</v>
          </cell>
          <cell r="T393" t="str">
            <v>ГКО-12</v>
          </cell>
        </row>
        <row r="394">
          <cell r="A394" t="str">
            <v>KZ52L1306A20</v>
          </cell>
          <cell r="B394" t="str">
            <v>9/24</v>
          </cell>
          <cell r="C394">
            <v>36690</v>
          </cell>
          <cell r="D394">
            <v>37420</v>
          </cell>
          <cell r="E394">
            <v>730</v>
          </cell>
          <cell r="F394">
            <v>99.69</v>
          </cell>
          <cell r="G394">
            <v>99.64</v>
          </cell>
          <cell r="H394">
            <v>16.3</v>
          </cell>
          <cell r="I394">
            <v>300000000</v>
          </cell>
          <cell r="J394">
            <v>78000</v>
          </cell>
          <cell r="K394">
            <v>78000000</v>
          </cell>
          <cell r="L394">
            <v>30000</v>
          </cell>
          <cell r="M394">
            <v>30000000</v>
          </cell>
          <cell r="N394">
            <v>26</v>
          </cell>
          <cell r="O394">
            <v>6</v>
          </cell>
          <cell r="P394">
            <v>1000</v>
          </cell>
          <cell r="S394">
            <v>50</v>
          </cell>
          <cell r="T394" t="str">
            <v>ГКО-24</v>
          </cell>
        </row>
        <row r="395">
          <cell r="A395" t="str">
            <v>KZ95K2007A04</v>
          </cell>
          <cell r="B395" t="str">
            <v>405/n</v>
          </cell>
          <cell r="C395">
            <v>36691</v>
          </cell>
          <cell r="D395">
            <v>36727</v>
          </cell>
          <cell r="E395">
            <v>35</v>
          </cell>
          <cell r="F395">
            <v>99.01</v>
          </cell>
          <cell r="G395">
            <v>99.01</v>
          </cell>
          <cell r="H395">
            <v>10.398949601050299</v>
          </cell>
          <cell r="I395">
            <v>400000000</v>
          </cell>
          <cell r="J395">
            <v>11706039</v>
          </cell>
          <cell r="K395">
            <v>1158538863.47</v>
          </cell>
          <cell r="L395">
            <v>7364495</v>
          </cell>
          <cell r="M395">
            <v>729158649.95000005</v>
          </cell>
          <cell r="N395">
            <v>289.63471586750001</v>
          </cell>
          <cell r="O395">
            <v>11</v>
          </cell>
          <cell r="P395">
            <v>100</v>
          </cell>
          <cell r="S395">
            <v>60</v>
          </cell>
          <cell r="T395" t="str">
            <v>Ноты-35</v>
          </cell>
        </row>
        <row r="396">
          <cell r="A396" t="str">
            <v>KZ43L1509A01</v>
          </cell>
          <cell r="B396" t="str">
            <v>267/3</v>
          </cell>
          <cell r="C396">
            <v>36692</v>
          </cell>
          <cell r="D396">
            <v>36784</v>
          </cell>
          <cell r="E396">
            <v>92</v>
          </cell>
          <cell r="F396">
            <v>96.98</v>
          </cell>
          <cell r="G396">
            <v>96.97</v>
          </cell>
          <cell r="H396">
            <v>12.4561765312435</v>
          </cell>
          <cell r="I396">
            <v>300000000</v>
          </cell>
          <cell r="J396">
            <v>15781899</v>
          </cell>
          <cell r="K396">
            <v>1528173405.46</v>
          </cell>
          <cell r="L396">
            <v>12677753</v>
          </cell>
          <cell r="M396">
            <v>1229453548.53</v>
          </cell>
          <cell r="N396">
            <v>509.39113515333298</v>
          </cell>
          <cell r="O396">
            <v>14</v>
          </cell>
          <cell r="P396">
            <v>100</v>
          </cell>
          <cell r="S396">
            <v>50</v>
          </cell>
          <cell r="T396" t="str">
            <v>ГКО-3</v>
          </cell>
        </row>
        <row r="397">
          <cell r="A397" t="str">
            <v>KZ46L1512A03</v>
          </cell>
          <cell r="B397" t="str">
            <v>150/6</v>
          </cell>
          <cell r="C397">
            <v>36693</v>
          </cell>
          <cell r="D397">
            <v>36875</v>
          </cell>
          <cell r="E397">
            <v>182</v>
          </cell>
          <cell r="F397">
            <v>93.85</v>
          </cell>
          <cell r="G397">
            <v>93.85</v>
          </cell>
          <cell r="H397">
            <v>13.1060202450719</v>
          </cell>
          <cell r="I397">
            <v>300000000</v>
          </cell>
          <cell r="J397">
            <v>18738918</v>
          </cell>
          <cell r="K397">
            <v>1757583701.3</v>
          </cell>
          <cell r="L397">
            <v>11577163</v>
          </cell>
          <cell r="M397">
            <v>1086516747.55</v>
          </cell>
          <cell r="N397">
            <v>585.86123376666706</v>
          </cell>
          <cell r="O397">
            <v>13</v>
          </cell>
          <cell r="P397">
            <v>100</v>
          </cell>
          <cell r="S397">
            <v>50</v>
          </cell>
          <cell r="T397" t="str">
            <v>ГКО-6</v>
          </cell>
        </row>
        <row r="398">
          <cell r="A398" t="str">
            <v>KZ98K1108A01</v>
          </cell>
          <cell r="B398" t="str">
            <v>406/n</v>
          </cell>
          <cell r="C398">
            <v>36693</v>
          </cell>
          <cell r="D398">
            <v>36749</v>
          </cell>
          <cell r="E398">
            <v>56</v>
          </cell>
          <cell r="F398">
            <v>98.43</v>
          </cell>
          <cell r="G398">
            <v>98.42</v>
          </cell>
          <cell r="H398">
            <v>10.367774052626199</v>
          </cell>
          <cell r="I398">
            <v>400000000</v>
          </cell>
          <cell r="J398">
            <v>23504696</v>
          </cell>
          <cell r="K398">
            <v>2312924837.7199998</v>
          </cell>
          <cell r="L398">
            <v>18497696</v>
          </cell>
          <cell r="M398">
            <v>1820728217.28</v>
          </cell>
          <cell r="N398">
            <v>578.23120943000004</v>
          </cell>
          <cell r="O398">
            <v>10</v>
          </cell>
          <cell r="P398">
            <v>100</v>
          </cell>
          <cell r="S398">
            <v>60</v>
          </cell>
          <cell r="T398" t="str">
            <v>Ноты-56</v>
          </cell>
        </row>
        <row r="399">
          <cell r="A399" t="str">
            <v>KZ4CL2106A16</v>
          </cell>
          <cell r="B399" t="str">
            <v>54/12</v>
          </cell>
          <cell r="C399">
            <v>36696</v>
          </cell>
          <cell r="D399">
            <v>37063</v>
          </cell>
          <cell r="E399">
            <v>366</v>
          </cell>
          <cell r="F399">
            <v>87.61</v>
          </cell>
          <cell r="G399">
            <v>87.61</v>
          </cell>
          <cell r="H399">
            <v>14.142221207624701</v>
          </cell>
          <cell r="I399">
            <v>300000000</v>
          </cell>
          <cell r="J399">
            <v>3578115</v>
          </cell>
          <cell r="K399">
            <v>311630955.14999998</v>
          </cell>
          <cell r="L399">
            <v>1768115</v>
          </cell>
          <cell r="M399">
            <v>154904555.15000001</v>
          </cell>
          <cell r="N399">
            <v>103.87698505</v>
          </cell>
          <cell r="O399">
            <v>5</v>
          </cell>
          <cell r="P399">
            <v>100</v>
          </cell>
          <cell r="Q399">
            <v>100</v>
          </cell>
          <cell r="S399">
            <v>50</v>
          </cell>
          <cell r="T399" t="str">
            <v>ГКО-12</v>
          </cell>
        </row>
        <row r="400">
          <cell r="A400" t="str">
            <v>KZ52L2006A21</v>
          </cell>
          <cell r="B400" t="str">
            <v>10/24</v>
          </cell>
          <cell r="C400">
            <v>36697</v>
          </cell>
          <cell r="D400">
            <v>37427</v>
          </cell>
          <cell r="E400">
            <v>730</v>
          </cell>
          <cell r="F400">
            <v>96.4</v>
          </cell>
          <cell r="G400">
            <v>96.32</v>
          </cell>
          <cell r="H400">
            <v>16.3</v>
          </cell>
          <cell r="I400">
            <v>300000000</v>
          </cell>
          <cell r="J400">
            <v>202060</v>
          </cell>
          <cell r="K400">
            <v>202060000</v>
          </cell>
          <cell r="L400">
            <v>140060</v>
          </cell>
          <cell r="M400">
            <v>140060000</v>
          </cell>
          <cell r="N400">
            <v>67.353333333333296</v>
          </cell>
          <cell r="O400">
            <v>7</v>
          </cell>
          <cell r="P400">
            <v>1000</v>
          </cell>
          <cell r="S400">
            <v>50</v>
          </cell>
          <cell r="T400" t="str">
            <v>ГКО-24</v>
          </cell>
        </row>
        <row r="401">
          <cell r="A401" t="str">
            <v>KZ96K0308A00</v>
          </cell>
          <cell r="B401" t="str">
            <v>407/n</v>
          </cell>
          <cell r="C401">
            <v>36698</v>
          </cell>
          <cell r="D401">
            <v>36741</v>
          </cell>
          <cell r="E401">
            <v>42</v>
          </cell>
          <cell r="F401">
            <v>98.83</v>
          </cell>
          <cell r="G401">
            <v>98.83</v>
          </cell>
          <cell r="H401">
            <v>10.2600424972175</v>
          </cell>
          <cell r="I401">
            <v>400000000</v>
          </cell>
          <cell r="J401">
            <v>8247361</v>
          </cell>
          <cell r="K401">
            <v>814659220.44000006</v>
          </cell>
          <cell r="L401">
            <v>5447188</v>
          </cell>
          <cell r="M401">
            <v>538345590.03999996</v>
          </cell>
          <cell r="N401">
            <v>203.66480511</v>
          </cell>
          <cell r="O401">
            <v>11</v>
          </cell>
          <cell r="P401">
            <v>100</v>
          </cell>
          <cell r="S401">
            <v>60</v>
          </cell>
          <cell r="T401" t="str">
            <v>Ноты-42</v>
          </cell>
        </row>
        <row r="402">
          <cell r="A402" t="str">
            <v>KZ46L2212A04</v>
          </cell>
          <cell r="B402" t="str">
            <v>151/6</v>
          </cell>
          <cell r="C402">
            <v>36699</v>
          </cell>
          <cell r="D402">
            <v>36882</v>
          </cell>
          <cell r="E402">
            <v>183</v>
          </cell>
          <cell r="F402">
            <v>93.86</v>
          </cell>
          <cell r="G402">
            <v>93.86</v>
          </cell>
          <cell r="H402">
            <v>13.083315576390399</v>
          </cell>
          <cell r="I402">
            <v>300000000</v>
          </cell>
          <cell r="J402">
            <v>5279300</v>
          </cell>
          <cell r="K402">
            <v>493455752</v>
          </cell>
          <cell r="L402">
            <v>1618125</v>
          </cell>
          <cell r="M402">
            <v>151877212.5</v>
          </cell>
          <cell r="N402">
            <v>164.48525066666701</v>
          </cell>
          <cell r="O402">
            <v>10</v>
          </cell>
          <cell r="P402">
            <v>100</v>
          </cell>
          <cell r="S402">
            <v>50</v>
          </cell>
          <cell r="T402" t="str">
            <v>ГКО-6</v>
          </cell>
        </row>
        <row r="403">
          <cell r="A403" t="str">
            <v>KZ99K2508A04</v>
          </cell>
          <cell r="B403" t="str">
            <v>408/n</v>
          </cell>
          <cell r="C403">
            <v>36700</v>
          </cell>
          <cell r="D403">
            <v>36763</v>
          </cell>
          <cell r="E403">
            <v>63</v>
          </cell>
          <cell r="F403">
            <v>98.22</v>
          </cell>
          <cell r="G403">
            <v>98.13</v>
          </cell>
          <cell r="H403">
            <v>10.470825131790299</v>
          </cell>
          <cell r="I403">
            <v>400000000</v>
          </cell>
          <cell r="J403">
            <v>5575319</v>
          </cell>
          <cell r="K403">
            <v>547518515.30999994</v>
          </cell>
          <cell r="L403">
            <v>5445043</v>
          </cell>
          <cell r="M403">
            <v>534815657.75</v>
          </cell>
          <cell r="N403">
            <v>136.8796288275</v>
          </cell>
          <cell r="O403">
            <v>10</v>
          </cell>
          <cell r="P403">
            <v>100</v>
          </cell>
          <cell r="S403">
            <v>60</v>
          </cell>
          <cell r="T403" t="str">
            <v>Ноты-63</v>
          </cell>
        </row>
        <row r="404">
          <cell r="A404" t="str">
            <v>KZ4CL2206A15</v>
          </cell>
          <cell r="B404" t="str">
            <v>55/12</v>
          </cell>
          <cell r="C404">
            <v>36700</v>
          </cell>
          <cell r="D404">
            <v>37064</v>
          </cell>
          <cell r="E404">
            <v>364</v>
          </cell>
          <cell r="F404">
            <v>87.61</v>
          </cell>
          <cell r="G404">
            <v>87.61</v>
          </cell>
          <cell r="H404">
            <v>14.142221207624701</v>
          </cell>
          <cell r="I404">
            <v>300000000</v>
          </cell>
          <cell r="J404">
            <v>4819927</v>
          </cell>
          <cell r="K404">
            <v>419048979.47000003</v>
          </cell>
          <cell r="L404">
            <v>1199927</v>
          </cell>
          <cell r="M404">
            <v>105125604.47</v>
          </cell>
          <cell r="N404">
            <v>139.68299315666701</v>
          </cell>
          <cell r="O404">
            <v>9</v>
          </cell>
          <cell r="P404">
            <v>100</v>
          </cell>
          <cell r="S404">
            <v>50</v>
          </cell>
          <cell r="T404" t="str">
            <v>ГКО-12</v>
          </cell>
        </row>
        <row r="405">
          <cell r="A405" t="str">
            <v>KZ4CL2806A19</v>
          </cell>
          <cell r="B405" t="str">
            <v>56/12</v>
          </cell>
          <cell r="C405">
            <v>36703</v>
          </cell>
          <cell r="D405">
            <v>37070</v>
          </cell>
          <cell r="E405">
            <v>366</v>
          </cell>
          <cell r="I405">
            <v>300000000</v>
          </cell>
          <cell r="P405">
            <v>100</v>
          </cell>
          <cell r="S405">
            <v>50</v>
          </cell>
          <cell r="T405" t="str">
            <v>ГКО-12</v>
          </cell>
        </row>
        <row r="406">
          <cell r="A406" t="str">
            <v>KZ52L2706A24</v>
          </cell>
          <cell r="B406" t="str">
            <v>11/24</v>
          </cell>
          <cell r="C406">
            <v>36704</v>
          </cell>
          <cell r="D406">
            <v>37434</v>
          </cell>
          <cell r="E406">
            <v>730</v>
          </cell>
          <cell r="I406">
            <v>300000000</v>
          </cell>
          <cell r="P406">
            <v>1000</v>
          </cell>
          <cell r="S406">
            <v>50</v>
          </cell>
          <cell r="T406" t="str">
            <v>ГКО-24</v>
          </cell>
        </row>
        <row r="407">
          <cell r="A407" t="str">
            <v>KZ97K1708A06</v>
          </cell>
          <cell r="B407" t="str">
            <v>409/n</v>
          </cell>
          <cell r="C407">
            <v>36705</v>
          </cell>
          <cell r="D407">
            <v>36755</v>
          </cell>
          <cell r="E407">
            <v>49</v>
          </cell>
          <cell r="F407">
            <v>98.62</v>
          </cell>
          <cell r="G407">
            <v>98.62</v>
          </cell>
          <cell r="H407">
            <v>10.3948778862589</v>
          </cell>
          <cell r="I407">
            <v>500000000</v>
          </cell>
          <cell r="J407">
            <v>3349900</v>
          </cell>
          <cell r="K407">
            <v>329727653</v>
          </cell>
          <cell r="L407">
            <v>1729900</v>
          </cell>
          <cell r="M407">
            <v>170602738</v>
          </cell>
          <cell r="N407">
            <v>65.945530599999998</v>
          </cell>
          <cell r="O407">
            <v>9</v>
          </cell>
          <cell r="P407">
            <v>100</v>
          </cell>
          <cell r="S407">
            <v>60</v>
          </cell>
          <cell r="T407" t="str">
            <v>Ноты-49</v>
          </cell>
        </row>
        <row r="408">
          <cell r="A408" t="str">
            <v>KZ99K0109A01</v>
          </cell>
          <cell r="B408" t="str">
            <v>410/n</v>
          </cell>
          <cell r="C408">
            <v>36706</v>
          </cell>
          <cell r="D408">
            <v>36770</v>
          </cell>
          <cell r="E408">
            <v>63</v>
          </cell>
          <cell r="F408">
            <v>98.22</v>
          </cell>
          <cell r="G408">
            <v>98.22</v>
          </cell>
          <cell r="H408">
            <v>10.470825131790299</v>
          </cell>
          <cell r="I408">
            <v>500000000</v>
          </cell>
          <cell r="J408">
            <v>4521155</v>
          </cell>
          <cell r="K408">
            <v>443346457.69999999</v>
          </cell>
          <cell r="L408">
            <v>2901155</v>
          </cell>
          <cell r="M408">
            <v>284951444.10000002</v>
          </cell>
          <cell r="N408">
            <v>88.669291540000003</v>
          </cell>
          <cell r="O408">
            <v>10</v>
          </cell>
          <cell r="P408">
            <v>100</v>
          </cell>
          <cell r="S408">
            <v>60</v>
          </cell>
          <cell r="T408" t="str">
            <v>Ноты-63</v>
          </cell>
        </row>
        <row r="409">
          <cell r="A409" t="str">
            <v>KZ43L0510A00</v>
          </cell>
          <cell r="B409" t="str">
            <v>268/3</v>
          </cell>
          <cell r="C409">
            <v>36710</v>
          </cell>
          <cell r="D409">
            <v>36804</v>
          </cell>
          <cell r="E409">
            <v>92</v>
          </cell>
          <cell r="F409">
            <v>97.01</v>
          </cell>
          <cell r="G409">
            <v>97.01</v>
          </cell>
          <cell r="H409">
            <v>12.328625914854101</v>
          </cell>
          <cell r="I409">
            <v>250000000</v>
          </cell>
          <cell r="J409">
            <v>10983977</v>
          </cell>
          <cell r="K409">
            <v>1065014528.77</v>
          </cell>
          <cell r="L409">
            <v>4976504</v>
          </cell>
          <cell r="M409">
            <v>482770653.04000002</v>
          </cell>
          <cell r="N409">
            <v>426.00581150800002</v>
          </cell>
          <cell r="O409">
            <v>9</v>
          </cell>
          <cell r="P409">
            <v>100</v>
          </cell>
          <cell r="S409">
            <v>50</v>
          </cell>
          <cell r="T409" t="str">
            <v>ГКО-3</v>
          </cell>
        </row>
        <row r="410">
          <cell r="A410" t="str">
            <v>KZ4CL0507A15</v>
          </cell>
          <cell r="B410" t="str">
            <v>57/12</v>
          </cell>
          <cell r="C410">
            <v>36711</v>
          </cell>
          <cell r="D410">
            <v>37077</v>
          </cell>
          <cell r="E410">
            <v>366</v>
          </cell>
          <cell r="F410">
            <v>87.61</v>
          </cell>
          <cell r="G410">
            <v>87.61</v>
          </cell>
          <cell r="H410">
            <v>14.142221207624701</v>
          </cell>
          <cell r="I410">
            <v>250000000</v>
          </cell>
          <cell r="J410">
            <v>6553300</v>
          </cell>
          <cell r="K410">
            <v>570287473</v>
          </cell>
          <cell r="L410">
            <v>2312078</v>
          </cell>
          <cell r="M410">
            <v>202561153.58000001</v>
          </cell>
          <cell r="N410">
            <v>228.1149892</v>
          </cell>
          <cell r="O410">
            <v>11</v>
          </cell>
          <cell r="P410">
            <v>100</v>
          </cell>
          <cell r="S410">
            <v>50</v>
          </cell>
          <cell r="T410" t="str">
            <v>ГКО-12</v>
          </cell>
        </row>
        <row r="411">
          <cell r="A411" t="str">
            <v>KZ97K2408A07</v>
          </cell>
          <cell r="B411" t="str">
            <v>411/n</v>
          </cell>
          <cell r="C411">
            <v>36712</v>
          </cell>
          <cell r="D411">
            <v>36762</v>
          </cell>
          <cell r="E411">
            <v>49</v>
          </cell>
          <cell r="F411">
            <v>98.63</v>
          </cell>
          <cell r="G411">
            <v>98.62</v>
          </cell>
          <cell r="H411">
            <v>10.318506394750999</v>
          </cell>
          <cell r="I411">
            <v>500000000</v>
          </cell>
          <cell r="J411">
            <v>14130975</v>
          </cell>
          <cell r="K411">
            <v>1393154119</v>
          </cell>
          <cell r="L411">
            <v>11719975</v>
          </cell>
          <cell r="M411">
            <v>1155934117</v>
          </cell>
          <cell r="N411">
            <v>278.63082379999997</v>
          </cell>
          <cell r="O411">
            <v>13</v>
          </cell>
          <cell r="P411">
            <v>100</v>
          </cell>
          <cell r="S411">
            <v>60</v>
          </cell>
          <cell r="T411" t="str">
            <v>Ноты-49</v>
          </cell>
        </row>
        <row r="412">
          <cell r="A412" t="str">
            <v>KZ99K0809A04</v>
          </cell>
          <cell r="B412" t="str">
            <v>412/n</v>
          </cell>
          <cell r="C412">
            <v>36713</v>
          </cell>
          <cell r="D412">
            <v>36777</v>
          </cell>
          <cell r="E412">
            <v>64</v>
          </cell>
          <cell r="F412">
            <v>98.24</v>
          </cell>
          <cell r="G412">
            <v>98.24</v>
          </cell>
          <cell r="H412">
            <v>10.3510676800579</v>
          </cell>
          <cell r="I412">
            <v>500000000</v>
          </cell>
          <cell r="J412">
            <v>9047773</v>
          </cell>
          <cell r="K412">
            <v>888126003.48000002</v>
          </cell>
          <cell r="L412">
            <v>5670609</v>
          </cell>
          <cell r="M412">
            <v>557080628.15999997</v>
          </cell>
          <cell r="N412">
            <v>177.62520069600001</v>
          </cell>
          <cell r="O412">
            <v>13</v>
          </cell>
          <cell r="P412">
            <v>100</v>
          </cell>
          <cell r="S412">
            <v>60</v>
          </cell>
          <cell r="T412" t="str">
            <v>Ноты-63</v>
          </cell>
        </row>
        <row r="413">
          <cell r="A413" t="str">
            <v>KZ7041007A10</v>
          </cell>
          <cell r="B413" t="str">
            <v>1/12ARU</v>
          </cell>
          <cell r="C413">
            <v>36714</v>
          </cell>
          <cell r="D413">
            <v>37082</v>
          </cell>
          <cell r="E413">
            <v>368</v>
          </cell>
          <cell r="H413">
            <v>10.99</v>
          </cell>
          <cell r="I413">
            <v>650000000</v>
          </cell>
          <cell r="J413">
            <v>65850</v>
          </cell>
          <cell r="K413">
            <v>6585000</v>
          </cell>
          <cell r="L413">
            <v>45550</v>
          </cell>
          <cell r="M413">
            <v>4555000</v>
          </cell>
          <cell r="N413">
            <v>144.56607692307699</v>
          </cell>
          <cell r="O413">
            <v>10</v>
          </cell>
          <cell r="P413">
            <v>100</v>
          </cell>
          <cell r="Q413">
            <v>142.69999999999999</v>
          </cell>
          <cell r="R413">
            <v>146.69999999999999</v>
          </cell>
          <cell r="S413">
            <v>0</v>
          </cell>
          <cell r="T413" t="str">
            <v>ARU012.001</v>
          </cell>
        </row>
        <row r="414">
          <cell r="A414" t="str">
            <v>KZ46L1101A18</v>
          </cell>
          <cell r="B414" t="str">
            <v>152/6</v>
          </cell>
          <cell r="C414">
            <v>36717</v>
          </cell>
          <cell r="D414">
            <v>36902</v>
          </cell>
          <cell r="E414">
            <v>183</v>
          </cell>
          <cell r="F414">
            <v>93.87</v>
          </cell>
          <cell r="G414">
            <v>93.87</v>
          </cell>
          <cell r="H414">
            <v>13.060615745179501</v>
          </cell>
          <cell r="I414">
            <v>250000000</v>
          </cell>
          <cell r="J414">
            <v>11753000</v>
          </cell>
          <cell r="K414">
            <v>1102500910</v>
          </cell>
          <cell r="L414">
            <v>7364629</v>
          </cell>
          <cell r="M414">
            <v>691317724.23000002</v>
          </cell>
          <cell r="N414">
            <v>441.00036399999999</v>
          </cell>
          <cell r="O414">
            <v>10</v>
          </cell>
          <cell r="P414">
            <v>100</v>
          </cell>
          <cell r="S414">
            <v>50</v>
          </cell>
          <cell r="T414" t="str">
            <v>ГКО-6</v>
          </cell>
        </row>
        <row r="415">
          <cell r="A415" t="str">
            <v>KZ52L1107A21</v>
          </cell>
          <cell r="B415" t="str">
            <v>12/24</v>
          </cell>
          <cell r="C415">
            <v>36718</v>
          </cell>
          <cell r="D415">
            <v>37448</v>
          </cell>
          <cell r="E415">
            <v>730</v>
          </cell>
          <cell r="I415">
            <v>250000000</v>
          </cell>
          <cell r="P415">
            <v>1000</v>
          </cell>
          <cell r="S415">
            <v>50</v>
          </cell>
          <cell r="T415" t="str">
            <v>ГКО-24</v>
          </cell>
        </row>
        <row r="416">
          <cell r="A416" t="str">
            <v>KZ97K3108A08</v>
          </cell>
          <cell r="B416" t="str">
            <v>413/n</v>
          </cell>
          <cell r="C416">
            <v>36719</v>
          </cell>
          <cell r="D416">
            <v>36769</v>
          </cell>
          <cell r="E416">
            <v>49</v>
          </cell>
          <cell r="F416">
            <v>98.64</v>
          </cell>
          <cell r="G416">
            <v>98.64</v>
          </cell>
          <cell r="H416">
            <v>10.2421503881358</v>
          </cell>
          <cell r="I416">
            <v>500000000</v>
          </cell>
          <cell r="J416">
            <v>8049283</v>
          </cell>
          <cell r="K416">
            <v>793820441.27999997</v>
          </cell>
          <cell r="L416">
            <v>5373081</v>
          </cell>
          <cell r="M416">
            <v>530000709.83999997</v>
          </cell>
          <cell r="N416">
            <v>158.76408825600001</v>
          </cell>
          <cell r="O416">
            <v>9</v>
          </cell>
          <cell r="P416">
            <v>100</v>
          </cell>
          <cell r="S416">
            <v>60</v>
          </cell>
          <cell r="T416" t="str">
            <v>Ноты-49</v>
          </cell>
        </row>
        <row r="417">
          <cell r="A417" t="str">
            <v>KZ99K1509A05</v>
          </cell>
          <cell r="B417" t="str">
            <v>414/n</v>
          </cell>
          <cell r="C417">
            <v>36720</v>
          </cell>
          <cell r="D417">
            <v>36784</v>
          </cell>
          <cell r="E417">
            <v>63</v>
          </cell>
          <cell r="F417">
            <v>98.25</v>
          </cell>
          <cell r="G417">
            <v>98.25</v>
          </cell>
          <cell r="H417">
            <v>10.291207237772101</v>
          </cell>
          <cell r="I417">
            <v>500000000</v>
          </cell>
          <cell r="J417">
            <v>22569346</v>
          </cell>
          <cell r="K417">
            <v>2216789583.2199998</v>
          </cell>
          <cell r="L417">
            <v>10703703</v>
          </cell>
          <cell r="M417">
            <v>1051638819.75</v>
          </cell>
          <cell r="N417">
            <v>443.357916644</v>
          </cell>
          <cell r="O417">
            <v>11</v>
          </cell>
          <cell r="P417">
            <v>100</v>
          </cell>
          <cell r="S417">
            <v>60</v>
          </cell>
          <cell r="T417" t="str">
            <v>Ноты-63</v>
          </cell>
        </row>
        <row r="418">
          <cell r="A418" t="str">
            <v>KZ4CL1907A19</v>
          </cell>
          <cell r="B418" t="str">
            <v>58/12</v>
          </cell>
          <cell r="C418">
            <v>36724</v>
          </cell>
          <cell r="D418">
            <v>37091</v>
          </cell>
          <cell r="E418">
            <v>366</v>
          </cell>
          <cell r="F418">
            <v>87.75</v>
          </cell>
          <cell r="G418">
            <v>87.75</v>
          </cell>
          <cell r="H418">
            <v>13.960113960114001</v>
          </cell>
          <cell r="I418">
            <v>300000000</v>
          </cell>
          <cell r="J418">
            <v>3327986</v>
          </cell>
          <cell r="K418">
            <v>289545400.5</v>
          </cell>
          <cell r="L418">
            <v>1759886</v>
          </cell>
          <cell r="M418">
            <v>154429996.5</v>
          </cell>
          <cell r="N418">
            <v>96.515133500000005</v>
          </cell>
          <cell r="O418">
            <v>9</v>
          </cell>
          <cell r="P418">
            <v>100</v>
          </cell>
          <cell r="S418">
            <v>50</v>
          </cell>
          <cell r="T418" t="str">
            <v>ГКО-12</v>
          </cell>
        </row>
        <row r="419">
          <cell r="A419" t="str">
            <v>KZ52L1807A24</v>
          </cell>
          <cell r="B419" t="str">
            <v>13/24</v>
          </cell>
          <cell r="C419">
            <v>36725</v>
          </cell>
          <cell r="D419">
            <v>37455</v>
          </cell>
          <cell r="E419">
            <v>730</v>
          </cell>
          <cell r="H419">
            <v>16.3</v>
          </cell>
          <cell r="I419">
            <v>300000000</v>
          </cell>
          <cell r="J419">
            <v>424123</v>
          </cell>
          <cell r="K419">
            <v>424123000</v>
          </cell>
          <cell r="L419">
            <v>262123</v>
          </cell>
          <cell r="M419">
            <v>262123000</v>
          </cell>
          <cell r="N419">
            <v>141.374333333333</v>
          </cell>
          <cell r="O419">
            <v>10</v>
          </cell>
          <cell r="P419">
            <v>1000</v>
          </cell>
          <cell r="S419">
            <v>50</v>
          </cell>
          <cell r="T419" t="str">
            <v>ГКО-24</v>
          </cell>
        </row>
        <row r="420">
          <cell r="A420" t="str">
            <v>KZ97K0709A07</v>
          </cell>
          <cell r="B420" t="str">
            <v>415/n</v>
          </cell>
          <cell r="C420">
            <v>36726</v>
          </cell>
          <cell r="D420">
            <v>36776</v>
          </cell>
          <cell r="E420">
            <v>49</v>
          </cell>
          <cell r="F420">
            <v>98.66</v>
          </cell>
          <cell r="G420">
            <v>98.66</v>
          </cell>
          <cell r="H420">
            <v>10.0894848107498</v>
          </cell>
          <cell r="I420">
            <v>500000000</v>
          </cell>
          <cell r="J420">
            <v>12751094</v>
          </cell>
          <cell r="K420">
            <v>1257498438.1600001</v>
          </cell>
          <cell r="L420">
            <v>9830906</v>
          </cell>
          <cell r="M420">
            <v>969917185.96000004</v>
          </cell>
          <cell r="N420">
            <v>251.49968763199999</v>
          </cell>
          <cell r="O420">
            <v>12</v>
          </cell>
          <cell r="P420">
            <v>100</v>
          </cell>
          <cell r="S420">
            <v>60</v>
          </cell>
          <cell r="T420" t="str">
            <v>Ноты-49</v>
          </cell>
        </row>
        <row r="421">
          <cell r="A421" t="str">
            <v>KZ99K2209A06</v>
          </cell>
          <cell r="B421" t="str">
            <v>416/n</v>
          </cell>
          <cell r="C421">
            <v>36727</v>
          </cell>
          <cell r="D421">
            <v>36791</v>
          </cell>
          <cell r="E421">
            <v>63</v>
          </cell>
          <cell r="F421">
            <v>98.27</v>
          </cell>
          <cell r="G421">
            <v>98.27</v>
          </cell>
          <cell r="H421">
            <v>10.171522901755999</v>
          </cell>
          <cell r="I421">
            <v>500000000</v>
          </cell>
          <cell r="J421">
            <v>10466234</v>
          </cell>
          <cell r="K421">
            <v>1028004894.28</v>
          </cell>
          <cell r="L421">
            <v>6146474</v>
          </cell>
          <cell r="M421">
            <v>604013999.98000002</v>
          </cell>
          <cell r="N421">
            <v>205.60097885600001</v>
          </cell>
          <cell r="O421">
            <v>12</v>
          </cell>
          <cell r="P421">
            <v>100</v>
          </cell>
          <cell r="S421">
            <v>60</v>
          </cell>
          <cell r="T421" t="str">
            <v>Ноты-63</v>
          </cell>
        </row>
        <row r="422">
          <cell r="A422" t="str">
            <v>KZ43L2610A05</v>
          </cell>
          <cell r="B422" t="str">
            <v>269/3</v>
          </cell>
          <cell r="C422">
            <v>36731</v>
          </cell>
          <cell r="D422">
            <v>36825</v>
          </cell>
          <cell r="E422">
            <v>94</v>
          </cell>
          <cell r="F422">
            <v>97.09</v>
          </cell>
          <cell r="G422">
            <v>97.09</v>
          </cell>
          <cell r="H422">
            <v>11.9888763003399</v>
          </cell>
          <cell r="I422">
            <v>300000000</v>
          </cell>
          <cell r="J422">
            <v>25954302</v>
          </cell>
          <cell r="K422">
            <v>2518661559.1799998</v>
          </cell>
          <cell r="L422">
            <v>7161980</v>
          </cell>
          <cell r="M422">
            <v>695356638.20000005</v>
          </cell>
          <cell r="N422">
            <v>839.55385306000005</v>
          </cell>
          <cell r="O422">
            <v>13</v>
          </cell>
          <cell r="P422">
            <v>100</v>
          </cell>
          <cell r="S422">
            <v>50</v>
          </cell>
          <cell r="T422" t="str">
            <v>ГКО-3</v>
          </cell>
        </row>
        <row r="423">
          <cell r="A423" t="str">
            <v>KZ4CL2607A10</v>
          </cell>
          <cell r="B423" t="str">
            <v>59/12</v>
          </cell>
          <cell r="C423">
            <v>36732</v>
          </cell>
          <cell r="D423">
            <v>37098</v>
          </cell>
          <cell r="E423">
            <v>366</v>
          </cell>
          <cell r="F423">
            <v>87.82</v>
          </cell>
          <cell r="G423">
            <v>87.82</v>
          </cell>
          <cell r="H423">
            <v>13.869278068777099</v>
          </cell>
          <cell r="I423">
            <v>300000000</v>
          </cell>
          <cell r="J423">
            <v>8682995</v>
          </cell>
          <cell r="K423">
            <v>761487801.39999998</v>
          </cell>
          <cell r="L423">
            <v>2892000</v>
          </cell>
          <cell r="M423">
            <v>253975440</v>
          </cell>
          <cell r="N423">
            <v>253.82926713333299</v>
          </cell>
          <cell r="O423">
            <v>10</v>
          </cell>
          <cell r="P423">
            <v>100</v>
          </cell>
          <cell r="S423">
            <v>50</v>
          </cell>
          <cell r="T423" t="str">
            <v>ГКО-12</v>
          </cell>
        </row>
        <row r="424">
          <cell r="A424" t="str">
            <v>KZ95K3108A00</v>
          </cell>
          <cell r="B424" t="str">
            <v>417/n</v>
          </cell>
          <cell r="C424">
            <v>36733</v>
          </cell>
          <cell r="D424">
            <v>36769</v>
          </cell>
          <cell r="E424">
            <v>35</v>
          </cell>
          <cell r="F424">
            <v>99.09</v>
          </cell>
          <cell r="G424">
            <v>99.09</v>
          </cell>
          <cell r="H424">
            <v>9.5509133111312607</v>
          </cell>
          <cell r="I424">
            <v>500000000</v>
          </cell>
          <cell r="J424">
            <v>21596493</v>
          </cell>
          <cell r="K424">
            <v>2139507077.0899999</v>
          </cell>
          <cell r="L424">
            <v>15336347</v>
          </cell>
          <cell r="M424">
            <v>1519678624.23</v>
          </cell>
          <cell r="N424">
            <v>427.901415418</v>
          </cell>
          <cell r="O424">
            <v>13</v>
          </cell>
          <cell r="P424">
            <v>100</v>
          </cell>
          <cell r="S424">
            <v>60</v>
          </cell>
          <cell r="T424" t="str">
            <v>Ноты-35</v>
          </cell>
        </row>
        <row r="425">
          <cell r="A425" t="str">
            <v>KZ99K2909A09</v>
          </cell>
          <cell r="B425" t="str">
            <v>418/n</v>
          </cell>
          <cell r="C425">
            <v>36734</v>
          </cell>
          <cell r="D425">
            <v>36798</v>
          </cell>
          <cell r="E425">
            <v>63</v>
          </cell>
          <cell r="F425">
            <v>98.35</v>
          </cell>
          <cell r="G425">
            <v>98.35</v>
          </cell>
          <cell r="H425">
            <v>9.6932723267243208</v>
          </cell>
          <cell r="I425">
            <v>500000000</v>
          </cell>
          <cell r="J425">
            <v>30421887</v>
          </cell>
          <cell r="K425">
            <v>2990855410.29</v>
          </cell>
          <cell r="L425">
            <v>19759951</v>
          </cell>
          <cell r="M425">
            <v>1943391180.8499999</v>
          </cell>
          <cell r="N425">
            <v>598.17108205800002</v>
          </cell>
          <cell r="O425">
            <v>14</v>
          </cell>
          <cell r="P425">
            <v>100</v>
          </cell>
          <cell r="S425">
            <v>60</v>
          </cell>
          <cell r="T425" t="str">
            <v>Ноты-63</v>
          </cell>
        </row>
        <row r="426">
          <cell r="A426" t="str">
            <v>KZ46L2601A11</v>
          </cell>
          <cell r="B426" t="str">
            <v>153/6</v>
          </cell>
          <cell r="C426">
            <v>36735</v>
          </cell>
          <cell r="D426">
            <v>36917</v>
          </cell>
          <cell r="E426">
            <v>182</v>
          </cell>
          <cell r="F426">
            <v>94.03</v>
          </cell>
          <cell r="G426">
            <v>94.03</v>
          </cell>
          <cell r="H426">
            <v>12.6980750824205</v>
          </cell>
          <cell r="I426">
            <v>250000000</v>
          </cell>
          <cell r="J426">
            <v>12879666</v>
          </cell>
          <cell r="K426">
            <v>1209041291.73</v>
          </cell>
          <cell r="L426">
            <v>2658726</v>
          </cell>
          <cell r="M426">
            <v>250000005.78</v>
          </cell>
          <cell r="N426">
            <v>483.616516692</v>
          </cell>
          <cell r="O426">
            <v>8</v>
          </cell>
          <cell r="P426">
            <v>100</v>
          </cell>
          <cell r="S426">
            <v>50</v>
          </cell>
          <cell r="T426" t="str">
            <v>ГКО-6</v>
          </cell>
        </row>
        <row r="427">
          <cell r="A427" t="str">
            <v>KZ46L0102A19</v>
          </cell>
          <cell r="B427" t="str">
            <v>154/6</v>
          </cell>
          <cell r="C427">
            <v>36738</v>
          </cell>
          <cell r="D427">
            <v>36923</v>
          </cell>
          <cell r="E427">
            <v>184</v>
          </cell>
          <cell r="F427">
            <v>94.05</v>
          </cell>
          <cell r="G427">
            <v>94.05</v>
          </cell>
          <cell r="H427">
            <v>12.652844231791599</v>
          </cell>
          <cell r="I427">
            <v>250000000</v>
          </cell>
          <cell r="J427">
            <v>17337897</v>
          </cell>
          <cell r="K427">
            <v>1628355007.8499999</v>
          </cell>
          <cell r="L427">
            <v>2658162</v>
          </cell>
          <cell r="M427">
            <v>250000136.09999999</v>
          </cell>
          <cell r="N427">
            <v>651.34200313999997</v>
          </cell>
          <cell r="O427">
            <v>12</v>
          </cell>
          <cell r="P427">
            <v>100</v>
          </cell>
          <cell r="S427">
            <v>50</v>
          </cell>
          <cell r="T427" t="str">
            <v>ГКО-6</v>
          </cell>
        </row>
        <row r="428">
          <cell r="A428" t="str">
            <v>KZ52L0108A22</v>
          </cell>
          <cell r="B428" t="str">
            <v>14/24</v>
          </cell>
          <cell r="C428">
            <v>36739</v>
          </cell>
          <cell r="D428">
            <v>37469</v>
          </cell>
          <cell r="E428">
            <v>730</v>
          </cell>
          <cell r="H428">
            <v>16.3</v>
          </cell>
          <cell r="I428">
            <v>250000000</v>
          </cell>
          <cell r="J428">
            <v>80833</v>
          </cell>
          <cell r="K428">
            <v>80833000</v>
          </cell>
          <cell r="L428">
            <v>58833</v>
          </cell>
          <cell r="M428">
            <v>58833000</v>
          </cell>
          <cell r="N428">
            <v>32.333199999999998</v>
          </cell>
          <cell r="O428">
            <v>6</v>
          </cell>
          <cell r="P428">
            <v>1000</v>
          </cell>
          <cell r="S428">
            <v>50</v>
          </cell>
          <cell r="T428" t="str">
            <v>ГКО-24</v>
          </cell>
        </row>
        <row r="429">
          <cell r="A429" t="str">
            <v>KZ97K2109A09</v>
          </cell>
          <cell r="B429" t="str">
            <v>419/n</v>
          </cell>
          <cell r="C429">
            <v>36740</v>
          </cell>
          <cell r="D429">
            <v>36790</v>
          </cell>
          <cell r="E429">
            <v>49</v>
          </cell>
          <cell r="F429">
            <v>98.78</v>
          </cell>
          <cell r="G429">
            <v>98.78</v>
          </cell>
          <cell r="H429">
            <v>9.1747895756804407</v>
          </cell>
          <cell r="I429">
            <v>500000000</v>
          </cell>
          <cell r="J429">
            <v>24451822</v>
          </cell>
          <cell r="K429">
            <v>2413636962.8600001</v>
          </cell>
          <cell r="L429">
            <v>14089966</v>
          </cell>
          <cell r="M429">
            <v>1391806841.48</v>
          </cell>
          <cell r="N429">
            <v>482.72739257199999</v>
          </cell>
          <cell r="O429">
            <v>14</v>
          </cell>
          <cell r="P429">
            <v>100</v>
          </cell>
          <cell r="S429">
            <v>60</v>
          </cell>
          <cell r="T429" t="str">
            <v>Ноты-49</v>
          </cell>
        </row>
        <row r="430">
          <cell r="A430" t="str">
            <v>KZ99K0610A03</v>
          </cell>
          <cell r="B430" t="str">
            <v>420/n</v>
          </cell>
          <cell r="C430">
            <v>36741</v>
          </cell>
          <cell r="D430">
            <v>36805</v>
          </cell>
          <cell r="E430">
            <v>63</v>
          </cell>
          <cell r="F430">
            <v>98.45</v>
          </cell>
          <cell r="G430">
            <v>98.45</v>
          </cell>
          <cell r="H430">
            <v>9.0965521133118692</v>
          </cell>
          <cell r="I430">
            <v>500000000</v>
          </cell>
          <cell r="J430">
            <v>28673036</v>
          </cell>
          <cell r="K430">
            <v>2820795358.1799998</v>
          </cell>
          <cell r="L430">
            <v>15900721</v>
          </cell>
          <cell r="M430">
            <v>1565425982.45</v>
          </cell>
          <cell r="N430">
            <v>564.15907163600002</v>
          </cell>
          <cell r="O430">
            <v>15</v>
          </cell>
          <cell r="P430">
            <v>100</v>
          </cell>
          <cell r="S430">
            <v>60</v>
          </cell>
          <cell r="T430" t="str">
            <v>Ноты-63</v>
          </cell>
        </row>
        <row r="431">
          <cell r="A431" t="str">
            <v>KZ9AK1310A00</v>
          </cell>
          <cell r="B431" t="str">
            <v>421/n</v>
          </cell>
          <cell r="C431">
            <v>36742</v>
          </cell>
          <cell r="D431">
            <v>36812</v>
          </cell>
          <cell r="E431">
            <v>70</v>
          </cell>
          <cell r="F431">
            <v>98.3</v>
          </cell>
          <cell r="G431">
            <v>98.3</v>
          </cell>
          <cell r="H431">
            <v>8.9928789420142596</v>
          </cell>
          <cell r="I431">
            <v>500000000</v>
          </cell>
          <cell r="J431">
            <v>12792937</v>
          </cell>
          <cell r="K431">
            <v>1256363824.5999999</v>
          </cell>
          <cell r="L431">
            <v>5496487</v>
          </cell>
          <cell r="M431">
            <v>540304672.10000002</v>
          </cell>
          <cell r="N431">
            <v>251.27276491999999</v>
          </cell>
          <cell r="O431">
            <v>10</v>
          </cell>
          <cell r="P431">
            <v>100</v>
          </cell>
          <cell r="S431">
            <v>60</v>
          </cell>
          <cell r="T431" t="str">
            <v>Ноты-70</v>
          </cell>
        </row>
        <row r="432">
          <cell r="A432" t="str">
            <v>KZ4CL0908A10</v>
          </cell>
          <cell r="B432" t="str">
            <v>60/12</v>
          </cell>
          <cell r="C432">
            <v>36745</v>
          </cell>
          <cell r="D432">
            <v>37112</v>
          </cell>
          <cell r="E432">
            <v>366</v>
          </cell>
          <cell r="F432">
            <v>88.1</v>
          </cell>
          <cell r="G432">
            <v>88.1</v>
          </cell>
          <cell r="H432">
            <v>13.5073779795687</v>
          </cell>
          <cell r="I432">
            <v>250000000</v>
          </cell>
          <cell r="J432">
            <v>15894000</v>
          </cell>
          <cell r="K432">
            <v>1394090424</v>
          </cell>
          <cell r="L432">
            <v>7557000</v>
          </cell>
          <cell r="M432">
            <v>665771700</v>
          </cell>
          <cell r="N432">
            <v>557.63616960000002</v>
          </cell>
          <cell r="O432">
            <v>11</v>
          </cell>
          <cell r="P432">
            <v>100</v>
          </cell>
          <cell r="S432">
            <v>50</v>
          </cell>
          <cell r="T432" t="str">
            <v>ГКО-12</v>
          </cell>
        </row>
        <row r="433">
          <cell r="A433" t="str">
            <v>KZ52L0808A25</v>
          </cell>
          <cell r="B433" t="str">
            <v>15/24</v>
          </cell>
          <cell r="C433">
            <v>36746</v>
          </cell>
          <cell r="D433">
            <v>37476</v>
          </cell>
          <cell r="E433">
            <v>730</v>
          </cell>
          <cell r="H433">
            <v>16.3</v>
          </cell>
          <cell r="I433">
            <v>250000000</v>
          </cell>
          <cell r="J433">
            <v>647000</v>
          </cell>
          <cell r="K433">
            <v>647000000</v>
          </cell>
          <cell r="L433">
            <v>530000</v>
          </cell>
          <cell r="M433">
            <v>530000000</v>
          </cell>
          <cell r="N433">
            <v>258.8</v>
          </cell>
          <cell r="O433">
            <v>8</v>
          </cell>
          <cell r="P433">
            <v>1000</v>
          </cell>
          <cell r="S433">
            <v>50</v>
          </cell>
          <cell r="T433" t="str">
            <v>ГКО-24</v>
          </cell>
        </row>
        <row r="434">
          <cell r="A434" t="str">
            <v>KZ9AK1910A04</v>
          </cell>
          <cell r="B434" t="str">
            <v>422/n</v>
          </cell>
          <cell r="C434">
            <v>36747</v>
          </cell>
          <cell r="D434">
            <v>36818</v>
          </cell>
          <cell r="E434">
            <v>70</v>
          </cell>
          <cell r="F434">
            <v>98.46</v>
          </cell>
          <cell r="G434">
            <v>98.46</v>
          </cell>
          <cell r="H434">
            <v>8.1332520820638106</v>
          </cell>
          <cell r="I434">
            <v>500000000</v>
          </cell>
          <cell r="J434">
            <v>16483233</v>
          </cell>
          <cell r="K434">
            <v>1620808740.8299999</v>
          </cell>
          <cell r="L434">
            <v>12931055</v>
          </cell>
          <cell r="M434">
            <v>1273191675.3</v>
          </cell>
          <cell r="N434">
            <v>324.161748166</v>
          </cell>
          <cell r="O434">
            <v>11</v>
          </cell>
          <cell r="P434">
            <v>100</v>
          </cell>
          <cell r="S434">
            <v>60</v>
          </cell>
          <cell r="T434" t="str">
            <v>Ноты-70</v>
          </cell>
        </row>
        <row r="435">
          <cell r="A435" t="str">
            <v>KZ97K2909A01</v>
          </cell>
          <cell r="B435" t="str">
            <v>423/n</v>
          </cell>
          <cell r="C435">
            <v>36748</v>
          </cell>
          <cell r="D435">
            <v>36798</v>
          </cell>
          <cell r="E435">
            <v>49</v>
          </cell>
          <cell r="F435">
            <v>98.93</v>
          </cell>
          <cell r="G435">
            <v>98.92</v>
          </cell>
          <cell r="H435">
            <v>8.0345410174581797</v>
          </cell>
          <cell r="I435">
            <v>500000000</v>
          </cell>
          <cell r="J435">
            <v>27635173</v>
          </cell>
          <cell r="K435">
            <v>2732242430.8299999</v>
          </cell>
          <cell r="L435">
            <v>16074836</v>
          </cell>
          <cell r="M435">
            <v>1590267358.71</v>
          </cell>
          <cell r="N435">
            <v>546.44848616599995</v>
          </cell>
          <cell r="O435">
            <v>17</v>
          </cell>
          <cell r="P435">
            <v>100</v>
          </cell>
          <cell r="S435">
            <v>60</v>
          </cell>
          <cell r="T435" t="str">
            <v>Ноты-49</v>
          </cell>
        </row>
        <row r="436">
          <cell r="A436" t="str">
            <v>KZ99K1310A04</v>
          </cell>
          <cell r="B436" t="str">
            <v>424/n</v>
          </cell>
          <cell r="C436">
            <v>36749</v>
          </cell>
          <cell r="D436">
            <v>36812</v>
          </cell>
          <cell r="E436">
            <v>63</v>
          </cell>
          <cell r="F436">
            <v>98.62</v>
          </cell>
          <cell r="G436">
            <v>98.62</v>
          </cell>
          <cell r="H436">
            <v>8.0849050226458203</v>
          </cell>
          <cell r="I436">
            <v>500000000</v>
          </cell>
          <cell r="J436">
            <v>20489677</v>
          </cell>
          <cell r="K436">
            <v>2019401647.5699999</v>
          </cell>
          <cell r="L436">
            <v>11929726</v>
          </cell>
          <cell r="M436">
            <v>1176509578.1199999</v>
          </cell>
          <cell r="N436">
            <v>403.88032951399998</v>
          </cell>
          <cell r="O436">
            <v>11</v>
          </cell>
          <cell r="P436">
            <v>100</v>
          </cell>
          <cell r="S436">
            <v>60</v>
          </cell>
          <cell r="T436" t="str">
            <v>Ноты-63</v>
          </cell>
        </row>
        <row r="437">
          <cell r="A437" t="str">
            <v>KZ43L1611A06</v>
          </cell>
          <cell r="B437" t="str">
            <v>270/3</v>
          </cell>
          <cell r="C437">
            <v>36752</v>
          </cell>
          <cell r="D437">
            <v>36846</v>
          </cell>
          <cell r="E437">
            <v>94</v>
          </cell>
          <cell r="F437">
            <v>97.68</v>
          </cell>
          <cell r="G437">
            <v>97.68</v>
          </cell>
          <cell r="H437">
            <v>9.5004095004094697</v>
          </cell>
          <cell r="I437">
            <v>250000000</v>
          </cell>
          <cell r="J437">
            <v>23878484</v>
          </cell>
          <cell r="K437">
            <v>2324110456.0799999</v>
          </cell>
          <cell r="L437">
            <v>2559378</v>
          </cell>
          <cell r="M437">
            <v>250000043.03999999</v>
          </cell>
          <cell r="N437">
            <v>929.64418243199998</v>
          </cell>
          <cell r="O437">
            <v>13</v>
          </cell>
          <cell r="P437">
            <v>100</v>
          </cell>
          <cell r="S437">
            <v>50</v>
          </cell>
          <cell r="T437" t="str">
            <v>ГКО-3</v>
          </cell>
        </row>
        <row r="438">
          <cell r="A438" t="str">
            <v>KZ52L1508A26</v>
          </cell>
          <cell r="B438" t="str">
            <v>16/24</v>
          </cell>
          <cell r="C438">
            <v>36753</v>
          </cell>
          <cell r="D438">
            <v>37483</v>
          </cell>
          <cell r="E438">
            <v>730</v>
          </cell>
          <cell r="H438">
            <v>15.9</v>
          </cell>
          <cell r="I438">
            <v>250000000</v>
          </cell>
          <cell r="J438">
            <v>553000</v>
          </cell>
          <cell r="K438">
            <v>553000000</v>
          </cell>
          <cell r="L438">
            <v>201000</v>
          </cell>
          <cell r="M438">
            <v>201000000</v>
          </cell>
          <cell r="N438">
            <v>221.2</v>
          </cell>
          <cell r="O438">
            <v>7</v>
          </cell>
          <cell r="P438">
            <v>1000</v>
          </cell>
          <cell r="S438">
            <v>50</v>
          </cell>
          <cell r="T438" t="str">
            <v>ГКО-24</v>
          </cell>
        </row>
        <row r="439">
          <cell r="A439" t="str">
            <v>KZ9AK2610A05</v>
          </cell>
          <cell r="B439" t="str">
            <v>425/n</v>
          </cell>
          <cell r="C439">
            <v>36754</v>
          </cell>
          <cell r="D439">
            <v>36825</v>
          </cell>
          <cell r="E439">
            <v>70</v>
          </cell>
          <cell r="F439">
            <v>98.52</v>
          </cell>
          <cell r="G439">
            <v>98.52</v>
          </cell>
          <cell r="H439">
            <v>7.81161185546084</v>
          </cell>
          <cell r="I439">
            <v>500000000</v>
          </cell>
          <cell r="J439">
            <v>10562688</v>
          </cell>
          <cell r="K439">
            <v>1037997018.74</v>
          </cell>
          <cell r="L439">
            <v>3938623</v>
          </cell>
          <cell r="M439">
            <v>388033137.95999998</v>
          </cell>
          <cell r="N439">
            <v>207.59940374799999</v>
          </cell>
          <cell r="O439">
            <v>11</v>
          </cell>
          <cell r="P439">
            <v>100</v>
          </cell>
          <cell r="S439">
            <v>60</v>
          </cell>
          <cell r="T439" t="str">
            <v>Ноты-70</v>
          </cell>
        </row>
        <row r="440">
          <cell r="A440" t="str">
            <v>KZ9BK0311A00</v>
          </cell>
          <cell r="B440" t="str">
            <v>426/n</v>
          </cell>
          <cell r="C440">
            <v>36756</v>
          </cell>
          <cell r="D440">
            <v>36833</v>
          </cell>
          <cell r="E440">
            <v>77</v>
          </cell>
          <cell r="F440">
            <v>98.33</v>
          </cell>
          <cell r="G440">
            <v>98.33</v>
          </cell>
          <cell r="H440">
            <v>8.0286234664349294</v>
          </cell>
          <cell r="I440">
            <v>400000000</v>
          </cell>
          <cell r="J440">
            <v>8864260</v>
          </cell>
          <cell r="K440">
            <v>869493577.75</v>
          </cell>
          <cell r="L440">
            <v>4993000</v>
          </cell>
          <cell r="M440">
            <v>490961690</v>
          </cell>
          <cell r="N440">
            <v>217.3733944375</v>
          </cell>
          <cell r="O440">
            <v>12</v>
          </cell>
          <cell r="P440">
            <v>100</v>
          </cell>
          <cell r="S440">
            <v>60</v>
          </cell>
          <cell r="T440" t="str">
            <v>Ноты-77</v>
          </cell>
        </row>
        <row r="441">
          <cell r="A441" t="str">
            <v>KZ46L2202A14</v>
          </cell>
          <cell r="B441" t="str">
            <v>155/6</v>
          </cell>
          <cell r="C441">
            <v>36759</v>
          </cell>
          <cell r="D441">
            <v>36944</v>
          </cell>
          <cell r="E441">
            <v>184</v>
          </cell>
          <cell r="F441">
            <v>94.79</v>
          </cell>
          <cell r="G441">
            <v>94.79</v>
          </cell>
          <cell r="H441">
            <v>10.992720751134099</v>
          </cell>
          <cell r="I441">
            <v>250000000</v>
          </cell>
          <cell r="J441">
            <v>19148694</v>
          </cell>
          <cell r="K441">
            <v>1805271088.78</v>
          </cell>
          <cell r="L441">
            <v>8322205</v>
          </cell>
          <cell r="M441">
            <v>788861811.95000005</v>
          </cell>
          <cell r="N441">
            <v>722.10843551200003</v>
          </cell>
          <cell r="O441">
            <v>13</v>
          </cell>
          <cell r="P441">
            <v>100</v>
          </cell>
          <cell r="S441">
            <v>50</v>
          </cell>
          <cell r="T441" t="str">
            <v>ГКО-6</v>
          </cell>
        </row>
        <row r="442">
          <cell r="A442" t="str">
            <v>KZ53L2108A35</v>
          </cell>
          <cell r="B442" t="str">
            <v>1/36</v>
          </cell>
          <cell r="C442">
            <v>36760</v>
          </cell>
          <cell r="D442">
            <v>37854</v>
          </cell>
          <cell r="E442">
            <v>1094</v>
          </cell>
          <cell r="H442">
            <v>18</v>
          </cell>
          <cell r="I442">
            <v>250000000</v>
          </cell>
          <cell r="J442">
            <v>111700</v>
          </cell>
          <cell r="K442">
            <v>111700000</v>
          </cell>
          <cell r="L442">
            <v>67700</v>
          </cell>
          <cell r="M442">
            <v>67700000</v>
          </cell>
          <cell r="N442">
            <v>44.68</v>
          </cell>
          <cell r="O442">
            <v>7</v>
          </cell>
          <cell r="P442">
            <v>1000</v>
          </cell>
          <cell r="S442">
            <v>50</v>
          </cell>
          <cell r="T442" t="str">
            <v>ГКО-36</v>
          </cell>
        </row>
        <row r="443">
          <cell r="A443" t="str">
            <v>KZ97K1210A07</v>
          </cell>
          <cell r="B443" t="str">
            <v>427/n</v>
          </cell>
          <cell r="C443">
            <v>36761</v>
          </cell>
          <cell r="D443">
            <v>36811</v>
          </cell>
          <cell r="E443">
            <v>49</v>
          </cell>
          <cell r="F443">
            <v>98.97</v>
          </cell>
          <cell r="G443">
            <v>98.97</v>
          </cell>
          <cell r="H443">
            <v>7.7310584737077699</v>
          </cell>
          <cell r="I443">
            <v>500000000</v>
          </cell>
          <cell r="J443">
            <v>4105249</v>
          </cell>
          <cell r="K443">
            <v>404577299.99000001</v>
          </cell>
          <cell r="L443">
            <v>1082684</v>
          </cell>
          <cell r="M443">
            <v>107153235.48</v>
          </cell>
          <cell r="N443">
            <v>80.915459998000003</v>
          </cell>
          <cell r="O443">
            <v>10</v>
          </cell>
          <cell r="P443">
            <v>100</v>
          </cell>
          <cell r="S443">
            <v>60</v>
          </cell>
          <cell r="T443" t="str">
            <v>Ноты-49</v>
          </cell>
        </row>
        <row r="444">
          <cell r="A444" t="str">
            <v>KZ4CL2308A12</v>
          </cell>
          <cell r="B444" t="str">
            <v>13/12nso</v>
          </cell>
          <cell r="C444">
            <v>36762</v>
          </cell>
          <cell r="D444">
            <v>37126</v>
          </cell>
          <cell r="E444">
            <v>364</v>
          </cell>
          <cell r="H444">
            <v>5.08</v>
          </cell>
          <cell r="I444">
            <v>150000000</v>
          </cell>
          <cell r="J444">
            <v>90000</v>
          </cell>
          <cell r="K444">
            <v>90000000</v>
          </cell>
          <cell r="L444">
            <v>150000</v>
          </cell>
          <cell r="M444">
            <v>150000000</v>
          </cell>
          <cell r="N444">
            <v>60</v>
          </cell>
          <cell r="O444">
            <v>1</v>
          </cell>
          <cell r="P444">
            <v>1000</v>
          </cell>
          <cell r="T444" t="str">
            <v>НСО</v>
          </cell>
        </row>
        <row r="445">
          <cell r="A445" t="str">
            <v>KZ9AK0311A01</v>
          </cell>
          <cell r="B445" t="str">
            <v>428/n</v>
          </cell>
          <cell r="C445">
            <v>36762</v>
          </cell>
          <cell r="D445">
            <v>36833</v>
          </cell>
          <cell r="E445">
            <v>70</v>
          </cell>
          <cell r="F445">
            <v>98.52</v>
          </cell>
          <cell r="G445">
            <v>98.52</v>
          </cell>
          <cell r="H445">
            <v>7.81161185546084</v>
          </cell>
          <cell r="I445">
            <v>500000000</v>
          </cell>
          <cell r="J445">
            <v>7796349</v>
          </cell>
          <cell r="K445">
            <v>767243325.70000005</v>
          </cell>
          <cell r="L445">
            <v>4083046</v>
          </cell>
          <cell r="M445">
            <v>402261691.92000002</v>
          </cell>
          <cell r="N445">
            <v>153.44866514</v>
          </cell>
          <cell r="O445">
            <v>8</v>
          </cell>
          <cell r="P445">
            <v>100</v>
          </cell>
          <cell r="S445">
            <v>60</v>
          </cell>
          <cell r="T445" t="str">
            <v>Ноты-70</v>
          </cell>
        </row>
        <row r="446">
          <cell r="A446" t="str">
            <v>KZ4CL3008A13</v>
          </cell>
          <cell r="B446" t="str">
            <v>61/12</v>
          </cell>
          <cell r="C446">
            <v>36766</v>
          </cell>
          <cell r="D446">
            <v>37133</v>
          </cell>
          <cell r="E446">
            <v>366</v>
          </cell>
          <cell r="F446">
            <v>89.29</v>
          </cell>
          <cell r="G446">
            <v>89.29</v>
          </cell>
          <cell r="H446">
            <v>11.9946242580356</v>
          </cell>
          <cell r="I446">
            <v>250000000</v>
          </cell>
          <cell r="J446">
            <v>7829700</v>
          </cell>
          <cell r="K446">
            <v>689150468</v>
          </cell>
          <cell r="L446">
            <v>4063000</v>
          </cell>
          <cell r="M446">
            <v>362785270</v>
          </cell>
          <cell r="N446">
            <v>275.6601872</v>
          </cell>
          <cell r="O446">
            <v>14</v>
          </cell>
          <cell r="P446">
            <v>100</v>
          </cell>
          <cell r="S446">
            <v>50</v>
          </cell>
          <cell r="T446" t="str">
            <v>ГКО-12</v>
          </cell>
        </row>
        <row r="447">
          <cell r="A447" t="str">
            <v>KZ53L2808A38</v>
          </cell>
          <cell r="B447" t="str">
            <v>2/36</v>
          </cell>
          <cell r="C447">
            <v>36767</v>
          </cell>
          <cell r="D447">
            <v>37861</v>
          </cell>
          <cell r="E447">
            <v>1094</v>
          </cell>
          <cell r="H447">
            <v>18</v>
          </cell>
          <cell r="I447">
            <v>250000000</v>
          </cell>
          <cell r="J447">
            <v>57000</v>
          </cell>
          <cell r="K447">
            <v>57000000</v>
          </cell>
          <cell r="L447">
            <v>5000</v>
          </cell>
          <cell r="M447">
            <v>5000000</v>
          </cell>
          <cell r="N447">
            <v>22.8</v>
          </cell>
          <cell r="O447">
            <v>6</v>
          </cell>
          <cell r="P447">
            <v>1000</v>
          </cell>
          <cell r="S447">
            <v>50</v>
          </cell>
          <cell r="T447" t="str">
            <v>ГКО-36</v>
          </cell>
        </row>
        <row r="448">
          <cell r="A448" t="str">
            <v>KZ98K2710A09</v>
          </cell>
          <cell r="B448" t="str">
            <v>429/n</v>
          </cell>
          <cell r="C448">
            <v>36769</v>
          </cell>
          <cell r="D448">
            <v>36826</v>
          </cell>
          <cell r="E448">
            <v>56</v>
          </cell>
          <cell r="F448">
            <v>98.83</v>
          </cell>
          <cell r="G448">
            <v>98.83</v>
          </cell>
          <cell r="H448">
            <v>7.6950318729130904</v>
          </cell>
          <cell r="I448">
            <v>500000000</v>
          </cell>
          <cell r="J448">
            <v>34664451</v>
          </cell>
          <cell r="K448">
            <v>3424183770.9200001</v>
          </cell>
          <cell r="L448">
            <v>24990288</v>
          </cell>
          <cell r="M448">
            <v>2469786836.8200002</v>
          </cell>
          <cell r="N448">
            <v>684.83675418400003</v>
          </cell>
          <cell r="O448">
            <v>12</v>
          </cell>
          <cell r="P448">
            <v>100</v>
          </cell>
          <cell r="S448">
            <v>60</v>
          </cell>
          <cell r="T448" t="str">
            <v>Ноты-56</v>
          </cell>
        </row>
        <row r="449">
          <cell r="A449" t="str">
            <v>KZ9AK1011A02</v>
          </cell>
          <cell r="B449" t="str">
            <v>430/n</v>
          </cell>
          <cell r="C449">
            <v>36770</v>
          </cell>
          <cell r="D449">
            <v>36840</v>
          </cell>
          <cell r="E449">
            <v>70</v>
          </cell>
          <cell r="F449">
            <v>98.52</v>
          </cell>
          <cell r="G449">
            <v>98.52</v>
          </cell>
          <cell r="H449">
            <v>7.81161185546084</v>
          </cell>
          <cell r="I449">
            <v>500000000</v>
          </cell>
          <cell r="J449">
            <v>17114027</v>
          </cell>
          <cell r="K449">
            <v>1684193056.3800001</v>
          </cell>
          <cell r="L449">
            <v>14495400</v>
          </cell>
          <cell r="M449">
            <v>1428080808</v>
          </cell>
          <cell r="N449">
            <v>336.83861127599999</v>
          </cell>
          <cell r="O449">
            <v>13</v>
          </cell>
          <cell r="P449">
            <v>100</v>
          </cell>
          <cell r="S449">
            <v>60</v>
          </cell>
          <cell r="T449" t="str">
            <v>Ноты-70</v>
          </cell>
        </row>
        <row r="450">
          <cell r="A450" t="str">
            <v>KZ43L0712A06</v>
          </cell>
          <cell r="B450" t="str">
            <v>271/3</v>
          </cell>
          <cell r="C450">
            <v>36773</v>
          </cell>
          <cell r="D450">
            <v>36867</v>
          </cell>
          <cell r="E450">
            <v>94</v>
          </cell>
          <cell r="F450">
            <v>97.77</v>
          </cell>
          <cell r="G450">
            <v>97.77</v>
          </cell>
          <cell r="H450">
            <v>9.12345300194335</v>
          </cell>
          <cell r="I450">
            <v>250000000</v>
          </cell>
          <cell r="J450">
            <v>19914828</v>
          </cell>
          <cell r="K450">
            <v>1943043127.6400001</v>
          </cell>
          <cell r="L450">
            <v>1388511</v>
          </cell>
          <cell r="M450">
            <v>135754720.47</v>
          </cell>
          <cell r="N450">
            <v>777.21725105600001</v>
          </cell>
          <cell r="O450">
            <v>12</v>
          </cell>
          <cell r="P450">
            <v>100</v>
          </cell>
          <cell r="S450">
            <v>50</v>
          </cell>
          <cell r="T450" t="str">
            <v>ГКО-3</v>
          </cell>
        </row>
        <row r="451">
          <cell r="A451" t="str">
            <v>KZ53L0409A35</v>
          </cell>
          <cell r="B451" t="str">
            <v>3/36</v>
          </cell>
          <cell r="C451">
            <v>36774</v>
          </cell>
          <cell r="D451">
            <v>37868</v>
          </cell>
          <cell r="E451">
            <v>1094</v>
          </cell>
          <cell r="H451">
            <v>18</v>
          </cell>
          <cell r="I451">
            <v>650000000</v>
          </cell>
          <cell r="J451">
            <v>162000</v>
          </cell>
          <cell r="K451">
            <v>162000000</v>
          </cell>
          <cell r="L451">
            <v>160000</v>
          </cell>
          <cell r="M451">
            <v>160000000</v>
          </cell>
          <cell r="N451">
            <v>24.923076923076898</v>
          </cell>
          <cell r="O451">
            <v>4</v>
          </cell>
          <cell r="P451">
            <v>1000</v>
          </cell>
          <cell r="S451">
            <v>50</v>
          </cell>
          <cell r="T451" t="str">
            <v>ГКО-36</v>
          </cell>
        </row>
        <row r="452">
          <cell r="A452" t="str">
            <v>KZ98K0211A07</v>
          </cell>
          <cell r="B452" t="str">
            <v>431/n</v>
          </cell>
          <cell r="C452">
            <v>36775</v>
          </cell>
          <cell r="D452">
            <v>36832</v>
          </cell>
          <cell r="E452">
            <v>56</v>
          </cell>
          <cell r="F452">
            <v>98.83</v>
          </cell>
          <cell r="G452">
            <v>98.83</v>
          </cell>
          <cell r="H452">
            <v>7.6950318729130904</v>
          </cell>
          <cell r="I452">
            <v>500000000</v>
          </cell>
          <cell r="J452">
            <v>21716320</v>
          </cell>
          <cell r="K452">
            <v>2144442118.21</v>
          </cell>
          <cell r="L452">
            <v>8111315</v>
          </cell>
          <cell r="M452">
            <v>801641261.45000005</v>
          </cell>
          <cell r="N452">
            <v>428.88842364200002</v>
          </cell>
          <cell r="O452">
            <v>9</v>
          </cell>
          <cell r="P452">
            <v>100</v>
          </cell>
          <cell r="S452">
            <v>60</v>
          </cell>
          <cell r="T452" t="str">
            <v>Ноты-56</v>
          </cell>
        </row>
        <row r="453">
          <cell r="A453" t="str">
            <v>KZ9BK2411A05</v>
          </cell>
          <cell r="B453" t="str">
            <v>432/n</v>
          </cell>
          <cell r="C453">
            <v>36776</v>
          </cell>
          <cell r="D453">
            <v>36854</v>
          </cell>
          <cell r="E453">
            <v>77</v>
          </cell>
          <cell r="F453">
            <v>98.33</v>
          </cell>
          <cell r="G453">
            <v>98.33</v>
          </cell>
          <cell r="H453">
            <v>8.0286234664349294</v>
          </cell>
          <cell r="I453">
            <v>500000000</v>
          </cell>
          <cell r="J453">
            <v>27173814</v>
          </cell>
          <cell r="K453">
            <v>2670641219.4200001</v>
          </cell>
          <cell r="L453">
            <v>21186306</v>
          </cell>
          <cell r="M453">
            <v>2083249468.98</v>
          </cell>
          <cell r="N453">
            <v>534.12824388399997</v>
          </cell>
          <cell r="O453">
            <v>10</v>
          </cell>
          <cell r="P453">
            <v>100</v>
          </cell>
          <cell r="S453">
            <v>60</v>
          </cell>
          <cell r="T453" t="str">
            <v>Ноты-77</v>
          </cell>
        </row>
        <row r="454">
          <cell r="A454" t="str">
            <v>KZ8SK0610A00</v>
          </cell>
          <cell r="B454" t="str">
            <v>433/n</v>
          </cell>
          <cell r="C454">
            <v>36777</v>
          </cell>
          <cell r="D454">
            <v>36805</v>
          </cell>
          <cell r="E454">
            <v>28</v>
          </cell>
          <cell r="F454">
            <v>99.44</v>
          </cell>
          <cell r="G454">
            <v>99.44</v>
          </cell>
          <cell r="H454">
            <v>7.3209975864843404</v>
          </cell>
          <cell r="I454">
            <v>400000000</v>
          </cell>
          <cell r="J454">
            <v>10720907</v>
          </cell>
          <cell r="K454">
            <v>1066002574.86</v>
          </cell>
          <cell r="L454">
            <v>7745046</v>
          </cell>
          <cell r="M454">
            <v>770167374.24000001</v>
          </cell>
          <cell r="N454">
            <v>266.50064371500002</v>
          </cell>
          <cell r="O454">
            <v>4</v>
          </cell>
          <cell r="P454">
            <v>100</v>
          </cell>
          <cell r="S454">
            <v>60</v>
          </cell>
          <cell r="T454" t="str">
            <v>Ноты-28</v>
          </cell>
        </row>
        <row r="455">
          <cell r="A455" t="str">
            <v>KZ52L1209A28</v>
          </cell>
          <cell r="B455" t="str">
            <v>17/24</v>
          </cell>
          <cell r="C455">
            <v>36780</v>
          </cell>
          <cell r="D455">
            <v>37511</v>
          </cell>
          <cell r="E455">
            <v>730</v>
          </cell>
          <cell r="H455">
            <v>15.9</v>
          </cell>
          <cell r="I455">
            <v>250000000</v>
          </cell>
          <cell r="J455">
            <v>260000</v>
          </cell>
          <cell r="K455">
            <v>260000000</v>
          </cell>
          <cell r="L455">
            <v>250000</v>
          </cell>
          <cell r="M455">
            <v>250000000</v>
          </cell>
          <cell r="N455">
            <v>104</v>
          </cell>
          <cell r="O455">
            <v>6</v>
          </cell>
          <cell r="P455">
            <v>1000</v>
          </cell>
          <cell r="S455">
            <v>50</v>
          </cell>
          <cell r="T455" t="str">
            <v>ГКО-24</v>
          </cell>
        </row>
        <row r="456">
          <cell r="A456" t="str">
            <v>KZ53L1109A36</v>
          </cell>
          <cell r="B456" t="str">
            <v>4/36</v>
          </cell>
          <cell r="C456">
            <v>36781</v>
          </cell>
          <cell r="D456">
            <v>37875</v>
          </cell>
          <cell r="E456">
            <v>1094</v>
          </cell>
          <cell r="H456">
            <v>17.5</v>
          </cell>
          <cell r="I456">
            <v>250000000</v>
          </cell>
          <cell r="J456">
            <v>430000</v>
          </cell>
          <cell r="K456">
            <v>430000000</v>
          </cell>
          <cell r="L456">
            <v>201000</v>
          </cell>
          <cell r="M456">
            <v>201000000</v>
          </cell>
          <cell r="N456">
            <v>172</v>
          </cell>
          <cell r="O456">
            <v>11</v>
          </cell>
          <cell r="P456">
            <v>1000</v>
          </cell>
          <cell r="S456">
            <v>50</v>
          </cell>
          <cell r="T456" t="str">
            <v>ГКО-36</v>
          </cell>
        </row>
        <row r="457">
          <cell r="A457" t="str">
            <v>KZ99K1611A00</v>
          </cell>
          <cell r="B457" t="str">
            <v>434/n</v>
          </cell>
          <cell r="C457">
            <v>36782</v>
          </cell>
          <cell r="D457">
            <v>36846</v>
          </cell>
          <cell r="E457">
            <v>63</v>
          </cell>
          <cell r="F457">
            <v>98.66</v>
          </cell>
          <cell r="G457">
            <v>98.66</v>
          </cell>
          <cell r="H457">
            <v>7.8473770750276097</v>
          </cell>
          <cell r="I457">
            <v>500000000</v>
          </cell>
          <cell r="J457">
            <v>14149475</v>
          </cell>
          <cell r="K457">
            <v>1394588690.5</v>
          </cell>
          <cell r="L457">
            <v>10067910</v>
          </cell>
          <cell r="M457">
            <v>993300000.60000002</v>
          </cell>
          <cell r="N457">
            <v>278.91773810000001</v>
          </cell>
          <cell r="O457">
            <v>9</v>
          </cell>
          <cell r="P457">
            <v>100</v>
          </cell>
          <cell r="S457">
            <v>60</v>
          </cell>
          <cell r="T457" t="str">
            <v>Ноты-63</v>
          </cell>
        </row>
        <row r="458">
          <cell r="A458" t="str">
            <v>KZ9BK0112A01</v>
          </cell>
          <cell r="B458" t="str">
            <v>435/n</v>
          </cell>
          <cell r="C458">
            <v>36783</v>
          </cell>
          <cell r="D458">
            <v>36861</v>
          </cell>
          <cell r="E458">
            <v>77</v>
          </cell>
          <cell r="F458">
            <v>98.36</v>
          </cell>
          <cell r="G458">
            <v>98.36</v>
          </cell>
          <cell r="H458">
            <v>7.8819919405523304</v>
          </cell>
          <cell r="I458">
            <v>500000000</v>
          </cell>
          <cell r="J458">
            <v>17102169</v>
          </cell>
          <cell r="K458">
            <v>1680621610.74</v>
          </cell>
          <cell r="L458">
            <v>12820050</v>
          </cell>
          <cell r="M458">
            <v>1260980118</v>
          </cell>
          <cell r="N458">
            <v>336.12432214799998</v>
          </cell>
          <cell r="O458">
            <v>9</v>
          </cell>
          <cell r="P458">
            <v>100</v>
          </cell>
          <cell r="S458">
            <v>60</v>
          </cell>
          <cell r="T458" t="str">
            <v>Ноты-77</v>
          </cell>
        </row>
        <row r="459">
          <cell r="A459" t="str">
            <v>KZ46L2203A13</v>
          </cell>
          <cell r="B459" t="str">
            <v>156/6</v>
          </cell>
          <cell r="C459">
            <v>36787</v>
          </cell>
          <cell r="D459">
            <v>36972</v>
          </cell>
          <cell r="E459">
            <v>184</v>
          </cell>
          <cell r="F459">
            <v>95.92</v>
          </cell>
          <cell r="G459">
            <v>95.92</v>
          </cell>
          <cell r="H459">
            <v>8.5070892410341905</v>
          </cell>
          <cell r="I459">
            <v>250000000</v>
          </cell>
          <cell r="J459">
            <v>18662062</v>
          </cell>
          <cell r="K459">
            <v>1769731397.8199999</v>
          </cell>
          <cell r="L459">
            <v>7476000</v>
          </cell>
          <cell r="M459">
            <v>717097920</v>
          </cell>
          <cell r="N459">
            <v>707.89255912800002</v>
          </cell>
          <cell r="O459">
            <v>13</v>
          </cell>
          <cell r="P459">
            <v>100</v>
          </cell>
          <cell r="S459">
            <v>50</v>
          </cell>
          <cell r="T459" t="str">
            <v>ГКО-6</v>
          </cell>
        </row>
        <row r="460">
          <cell r="A460" t="str">
            <v>KZ53L1809A39</v>
          </cell>
          <cell r="B460" t="str">
            <v>5/36</v>
          </cell>
          <cell r="C460">
            <v>36788</v>
          </cell>
          <cell r="D460">
            <v>37882</v>
          </cell>
          <cell r="E460">
            <v>1094</v>
          </cell>
          <cell r="H460">
            <v>17.5</v>
          </cell>
          <cell r="I460">
            <v>250000000</v>
          </cell>
          <cell r="J460">
            <v>122700</v>
          </cell>
          <cell r="K460">
            <v>122700000</v>
          </cell>
          <cell r="L460">
            <v>79700</v>
          </cell>
          <cell r="M460">
            <v>79700000</v>
          </cell>
          <cell r="N460">
            <v>49.08</v>
          </cell>
          <cell r="O460">
            <v>8</v>
          </cell>
          <cell r="P460">
            <v>1000</v>
          </cell>
          <cell r="S460">
            <v>50</v>
          </cell>
          <cell r="T460" t="str">
            <v>ГКО-36</v>
          </cell>
        </row>
        <row r="461">
          <cell r="A461" t="str">
            <v>KZ98K1611A01</v>
          </cell>
          <cell r="B461" t="str">
            <v>436/n</v>
          </cell>
          <cell r="C461">
            <v>36789</v>
          </cell>
          <cell r="D461">
            <v>36846</v>
          </cell>
          <cell r="E461">
            <v>56</v>
          </cell>
          <cell r="F461">
            <v>98.83</v>
          </cell>
          <cell r="G461">
            <v>98.83</v>
          </cell>
          <cell r="H461">
            <v>7.6950318729130904</v>
          </cell>
          <cell r="I461">
            <v>500000000</v>
          </cell>
          <cell r="J461">
            <v>7293724</v>
          </cell>
          <cell r="K461">
            <v>720098931.51999998</v>
          </cell>
          <cell r="L461">
            <v>4982334</v>
          </cell>
          <cell r="M461">
            <v>492404069.22000003</v>
          </cell>
          <cell r="N461">
            <v>144.01978630400001</v>
          </cell>
          <cell r="O461">
            <v>10</v>
          </cell>
          <cell r="P461">
            <v>100</v>
          </cell>
          <cell r="S461">
            <v>60</v>
          </cell>
          <cell r="T461" t="str">
            <v>Ноты-56</v>
          </cell>
        </row>
        <row r="462">
          <cell r="A462" t="str">
            <v>KZ9BK0812A04</v>
          </cell>
          <cell r="B462" t="str">
            <v>437/n</v>
          </cell>
          <cell r="C462">
            <v>36790</v>
          </cell>
          <cell r="D462">
            <v>36868</v>
          </cell>
          <cell r="E462">
            <v>77</v>
          </cell>
          <cell r="F462">
            <v>98.36</v>
          </cell>
          <cell r="G462">
            <v>98.36</v>
          </cell>
          <cell r="H462">
            <v>7.8819919405523304</v>
          </cell>
          <cell r="I462">
            <v>500000000</v>
          </cell>
          <cell r="J462">
            <v>6806862</v>
          </cell>
          <cell r="K462">
            <v>668807225.10000002</v>
          </cell>
          <cell r="L462">
            <v>4786649</v>
          </cell>
          <cell r="M462">
            <v>470814795.63999999</v>
          </cell>
          <cell r="N462">
            <v>133.76144502</v>
          </cell>
          <cell r="O462">
            <v>10</v>
          </cell>
          <cell r="P462">
            <v>100</v>
          </cell>
          <cell r="S462">
            <v>60</v>
          </cell>
          <cell r="T462" t="str">
            <v>Ноты-77</v>
          </cell>
        </row>
        <row r="463">
          <cell r="A463" t="str">
            <v>KZ4CL2709A17</v>
          </cell>
          <cell r="B463" t="str">
            <v>62/12</v>
          </cell>
          <cell r="C463">
            <v>36794</v>
          </cell>
          <cell r="D463">
            <v>37161</v>
          </cell>
          <cell r="E463">
            <v>366</v>
          </cell>
          <cell r="F463">
            <v>90.09</v>
          </cell>
          <cell r="G463">
            <v>90.09</v>
          </cell>
          <cell r="H463">
            <v>11.000111000111</v>
          </cell>
          <cell r="I463">
            <v>500000000</v>
          </cell>
          <cell r="J463">
            <v>33072978</v>
          </cell>
          <cell r="K463">
            <v>2962763728.02</v>
          </cell>
          <cell r="L463">
            <v>5550006</v>
          </cell>
          <cell r="M463">
            <v>500000040.54000002</v>
          </cell>
          <cell r="N463">
            <v>592.55274560400005</v>
          </cell>
          <cell r="O463">
            <v>12</v>
          </cell>
          <cell r="P463">
            <v>100</v>
          </cell>
          <cell r="S463">
            <v>50</v>
          </cell>
          <cell r="T463" t="str">
            <v>ГКО-12</v>
          </cell>
        </row>
        <row r="464">
          <cell r="A464" t="str">
            <v>KZ53L2509A30</v>
          </cell>
          <cell r="B464" t="str">
            <v>6/36</v>
          </cell>
          <cell r="C464">
            <v>36795</v>
          </cell>
          <cell r="D464">
            <v>37889</v>
          </cell>
          <cell r="E464">
            <v>1094</v>
          </cell>
          <cell r="H464">
            <v>17.5</v>
          </cell>
          <cell r="I464">
            <v>500000000</v>
          </cell>
          <cell r="J464">
            <v>833000</v>
          </cell>
          <cell r="K464">
            <v>833000000</v>
          </cell>
          <cell r="L464">
            <v>810000</v>
          </cell>
          <cell r="M464">
            <v>810000000</v>
          </cell>
          <cell r="N464">
            <v>166.6</v>
          </cell>
          <cell r="O464">
            <v>10</v>
          </cell>
          <cell r="P464">
            <v>1000</v>
          </cell>
          <cell r="S464">
            <v>50</v>
          </cell>
          <cell r="T464" t="str">
            <v>ГКО-36</v>
          </cell>
        </row>
        <row r="465">
          <cell r="A465" t="str">
            <v>KZ99K3011A02</v>
          </cell>
          <cell r="B465" t="str">
            <v>438/n</v>
          </cell>
          <cell r="C465">
            <v>36796</v>
          </cell>
          <cell r="D465">
            <v>36860</v>
          </cell>
          <cell r="E465">
            <v>63</v>
          </cell>
          <cell r="F465">
            <v>98.66</v>
          </cell>
          <cell r="G465">
            <v>98.66</v>
          </cell>
          <cell r="H465">
            <v>7.8473770750276097</v>
          </cell>
          <cell r="I465">
            <v>500000000</v>
          </cell>
          <cell r="J465">
            <v>11615231</v>
          </cell>
          <cell r="K465">
            <v>1145254999.0599999</v>
          </cell>
          <cell r="L465">
            <v>9045074</v>
          </cell>
          <cell r="M465">
            <v>892387000.84000003</v>
          </cell>
          <cell r="N465">
            <v>229.05099981199999</v>
          </cell>
          <cell r="O465">
            <v>8</v>
          </cell>
          <cell r="P465">
            <v>100</v>
          </cell>
          <cell r="S465">
            <v>60</v>
          </cell>
          <cell r="T465" t="str">
            <v>Ноты-63</v>
          </cell>
        </row>
        <row r="466">
          <cell r="A466" t="str">
            <v>KZ36L2903A26</v>
          </cell>
          <cell r="B466" t="str">
            <v>1/18i</v>
          </cell>
          <cell r="C466">
            <v>36797</v>
          </cell>
          <cell r="D466">
            <v>37344</v>
          </cell>
          <cell r="E466">
            <v>546</v>
          </cell>
          <cell r="H466">
            <v>9</v>
          </cell>
          <cell r="I466">
            <v>500000000</v>
          </cell>
          <cell r="J466">
            <v>369400</v>
          </cell>
          <cell r="K466">
            <v>369400000</v>
          </cell>
          <cell r="L466">
            <v>71000</v>
          </cell>
          <cell r="M466">
            <v>71000000</v>
          </cell>
          <cell r="N466">
            <v>73.88</v>
          </cell>
          <cell r="O466">
            <v>6</v>
          </cell>
          <cell r="P466">
            <v>1000</v>
          </cell>
          <cell r="S466">
            <v>50</v>
          </cell>
          <cell r="T466" t="str">
            <v>ГИКО-18</v>
          </cell>
        </row>
        <row r="467">
          <cell r="A467" t="str">
            <v>KZ9BK1512A05</v>
          </cell>
          <cell r="B467" t="str">
            <v>439/n</v>
          </cell>
          <cell r="C467">
            <v>36798</v>
          </cell>
          <cell r="D467">
            <v>36875</v>
          </cell>
          <cell r="E467">
            <v>77</v>
          </cell>
          <cell r="F467">
            <v>98.36</v>
          </cell>
          <cell r="G467">
            <v>98.36</v>
          </cell>
          <cell r="H467">
            <v>7.8819919405523304</v>
          </cell>
          <cell r="I467">
            <v>500000000</v>
          </cell>
          <cell r="J467">
            <v>28583152</v>
          </cell>
          <cell r="K467">
            <v>2810117382.4400001</v>
          </cell>
          <cell r="L467">
            <v>20349463</v>
          </cell>
          <cell r="M467">
            <v>2001573180.6800001</v>
          </cell>
          <cell r="N467">
            <v>562.02347648800003</v>
          </cell>
          <cell r="O467">
            <v>15</v>
          </cell>
          <cell r="P467">
            <v>100</v>
          </cell>
          <cell r="S467">
            <v>60</v>
          </cell>
          <cell r="T467" t="str">
            <v>Ноты-77</v>
          </cell>
        </row>
        <row r="468">
          <cell r="A468" t="str">
            <v>KZ53L0210A34</v>
          </cell>
          <cell r="B468" t="str">
            <v>7/36</v>
          </cell>
          <cell r="C468">
            <v>36801</v>
          </cell>
          <cell r="D468">
            <v>37896</v>
          </cell>
          <cell r="E468">
            <v>1095</v>
          </cell>
          <cell r="H468">
            <v>17.3</v>
          </cell>
          <cell r="I468">
            <v>250000000</v>
          </cell>
          <cell r="J468">
            <v>1190000</v>
          </cell>
          <cell r="K468">
            <v>1190000000</v>
          </cell>
          <cell r="L468">
            <v>581000</v>
          </cell>
          <cell r="M468">
            <v>581000000</v>
          </cell>
          <cell r="N468">
            <v>476</v>
          </cell>
          <cell r="O468">
            <v>12</v>
          </cell>
          <cell r="P468">
            <v>1000</v>
          </cell>
          <cell r="S468">
            <v>50</v>
          </cell>
          <cell r="T468" t="str">
            <v>ГКО-36</v>
          </cell>
        </row>
        <row r="469">
          <cell r="A469" t="str">
            <v>KZ52L0310A26</v>
          </cell>
          <cell r="B469" t="str">
            <v>18/24</v>
          </cell>
          <cell r="C469">
            <v>36802</v>
          </cell>
          <cell r="D469">
            <v>37532</v>
          </cell>
          <cell r="E469">
            <v>730</v>
          </cell>
          <cell r="H469">
            <v>15.9</v>
          </cell>
          <cell r="I469">
            <v>350000000</v>
          </cell>
          <cell r="J469">
            <v>1057000</v>
          </cell>
          <cell r="K469">
            <v>1057000000</v>
          </cell>
          <cell r="L469">
            <v>970000</v>
          </cell>
          <cell r="M469">
            <v>970000000</v>
          </cell>
          <cell r="N469">
            <v>302</v>
          </cell>
          <cell r="O469">
            <v>10</v>
          </cell>
          <cell r="P469">
            <v>1000</v>
          </cell>
          <cell r="S469">
            <v>50</v>
          </cell>
          <cell r="T469" t="str">
            <v>ГКО-24</v>
          </cell>
        </row>
        <row r="470">
          <cell r="A470" t="str">
            <v>KZ9BK2012A08</v>
          </cell>
          <cell r="B470" t="str">
            <v>440/n</v>
          </cell>
          <cell r="C470">
            <v>36802</v>
          </cell>
          <cell r="D470">
            <v>36880</v>
          </cell>
          <cell r="E470">
            <v>77</v>
          </cell>
          <cell r="F470">
            <v>98.38</v>
          </cell>
          <cell r="G470">
            <v>98.37</v>
          </cell>
          <cell r="H470">
            <v>7.7842872719880498</v>
          </cell>
          <cell r="I470">
            <v>700000000</v>
          </cell>
          <cell r="J470">
            <v>18383826</v>
          </cell>
          <cell r="K470">
            <v>1808083301.3800001</v>
          </cell>
          <cell r="L470">
            <v>12853811</v>
          </cell>
          <cell r="M470">
            <v>1264551826.1300001</v>
          </cell>
          <cell r="N470">
            <v>258.297614482857</v>
          </cell>
          <cell r="O470">
            <v>10</v>
          </cell>
          <cell r="P470">
            <v>100</v>
          </cell>
          <cell r="S470">
            <v>60</v>
          </cell>
          <cell r="T470" t="str">
            <v>Ноты-77</v>
          </cell>
        </row>
        <row r="471">
          <cell r="A471" t="str">
            <v>KZ99K0712A00</v>
          </cell>
          <cell r="B471" t="str">
            <v>441/n</v>
          </cell>
          <cell r="C471">
            <v>36803</v>
          </cell>
          <cell r="D471">
            <v>36867</v>
          </cell>
          <cell r="E471">
            <v>63</v>
          </cell>
          <cell r="F471">
            <v>98.68</v>
          </cell>
          <cell r="G471">
            <v>98.66</v>
          </cell>
          <cell r="H471">
            <v>7.7286853127955304</v>
          </cell>
          <cell r="I471">
            <v>700000000</v>
          </cell>
          <cell r="J471">
            <v>37257436</v>
          </cell>
          <cell r="K471">
            <v>3676304312.6799998</v>
          </cell>
          <cell r="L471">
            <v>35535890</v>
          </cell>
          <cell r="M471">
            <v>3506665523.4499998</v>
          </cell>
          <cell r="N471">
            <v>525.18633038285702</v>
          </cell>
          <cell r="O471">
            <v>11</v>
          </cell>
          <cell r="P471">
            <v>100</v>
          </cell>
          <cell r="S471">
            <v>60</v>
          </cell>
          <cell r="T471" t="str">
            <v>Ноты-63</v>
          </cell>
        </row>
        <row r="472">
          <cell r="A472" t="str">
            <v>KZ96K1711A02</v>
          </cell>
          <cell r="B472" t="str">
            <v>442/n</v>
          </cell>
          <cell r="C472">
            <v>36804</v>
          </cell>
          <cell r="D472">
            <v>36847</v>
          </cell>
          <cell r="E472">
            <v>42</v>
          </cell>
          <cell r="F472">
            <v>99.14</v>
          </cell>
          <cell r="G472">
            <v>99.14</v>
          </cell>
          <cell r="H472">
            <v>7.5179880303947204</v>
          </cell>
          <cell r="I472">
            <v>700000000</v>
          </cell>
          <cell r="J472">
            <v>8993772</v>
          </cell>
          <cell r="K472">
            <v>891470184.62</v>
          </cell>
          <cell r="L472">
            <v>7952772</v>
          </cell>
          <cell r="M472">
            <v>788447816.08000004</v>
          </cell>
          <cell r="N472">
            <v>127.352883517143</v>
          </cell>
          <cell r="O472">
            <v>9</v>
          </cell>
          <cell r="P472">
            <v>100</v>
          </cell>
          <cell r="S472">
            <v>60</v>
          </cell>
          <cell r="T472" t="str">
            <v>Ноты-42</v>
          </cell>
        </row>
        <row r="473">
          <cell r="A473" t="str">
            <v>KZ4CL0510A10</v>
          </cell>
          <cell r="B473" t="str">
            <v>63/12</v>
          </cell>
          <cell r="C473">
            <v>36804</v>
          </cell>
          <cell r="D473">
            <v>37169</v>
          </cell>
          <cell r="E473">
            <v>365</v>
          </cell>
          <cell r="F473">
            <v>90.48</v>
          </cell>
          <cell r="G473">
            <v>90.48</v>
          </cell>
          <cell r="H473">
            <v>10.521662245800201</v>
          </cell>
          <cell r="I473">
            <v>500000000</v>
          </cell>
          <cell r="J473">
            <v>33158784</v>
          </cell>
          <cell r="K473">
            <v>2993306436.3200002</v>
          </cell>
          <cell r="L473">
            <v>11052168</v>
          </cell>
          <cell r="M473">
            <v>1000000160.64</v>
          </cell>
          <cell r="N473">
            <v>598.66128726399995</v>
          </cell>
          <cell r="O473">
            <v>12</v>
          </cell>
          <cell r="P473">
            <v>100</v>
          </cell>
          <cell r="S473">
            <v>50</v>
          </cell>
          <cell r="T473" t="str">
            <v>ГКО-12</v>
          </cell>
        </row>
        <row r="474">
          <cell r="A474" t="str">
            <v>KZ43L0501A19</v>
          </cell>
          <cell r="B474" t="str">
            <v>272/3</v>
          </cell>
          <cell r="C474">
            <v>36805</v>
          </cell>
          <cell r="D474">
            <v>36896</v>
          </cell>
          <cell r="E474">
            <v>91</v>
          </cell>
          <cell r="F474">
            <v>98.04</v>
          </cell>
          <cell r="G474">
            <v>98.04</v>
          </cell>
          <cell r="H474">
            <v>7.9967360261117699</v>
          </cell>
          <cell r="I474">
            <v>300000000</v>
          </cell>
          <cell r="J474">
            <v>19210125</v>
          </cell>
          <cell r="K474">
            <v>1878190680</v>
          </cell>
          <cell r="L474">
            <v>2329988</v>
          </cell>
          <cell r="M474">
            <v>228432023.52000001</v>
          </cell>
          <cell r="N474">
            <v>626.06356000000005</v>
          </cell>
          <cell r="O474">
            <v>13</v>
          </cell>
          <cell r="P474">
            <v>100</v>
          </cell>
          <cell r="S474">
            <v>50</v>
          </cell>
          <cell r="T474" t="str">
            <v>ГКО-3</v>
          </cell>
        </row>
        <row r="475">
          <cell r="A475" t="str">
            <v>KZ52L1010A27</v>
          </cell>
          <cell r="B475" t="str">
            <v>19/24</v>
          </cell>
          <cell r="C475">
            <v>36808</v>
          </cell>
          <cell r="D475">
            <v>37539</v>
          </cell>
          <cell r="E475">
            <v>731</v>
          </cell>
          <cell r="H475">
            <v>15.9</v>
          </cell>
          <cell r="I475">
            <v>300000000</v>
          </cell>
          <cell r="J475">
            <v>508000</v>
          </cell>
          <cell r="K475">
            <v>508000000</v>
          </cell>
          <cell r="L475">
            <v>500000</v>
          </cell>
          <cell r="M475">
            <v>500000000</v>
          </cell>
          <cell r="N475">
            <v>169.333333333333</v>
          </cell>
          <cell r="O475">
            <v>5</v>
          </cell>
          <cell r="P475">
            <v>1000</v>
          </cell>
          <cell r="S475">
            <v>50</v>
          </cell>
          <cell r="T475" t="str">
            <v>ГКО-24</v>
          </cell>
        </row>
        <row r="476">
          <cell r="A476" t="str">
            <v>KZ99K1212A03</v>
          </cell>
          <cell r="B476" t="str">
            <v>443/n</v>
          </cell>
          <cell r="C476">
            <v>36808</v>
          </cell>
          <cell r="D476">
            <v>36872</v>
          </cell>
          <cell r="E476">
            <v>63</v>
          </cell>
          <cell r="F476">
            <v>98.68</v>
          </cell>
          <cell r="G476">
            <v>98.68</v>
          </cell>
          <cell r="H476">
            <v>7.7286853127955304</v>
          </cell>
          <cell r="I476">
            <v>700000000</v>
          </cell>
          <cell r="J476">
            <v>10957485</v>
          </cell>
          <cell r="K476">
            <v>1081144219.8</v>
          </cell>
          <cell r="L476">
            <v>7777485</v>
          </cell>
          <cell r="M476">
            <v>767482219.79999995</v>
          </cell>
          <cell r="N476">
            <v>154.449174257143</v>
          </cell>
          <cell r="O476">
            <v>7</v>
          </cell>
          <cell r="P476">
            <v>100</v>
          </cell>
          <cell r="S476">
            <v>60</v>
          </cell>
          <cell r="T476" t="str">
            <v>Ноты-63</v>
          </cell>
        </row>
        <row r="477">
          <cell r="A477" t="str">
            <v>KZ9AK2012A09</v>
          </cell>
          <cell r="B477" t="str">
            <v>444/n</v>
          </cell>
          <cell r="C477">
            <v>36809</v>
          </cell>
          <cell r="D477">
            <v>36880</v>
          </cell>
          <cell r="E477">
            <v>70</v>
          </cell>
          <cell r="F477">
            <v>98.52</v>
          </cell>
          <cell r="G477">
            <v>98.52</v>
          </cell>
          <cell r="H477">
            <v>7.81161185546084</v>
          </cell>
          <cell r="I477">
            <v>700000000</v>
          </cell>
          <cell r="J477">
            <v>12855110</v>
          </cell>
          <cell r="K477">
            <v>1266348585.45</v>
          </cell>
          <cell r="L477">
            <v>10434955</v>
          </cell>
          <cell r="M477">
            <v>1028056841.6</v>
          </cell>
          <cell r="N477">
            <v>180.906940778571</v>
          </cell>
          <cell r="O477">
            <v>11</v>
          </cell>
          <cell r="P477">
            <v>100</v>
          </cell>
          <cell r="S477">
            <v>60</v>
          </cell>
          <cell r="T477" t="str">
            <v>Ноты-70</v>
          </cell>
        </row>
        <row r="478">
          <cell r="A478" t="str">
            <v>KZ4CL1110A12</v>
          </cell>
          <cell r="B478" t="str">
            <v>64/12</v>
          </cell>
          <cell r="C478">
            <v>36809</v>
          </cell>
          <cell r="D478">
            <v>37175</v>
          </cell>
          <cell r="E478">
            <v>366</v>
          </cell>
          <cell r="F478">
            <v>90.5</v>
          </cell>
          <cell r="G478">
            <v>90.49</v>
          </cell>
          <cell r="H478">
            <v>10.526155578892901</v>
          </cell>
          <cell r="I478">
            <v>450000000</v>
          </cell>
          <cell r="J478">
            <v>20460487</v>
          </cell>
          <cell r="K478">
            <v>1844555943.5</v>
          </cell>
          <cell r="L478">
            <v>4972386</v>
          </cell>
          <cell r="M478">
            <v>449999995.88999999</v>
          </cell>
          <cell r="N478">
            <v>409.90132077777798</v>
          </cell>
          <cell r="O478">
            <v>14</v>
          </cell>
          <cell r="P478">
            <v>100</v>
          </cell>
          <cell r="S478">
            <v>50</v>
          </cell>
          <cell r="T478" t="str">
            <v>ГКО-12</v>
          </cell>
        </row>
        <row r="479">
          <cell r="A479" t="str">
            <v>KZ9CK0401A18</v>
          </cell>
          <cell r="B479" t="str">
            <v>445/n</v>
          </cell>
          <cell r="C479">
            <v>36810</v>
          </cell>
          <cell r="D479">
            <v>36895</v>
          </cell>
          <cell r="E479">
            <v>84</v>
          </cell>
          <cell r="F479">
            <v>98.21</v>
          </cell>
          <cell r="G479">
            <v>98.21</v>
          </cell>
          <cell r="H479">
            <v>7.8980416115127703</v>
          </cell>
          <cell r="I479">
            <v>700000000</v>
          </cell>
          <cell r="J479">
            <v>23753830</v>
          </cell>
          <cell r="K479">
            <v>2332437565.5999999</v>
          </cell>
          <cell r="L479">
            <v>15341606</v>
          </cell>
          <cell r="M479">
            <v>1506699125.26</v>
          </cell>
          <cell r="N479">
            <v>333.20536651428603</v>
          </cell>
          <cell r="O479">
            <v>10</v>
          </cell>
          <cell r="P479">
            <v>100</v>
          </cell>
          <cell r="S479">
            <v>50</v>
          </cell>
          <cell r="T479" t="str">
            <v>Ноты-84</v>
          </cell>
        </row>
        <row r="480">
          <cell r="A480" t="str">
            <v>KZ46L1304A13</v>
          </cell>
          <cell r="B480" t="str">
            <v>157/6</v>
          </cell>
          <cell r="C480">
            <v>36811</v>
          </cell>
          <cell r="D480">
            <v>36994</v>
          </cell>
          <cell r="E480">
            <v>183</v>
          </cell>
          <cell r="F480">
            <v>96.02</v>
          </cell>
          <cell r="G480">
            <v>96.02</v>
          </cell>
          <cell r="H480">
            <v>8.2899395959175308</v>
          </cell>
          <cell r="I480">
            <v>350000000</v>
          </cell>
          <cell r="J480">
            <v>13646837</v>
          </cell>
          <cell r="K480">
            <v>1304499310.52</v>
          </cell>
          <cell r="L480">
            <v>4143743</v>
          </cell>
          <cell r="M480">
            <v>397882202.86000001</v>
          </cell>
          <cell r="N480">
            <v>372.71408872000001</v>
          </cell>
          <cell r="O480">
            <v>11</v>
          </cell>
          <cell r="P480">
            <v>100</v>
          </cell>
          <cell r="S480">
            <v>50</v>
          </cell>
          <cell r="T480" t="str">
            <v>ГКО-6</v>
          </cell>
        </row>
        <row r="481">
          <cell r="A481" t="str">
            <v>KZ95K1711A03</v>
          </cell>
          <cell r="B481" t="str">
            <v>446/n</v>
          </cell>
          <cell r="C481">
            <v>36812</v>
          </cell>
          <cell r="D481">
            <v>36847</v>
          </cell>
          <cell r="E481">
            <v>35</v>
          </cell>
          <cell r="F481">
            <v>99.33</v>
          </cell>
          <cell r="G481">
            <v>99.33</v>
          </cell>
          <cell r="H481">
            <v>7.0150005033726197</v>
          </cell>
          <cell r="I481">
            <v>700000000</v>
          </cell>
          <cell r="J481">
            <v>35061343</v>
          </cell>
          <cell r="K481">
            <v>3482180410.75</v>
          </cell>
          <cell r="L481">
            <v>26286313</v>
          </cell>
          <cell r="M481">
            <v>2611019470.29</v>
          </cell>
          <cell r="N481">
            <v>497.45434439285702</v>
          </cell>
          <cell r="O481">
            <v>13</v>
          </cell>
          <cell r="P481">
            <v>100</v>
          </cell>
          <cell r="S481">
            <v>60</v>
          </cell>
          <cell r="T481" t="str">
            <v>Ноты-35</v>
          </cell>
        </row>
        <row r="482">
          <cell r="A482" t="str">
            <v>KZ9AK2812A01</v>
          </cell>
          <cell r="B482" t="str">
            <v>447/n</v>
          </cell>
          <cell r="C482">
            <v>36815</v>
          </cell>
          <cell r="D482">
            <v>36888</v>
          </cell>
          <cell r="E482">
            <v>70</v>
          </cell>
          <cell r="F482">
            <v>98.52</v>
          </cell>
          <cell r="G482">
            <v>98.52</v>
          </cell>
          <cell r="H482">
            <v>7.81161185546084</v>
          </cell>
          <cell r="I482">
            <v>700000000</v>
          </cell>
          <cell r="J482">
            <v>8159644</v>
          </cell>
          <cell r="K482">
            <v>803821871.53999996</v>
          </cell>
          <cell r="L482">
            <v>5598877</v>
          </cell>
          <cell r="M482">
            <v>551601362.03999996</v>
          </cell>
          <cell r="N482">
            <v>114.831695934286</v>
          </cell>
          <cell r="O482">
            <v>8</v>
          </cell>
          <cell r="P482">
            <v>100</v>
          </cell>
          <cell r="S482">
            <v>60</v>
          </cell>
          <cell r="T482" t="str">
            <v>Ноты-70</v>
          </cell>
        </row>
        <row r="483">
          <cell r="A483" t="str">
            <v>KZ53L1610A38</v>
          </cell>
          <cell r="B483" t="str">
            <v>8/36</v>
          </cell>
          <cell r="C483">
            <v>36815</v>
          </cell>
          <cell r="D483">
            <v>37910</v>
          </cell>
          <cell r="E483">
            <v>1095</v>
          </cell>
          <cell r="H483">
            <v>17.3</v>
          </cell>
          <cell r="I483">
            <v>600000000</v>
          </cell>
          <cell r="J483">
            <v>941800</v>
          </cell>
          <cell r="K483">
            <v>941800000</v>
          </cell>
          <cell r="L483">
            <v>773800</v>
          </cell>
          <cell r="M483">
            <v>773800000</v>
          </cell>
          <cell r="N483">
            <v>156.96666666666701</v>
          </cell>
          <cell r="O483">
            <v>4</v>
          </cell>
          <cell r="P483">
            <v>1000</v>
          </cell>
          <cell r="S483">
            <v>50</v>
          </cell>
          <cell r="T483" t="str">
            <v>ГКО-36</v>
          </cell>
        </row>
        <row r="484">
          <cell r="A484" t="str">
            <v>KZ52L1710A20</v>
          </cell>
          <cell r="B484" t="str">
            <v>20/24</v>
          </cell>
          <cell r="C484">
            <v>36816</v>
          </cell>
          <cell r="D484">
            <v>37546</v>
          </cell>
          <cell r="E484">
            <v>730</v>
          </cell>
          <cell r="H484">
            <v>15.75</v>
          </cell>
          <cell r="I484">
            <v>600000000</v>
          </cell>
          <cell r="J484">
            <v>1460800</v>
          </cell>
          <cell r="K484">
            <v>1460800000</v>
          </cell>
          <cell r="L484">
            <v>599999</v>
          </cell>
          <cell r="M484">
            <v>599999000</v>
          </cell>
          <cell r="N484">
            <v>243.46666666666701</v>
          </cell>
          <cell r="O484">
            <v>13</v>
          </cell>
          <cell r="P484">
            <v>1000</v>
          </cell>
          <cell r="S484">
            <v>50</v>
          </cell>
          <cell r="T484" t="str">
            <v>ГКО-24</v>
          </cell>
        </row>
        <row r="485">
          <cell r="A485" t="str">
            <v>KZ9CK1101A19</v>
          </cell>
          <cell r="B485" t="str">
            <v>448/n</v>
          </cell>
          <cell r="C485">
            <v>36817</v>
          </cell>
          <cell r="D485">
            <v>36902</v>
          </cell>
          <cell r="E485">
            <v>84</v>
          </cell>
          <cell r="F485">
            <v>98.21</v>
          </cell>
          <cell r="G485">
            <v>98.21</v>
          </cell>
          <cell r="H485">
            <v>7.8980416115127703</v>
          </cell>
          <cell r="I485">
            <v>700000000</v>
          </cell>
          <cell r="J485">
            <v>4550807</v>
          </cell>
          <cell r="K485">
            <v>446814281.25999999</v>
          </cell>
          <cell r="L485">
            <v>1742807</v>
          </cell>
          <cell r="M485">
            <v>171161075.47</v>
          </cell>
          <cell r="N485">
            <v>63.830611608571402</v>
          </cell>
          <cell r="O485">
            <v>6</v>
          </cell>
          <cell r="P485">
            <v>100</v>
          </cell>
          <cell r="S485">
            <v>50</v>
          </cell>
          <cell r="T485" t="str">
            <v>Ноты-84</v>
          </cell>
        </row>
        <row r="486">
          <cell r="A486" t="str">
            <v>KZ4CL1810A15</v>
          </cell>
          <cell r="B486" t="str">
            <v>65/12</v>
          </cell>
          <cell r="C486">
            <v>36818</v>
          </cell>
          <cell r="D486">
            <v>37182</v>
          </cell>
          <cell r="E486">
            <v>364</v>
          </cell>
          <cell r="F486">
            <v>90.66</v>
          </cell>
          <cell r="G486">
            <v>90.66</v>
          </cell>
          <cell r="H486">
            <v>10.3022281050077</v>
          </cell>
          <cell r="I486">
            <v>600000000</v>
          </cell>
          <cell r="J486">
            <v>24319323</v>
          </cell>
          <cell r="K486">
            <v>2199869310.73</v>
          </cell>
          <cell r="L486">
            <v>6618135</v>
          </cell>
          <cell r="M486">
            <v>600000119.10000002</v>
          </cell>
          <cell r="N486">
            <v>366.64488512166702</v>
          </cell>
          <cell r="O486">
            <v>13</v>
          </cell>
          <cell r="P486">
            <v>100</v>
          </cell>
          <cell r="S486">
            <v>50</v>
          </cell>
          <cell r="T486" t="str">
            <v>ГКО-12</v>
          </cell>
        </row>
        <row r="487">
          <cell r="A487" t="str">
            <v>KZ43L1901A13</v>
          </cell>
          <cell r="B487" t="str">
            <v>273/3</v>
          </cell>
          <cell r="C487">
            <v>36819</v>
          </cell>
          <cell r="D487">
            <v>36910</v>
          </cell>
          <cell r="E487">
            <v>91</v>
          </cell>
          <cell r="F487">
            <v>98.19</v>
          </cell>
          <cell r="G487">
            <v>98.19</v>
          </cell>
          <cell r="H487">
            <v>7.3734596191058204</v>
          </cell>
          <cell r="I487">
            <v>400000000</v>
          </cell>
          <cell r="J487">
            <v>20298643</v>
          </cell>
          <cell r="K487">
            <v>1988828078.72</v>
          </cell>
          <cell r="L487">
            <v>2105967</v>
          </cell>
          <cell r="M487">
            <v>206784899.72999999</v>
          </cell>
          <cell r="N487">
            <v>497.20701967999997</v>
          </cell>
          <cell r="O487">
            <v>8</v>
          </cell>
          <cell r="P487">
            <v>100</v>
          </cell>
          <cell r="S487">
            <v>50</v>
          </cell>
          <cell r="T487" t="str">
            <v>ГКО-3</v>
          </cell>
        </row>
        <row r="488">
          <cell r="A488" t="str">
            <v>KZ95K2411A04</v>
          </cell>
          <cell r="B488" t="str">
            <v>449/n</v>
          </cell>
          <cell r="C488">
            <v>36819</v>
          </cell>
          <cell r="D488">
            <v>36854</v>
          </cell>
          <cell r="E488">
            <v>35</v>
          </cell>
          <cell r="F488">
            <v>99.34</v>
          </cell>
          <cell r="G488">
            <v>99.34</v>
          </cell>
          <cell r="H488">
            <v>6.9096033823232998</v>
          </cell>
          <cell r="I488">
            <v>700000000</v>
          </cell>
          <cell r="J488">
            <v>30427568</v>
          </cell>
          <cell r="K488">
            <v>3022394097.3000002</v>
          </cell>
          <cell r="L488">
            <v>20100580</v>
          </cell>
          <cell r="M488">
            <v>1996791617.2</v>
          </cell>
          <cell r="N488">
            <v>431.77058532857097</v>
          </cell>
          <cell r="O488">
            <v>12</v>
          </cell>
          <cell r="P488">
            <v>100</v>
          </cell>
          <cell r="S488">
            <v>60</v>
          </cell>
          <cell r="T488" t="str">
            <v>Ноты-35</v>
          </cell>
        </row>
        <row r="489">
          <cell r="A489" t="str">
            <v>KZ9CK1601A14</v>
          </cell>
          <cell r="B489" t="str">
            <v>450/n</v>
          </cell>
          <cell r="C489">
            <v>36822</v>
          </cell>
          <cell r="D489">
            <v>36907</v>
          </cell>
          <cell r="E489">
            <v>84</v>
          </cell>
          <cell r="F489">
            <v>98.21</v>
          </cell>
          <cell r="G489">
            <v>98.2</v>
          </cell>
          <cell r="H489">
            <v>7.8980416115127703</v>
          </cell>
          <cell r="I489">
            <v>700000000</v>
          </cell>
          <cell r="J489">
            <v>8143853</v>
          </cell>
          <cell r="K489">
            <v>799647873.60000002</v>
          </cell>
          <cell r="L489">
            <v>5606202</v>
          </cell>
          <cell r="M489">
            <v>550564821.90999997</v>
          </cell>
          <cell r="N489">
            <v>114.235410514286</v>
          </cell>
          <cell r="O489">
            <v>7</v>
          </cell>
          <cell r="P489">
            <v>100</v>
          </cell>
          <cell r="S489">
            <v>50</v>
          </cell>
          <cell r="T489" t="str">
            <v>Ноты-84</v>
          </cell>
        </row>
        <row r="490">
          <cell r="A490" t="str">
            <v>KZ53L2310A39</v>
          </cell>
          <cell r="B490" t="str">
            <v>9/36</v>
          </cell>
          <cell r="C490">
            <v>36822</v>
          </cell>
          <cell r="D490">
            <v>37917</v>
          </cell>
          <cell r="E490">
            <v>1095</v>
          </cell>
          <cell r="H490">
            <v>17.3</v>
          </cell>
          <cell r="I490">
            <v>500000000</v>
          </cell>
          <cell r="J490">
            <v>801900</v>
          </cell>
          <cell r="K490">
            <v>801900000</v>
          </cell>
          <cell r="L490">
            <v>683900</v>
          </cell>
          <cell r="M490">
            <v>683900000</v>
          </cell>
          <cell r="N490">
            <v>160.38</v>
          </cell>
          <cell r="O490">
            <v>10</v>
          </cell>
          <cell r="P490">
            <v>1000</v>
          </cell>
          <cell r="S490">
            <v>50</v>
          </cell>
          <cell r="T490" t="str">
            <v>ГКО-36</v>
          </cell>
        </row>
        <row r="491">
          <cell r="A491" t="str">
            <v>KZ52L2410A21</v>
          </cell>
          <cell r="B491" t="str">
            <v>21/24</v>
          </cell>
          <cell r="C491">
            <v>36823</v>
          </cell>
          <cell r="D491">
            <v>37553</v>
          </cell>
          <cell r="E491">
            <v>730</v>
          </cell>
          <cell r="H491">
            <v>15.65</v>
          </cell>
          <cell r="I491">
            <v>400000000</v>
          </cell>
          <cell r="J491">
            <v>1526239</v>
          </cell>
          <cell r="K491">
            <v>1526239000</v>
          </cell>
          <cell r="L491">
            <v>399999</v>
          </cell>
          <cell r="M491">
            <v>399999000</v>
          </cell>
          <cell r="N491">
            <v>381.55975000000001</v>
          </cell>
          <cell r="O491">
            <v>12</v>
          </cell>
          <cell r="P491">
            <v>1000</v>
          </cell>
          <cell r="S491">
            <v>50</v>
          </cell>
          <cell r="T491" t="str">
            <v>ГКО-24</v>
          </cell>
        </row>
        <row r="492">
          <cell r="A492" t="str">
            <v>KZ9AK0501A19</v>
          </cell>
          <cell r="B492" t="str">
            <v>451/n</v>
          </cell>
          <cell r="C492">
            <v>36825</v>
          </cell>
          <cell r="D492">
            <v>36896</v>
          </cell>
          <cell r="E492">
            <v>70</v>
          </cell>
          <cell r="F492">
            <v>98.52</v>
          </cell>
          <cell r="G492">
            <v>98.52</v>
          </cell>
          <cell r="H492">
            <v>7.81161185546084</v>
          </cell>
          <cell r="I492">
            <v>700000000</v>
          </cell>
          <cell r="J492">
            <v>8698725</v>
          </cell>
          <cell r="K492">
            <v>856911046.66999996</v>
          </cell>
          <cell r="L492">
            <v>7288570</v>
          </cell>
          <cell r="M492">
            <v>718069916.39999998</v>
          </cell>
          <cell r="N492">
            <v>122.41586381</v>
          </cell>
          <cell r="O492">
            <v>6</v>
          </cell>
          <cell r="P492">
            <v>100</v>
          </cell>
          <cell r="S492">
            <v>60</v>
          </cell>
          <cell r="T492" t="str">
            <v>Ноты-70</v>
          </cell>
        </row>
        <row r="493">
          <cell r="A493" t="str">
            <v>KZ4CL2610A15</v>
          </cell>
          <cell r="B493" t="str">
            <v>66/12</v>
          </cell>
          <cell r="C493">
            <v>36825</v>
          </cell>
          <cell r="D493">
            <v>37190</v>
          </cell>
          <cell r="E493">
            <v>365</v>
          </cell>
          <cell r="F493">
            <v>90.69</v>
          </cell>
          <cell r="G493">
            <v>90.69</v>
          </cell>
          <cell r="H493">
            <v>10.265740434447</v>
          </cell>
          <cell r="I493">
            <v>400000000</v>
          </cell>
          <cell r="J493">
            <v>18443136</v>
          </cell>
          <cell r="K493">
            <v>1665415138.3800001</v>
          </cell>
          <cell r="L493">
            <v>4410629</v>
          </cell>
          <cell r="M493">
            <v>399999944.00999999</v>
          </cell>
          <cell r="N493">
            <v>416.35378459499998</v>
          </cell>
          <cell r="O493">
            <v>13</v>
          </cell>
          <cell r="P493">
            <v>100</v>
          </cell>
          <cell r="S493">
            <v>50</v>
          </cell>
          <cell r="T493" t="str">
            <v>ГКО-12</v>
          </cell>
        </row>
        <row r="494">
          <cell r="A494" t="str">
            <v>KZ46L2704A17</v>
          </cell>
          <cell r="B494" t="str">
            <v>158/6</v>
          </cell>
          <cell r="C494">
            <v>36826</v>
          </cell>
          <cell r="D494">
            <v>37008</v>
          </cell>
          <cell r="E494">
            <v>182</v>
          </cell>
          <cell r="F494">
            <v>96.02</v>
          </cell>
          <cell r="G494">
            <v>96.02</v>
          </cell>
          <cell r="H494">
            <v>8.2899395959175308</v>
          </cell>
          <cell r="I494">
            <v>200000000</v>
          </cell>
          <cell r="J494">
            <v>12384208</v>
          </cell>
          <cell r="K494">
            <v>1186532754.3599999</v>
          </cell>
          <cell r="L494">
            <v>2082899</v>
          </cell>
          <cell r="M494">
            <v>199999961.97999999</v>
          </cell>
          <cell r="N494">
            <v>593.26637717999995</v>
          </cell>
          <cell r="O494">
            <v>11</v>
          </cell>
          <cell r="P494">
            <v>100</v>
          </cell>
          <cell r="S494">
            <v>50</v>
          </cell>
          <cell r="T494" t="str">
            <v>ГКО-6</v>
          </cell>
        </row>
        <row r="495">
          <cell r="A495" t="str">
            <v>KZ99K2912A04</v>
          </cell>
          <cell r="B495" t="str">
            <v>452/n</v>
          </cell>
          <cell r="C495">
            <v>36826</v>
          </cell>
          <cell r="D495">
            <v>36889</v>
          </cell>
          <cell r="E495">
            <v>63</v>
          </cell>
          <cell r="F495">
            <v>98.68</v>
          </cell>
          <cell r="G495">
            <v>98.68</v>
          </cell>
          <cell r="H495">
            <v>7.7286853127955304</v>
          </cell>
          <cell r="I495">
            <v>700000000</v>
          </cell>
          <cell r="J495">
            <v>23660810</v>
          </cell>
          <cell r="K495">
            <v>2334574608.96</v>
          </cell>
          <cell r="L495">
            <v>17099925</v>
          </cell>
          <cell r="M495">
            <v>1687420599</v>
          </cell>
          <cell r="N495">
            <v>333.51065842285698</v>
          </cell>
          <cell r="O495">
            <v>11</v>
          </cell>
          <cell r="P495">
            <v>100</v>
          </cell>
          <cell r="S495">
            <v>60</v>
          </cell>
          <cell r="T495" t="str">
            <v>Ноты-63</v>
          </cell>
        </row>
        <row r="496">
          <cell r="A496" t="str">
            <v>KZ36L3004A22</v>
          </cell>
          <cell r="B496" t="str">
            <v>2/18i</v>
          </cell>
          <cell r="C496">
            <v>36830</v>
          </cell>
          <cell r="D496">
            <v>37376</v>
          </cell>
          <cell r="E496">
            <v>546</v>
          </cell>
          <cell r="H496">
            <v>8.8000000000000007</v>
          </cell>
          <cell r="I496">
            <v>500000000</v>
          </cell>
          <cell r="J496">
            <v>2231300</v>
          </cell>
          <cell r="K496">
            <v>2231300000</v>
          </cell>
          <cell r="L496">
            <v>620800</v>
          </cell>
          <cell r="M496">
            <v>620800000</v>
          </cell>
          <cell r="N496">
            <v>446.26</v>
          </cell>
          <cell r="O496">
            <v>10</v>
          </cell>
          <cell r="P496">
            <v>1000</v>
          </cell>
          <cell r="S496">
            <v>50</v>
          </cell>
          <cell r="T496" t="str">
            <v>ГИКО-18</v>
          </cell>
        </row>
        <row r="497">
          <cell r="A497" t="str">
            <v>KZ9BK1801A13</v>
          </cell>
          <cell r="B497" t="str">
            <v>453/n</v>
          </cell>
          <cell r="C497">
            <v>36830</v>
          </cell>
          <cell r="D497">
            <v>36909</v>
          </cell>
          <cell r="E497">
            <v>77</v>
          </cell>
          <cell r="F497">
            <v>98.38</v>
          </cell>
          <cell r="G497">
            <v>98.38</v>
          </cell>
          <cell r="H497">
            <v>7.7842872719880498</v>
          </cell>
          <cell r="I497">
            <v>700000000</v>
          </cell>
          <cell r="J497">
            <v>50031093</v>
          </cell>
          <cell r="K497">
            <v>4921578353.3199997</v>
          </cell>
          <cell r="L497">
            <v>44710869</v>
          </cell>
          <cell r="M497">
            <v>4398655292.2200003</v>
          </cell>
          <cell r="N497">
            <v>703.082621902857</v>
          </cell>
          <cell r="O497">
            <v>10</v>
          </cell>
          <cell r="P497">
            <v>100</v>
          </cell>
          <cell r="S497">
            <v>60</v>
          </cell>
          <cell r="T497" t="str">
            <v>Ноты-77</v>
          </cell>
        </row>
        <row r="498">
          <cell r="A498" t="str">
            <v>KZ9AK1101A11</v>
          </cell>
          <cell r="B498" t="str">
            <v>454/n</v>
          </cell>
          <cell r="C498">
            <v>36831</v>
          </cell>
          <cell r="D498">
            <v>36902</v>
          </cell>
          <cell r="E498">
            <v>70</v>
          </cell>
          <cell r="F498">
            <v>98.53</v>
          </cell>
          <cell r="G498">
            <v>98.53</v>
          </cell>
          <cell r="H498">
            <v>7.75804323556277</v>
          </cell>
          <cell r="I498">
            <v>700000000</v>
          </cell>
          <cell r="J498">
            <v>28493354</v>
          </cell>
          <cell r="K498">
            <v>2807238365.3699999</v>
          </cell>
          <cell r="L498">
            <v>25975199</v>
          </cell>
          <cell r="M498">
            <v>2559336357.4699998</v>
          </cell>
          <cell r="N498">
            <v>401.03405219571403</v>
          </cell>
          <cell r="O498">
            <v>9</v>
          </cell>
          <cell r="P498">
            <v>100</v>
          </cell>
          <cell r="S498">
            <v>60</v>
          </cell>
          <cell r="T498" t="str">
            <v>Ноты-70</v>
          </cell>
        </row>
        <row r="499">
          <cell r="A499" t="str">
            <v>KZ53L3110A39</v>
          </cell>
          <cell r="B499" t="str">
            <v>10/36</v>
          </cell>
          <cell r="C499">
            <v>36832</v>
          </cell>
          <cell r="D499">
            <v>37925</v>
          </cell>
          <cell r="E499">
            <v>1092</v>
          </cell>
          <cell r="H499">
            <v>17.3</v>
          </cell>
          <cell r="I499">
            <v>600000000</v>
          </cell>
          <cell r="J499">
            <v>865700</v>
          </cell>
          <cell r="K499">
            <v>865700000</v>
          </cell>
          <cell r="L499">
            <v>729700</v>
          </cell>
          <cell r="M499">
            <v>729700000</v>
          </cell>
          <cell r="N499">
            <v>144.28333333333299</v>
          </cell>
          <cell r="O499">
            <v>9</v>
          </cell>
          <cell r="P499">
            <v>1000</v>
          </cell>
          <cell r="S499">
            <v>50</v>
          </cell>
          <cell r="T499" t="str">
            <v>ГКО-36</v>
          </cell>
        </row>
        <row r="500">
          <cell r="A500" t="str">
            <v>KZ9CK2601A12</v>
          </cell>
          <cell r="B500" t="str">
            <v>455/n</v>
          </cell>
          <cell r="C500">
            <v>36833</v>
          </cell>
          <cell r="D500">
            <v>36917</v>
          </cell>
          <cell r="E500">
            <v>84</v>
          </cell>
          <cell r="F500">
            <v>98.22</v>
          </cell>
          <cell r="G500">
            <v>98.22</v>
          </cell>
          <cell r="H500">
            <v>7.8531188488427404</v>
          </cell>
          <cell r="I500">
            <v>700000000</v>
          </cell>
          <cell r="J500">
            <v>64556824</v>
          </cell>
          <cell r="K500">
            <v>6340412981.7200003</v>
          </cell>
          <cell r="L500">
            <v>47179856</v>
          </cell>
          <cell r="M500">
            <v>4634005456.3199997</v>
          </cell>
          <cell r="N500">
            <v>905.77328310285702</v>
          </cell>
          <cell r="O500">
            <v>9</v>
          </cell>
          <cell r="P500">
            <v>100</v>
          </cell>
          <cell r="S500">
            <v>60</v>
          </cell>
          <cell r="T500" t="str">
            <v>Ноты-84</v>
          </cell>
        </row>
        <row r="501">
          <cell r="A501" t="str">
            <v>KZ4CL0211A12</v>
          </cell>
          <cell r="B501" t="str">
            <v>67/12</v>
          </cell>
          <cell r="C501">
            <v>36833</v>
          </cell>
          <cell r="D501">
            <v>37197</v>
          </cell>
          <cell r="E501">
            <v>364</v>
          </cell>
          <cell r="F501">
            <v>90.99</v>
          </cell>
          <cell r="G501">
            <v>90.99</v>
          </cell>
          <cell r="H501">
            <v>9.9021870535223702</v>
          </cell>
          <cell r="I501">
            <v>300000000</v>
          </cell>
          <cell r="J501">
            <v>16647599</v>
          </cell>
          <cell r="K501">
            <v>1505890815.3099999</v>
          </cell>
          <cell r="L501">
            <v>7800000</v>
          </cell>
          <cell r="M501">
            <v>709722000</v>
          </cell>
          <cell r="N501">
            <v>501.96360510333301</v>
          </cell>
          <cell r="O501">
            <v>12</v>
          </cell>
          <cell r="P501">
            <v>100</v>
          </cell>
          <cell r="S501">
            <v>50</v>
          </cell>
          <cell r="T501" t="str">
            <v>ГКО-12</v>
          </cell>
        </row>
        <row r="502">
          <cell r="A502" t="str">
            <v>KZ53L0611A39</v>
          </cell>
          <cell r="B502" t="str">
            <v>11/36</v>
          </cell>
          <cell r="C502">
            <v>36836</v>
          </cell>
          <cell r="D502">
            <v>37931</v>
          </cell>
          <cell r="E502">
            <v>1095</v>
          </cell>
          <cell r="H502">
            <v>17.3</v>
          </cell>
          <cell r="I502">
            <v>600000000</v>
          </cell>
          <cell r="J502">
            <v>452000</v>
          </cell>
          <cell r="K502">
            <v>452000000</v>
          </cell>
          <cell r="L502">
            <v>325000</v>
          </cell>
          <cell r="M502">
            <v>325000000</v>
          </cell>
          <cell r="N502">
            <v>75.3333333333333</v>
          </cell>
          <cell r="O502">
            <v>10</v>
          </cell>
          <cell r="P502">
            <v>1000</v>
          </cell>
          <cell r="S502">
            <v>50</v>
          </cell>
          <cell r="T502" t="str">
            <v>ГКО-36</v>
          </cell>
        </row>
        <row r="503">
          <cell r="A503" t="str">
            <v>KZ46L1005A15</v>
          </cell>
          <cell r="B503" t="str">
            <v>159/6</v>
          </cell>
          <cell r="C503">
            <v>36837</v>
          </cell>
          <cell r="D503">
            <v>37021</v>
          </cell>
          <cell r="E503">
            <v>184</v>
          </cell>
          <cell r="F503">
            <v>96.08</v>
          </cell>
          <cell r="G503">
            <v>96.08</v>
          </cell>
          <cell r="H503">
            <v>8.15986677768527</v>
          </cell>
          <cell r="I503">
            <v>200000000</v>
          </cell>
          <cell r="J503">
            <v>15217531</v>
          </cell>
          <cell r="K503">
            <v>1458088363.53</v>
          </cell>
          <cell r="L503">
            <v>1190799</v>
          </cell>
          <cell r="M503">
            <v>114411967.92</v>
          </cell>
          <cell r="N503">
            <v>729.04418176499996</v>
          </cell>
          <cell r="O503">
            <v>12</v>
          </cell>
          <cell r="P503">
            <v>100</v>
          </cell>
          <cell r="S503">
            <v>50</v>
          </cell>
          <cell r="T503" t="str">
            <v>ГКО-6</v>
          </cell>
        </row>
        <row r="504">
          <cell r="A504" t="str">
            <v>KZ98K0401A15</v>
          </cell>
          <cell r="B504" t="str">
            <v>456/n</v>
          </cell>
          <cell r="C504">
            <v>36838</v>
          </cell>
          <cell r="D504">
            <v>36895</v>
          </cell>
          <cell r="E504">
            <v>56</v>
          </cell>
          <cell r="F504">
            <v>98.83</v>
          </cell>
          <cell r="G504">
            <v>98.83</v>
          </cell>
          <cell r="H504">
            <v>7.6950318729130904</v>
          </cell>
          <cell r="I504">
            <v>700000000</v>
          </cell>
          <cell r="J504">
            <v>10586463</v>
          </cell>
          <cell r="K504">
            <v>1044637763.98</v>
          </cell>
          <cell r="L504">
            <v>4507875</v>
          </cell>
          <cell r="M504">
            <v>445513286.25</v>
          </cell>
          <cell r="N504">
            <v>149.23396628285701</v>
          </cell>
          <cell r="O504">
            <v>10</v>
          </cell>
          <cell r="P504">
            <v>100</v>
          </cell>
          <cell r="S504">
            <v>60</v>
          </cell>
          <cell r="T504" t="str">
            <v>Ноты-56</v>
          </cell>
        </row>
        <row r="505">
          <cell r="A505" t="str">
            <v>KZ52L0811A20</v>
          </cell>
          <cell r="B505" t="str">
            <v>22/24</v>
          </cell>
          <cell r="C505">
            <v>36839</v>
          </cell>
          <cell r="D505">
            <v>37568</v>
          </cell>
          <cell r="E505">
            <v>729</v>
          </cell>
          <cell r="H505">
            <v>15.52</v>
          </cell>
          <cell r="I505">
            <v>250000000</v>
          </cell>
          <cell r="J505">
            <v>662300</v>
          </cell>
          <cell r="K505">
            <v>662300000</v>
          </cell>
          <cell r="L505">
            <v>191400</v>
          </cell>
          <cell r="M505">
            <v>191400000</v>
          </cell>
          <cell r="N505">
            <v>264.92</v>
          </cell>
          <cell r="O505">
            <v>10</v>
          </cell>
          <cell r="P505">
            <v>1000</v>
          </cell>
          <cell r="S505">
            <v>50</v>
          </cell>
          <cell r="T505" t="str">
            <v>ГКО-24</v>
          </cell>
        </row>
        <row r="506">
          <cell r="A506" t="str">
            <v>KZ9CK0202A19</v>
          </cell>
          <cell r="B506" t="str">
            <v>457/n</v>
          </cell>
          <cell r="C506">
            <v>36839</v>
          </cell>
          <cell r="D506">
            <v>36924</v>
          </cell>
          <cell r="E506">
            <v>84</v>
          </cell>
          <cell r="F506">
            <v>98.22</v>
          </cell>
          <cell r="G506">
            <v>98.21</v>
          </cell>
          <cell r="H506">
            <v>7.8531188488427404</v>
          </cell>
          <cell r="I506">
            <v>700000000</v>
          </cell>
          <cell r="J506">
            <v>10267447</v>
          </cell>
          <cell r="K506">
            <v>1007770718.67</v>
          </cell>
          <cell r="L506">
            <v>8657261</v>
          </cell>
          <cell r="M506">
            <v>850299157.19000006</v>
          </cell>
          <cell r="N506">
            <v>143.967245524286</v>
          </cell>
          <cell r="O506">
            <v>7</v>
          </cell>
          <cell r="P506">
            <v>100</v>
          </cell>
          <cell r="S506">
            <v>60</v>
          </cell>
          <cell r="T506" t="str">
            <v>Ноты-84</v>
          </cell>
        </row>
        <row r="507">
          <cell r="A507" t="str">
            <v>KZ95K1512A04</v>
          </cell>
          <cell r="B507" t="str">
            <v>458/n</v>
          </cell>
          <cell r="C507">
            <v>36840</v>
          </cell>
          <cell r="D507">
            <v>36875</v>
          </cell>
          <cell r="E507">
            <v>35</v>
          </cell>
          <cell r="F507">
            <v>99.34</v>
          </cell>
          <cell r="G507">
            <v>99.34</v>
          </cell>
          <cell r="H507">
            <v>6.9096033823232998</v>
          </cell>
          <cell r="I507">
            <v>700000000</v>
          </cell>
          <cell r="J507">
            <v>24018678</v>
          </cell>
          <cell r="K507">
            <v>2385502783</v>
          </cell>
          <cell r="L507">
            <v>18858607</v>
          </cell>
          <cell r="M507">
            <v>1873414019.3800001</v>
          </cell>
          <cell r="N507">
            <v>340.786111857143</v>
          </cell>
          <cell r="O507">
            <v>10</v>
          </cell>
          <cell r="P507">
            <v>100</v>
          </cell>
          <cell r="S507">
            <v>60</v>
          </cell>
          <cell r="T507" t="str">
            <v>Ноты-35</v>
          </cell>
        </row>
        <row r="508">
          <cell r="A508" t="str">
            <v>KZ53L1311A30</v>
          </cell>
          <cell r="B508" t="str">
            <v>12/36</v>
          </cell>
          <cell r="C508">
            <v>36843</v>
          </cell>
          <cell r="D508">
            <v>37938</v>
          </cell>
          <cell r="E508">
            <v>1095</v>
          </cell>
          <cell r="H508">
            <v>17.25</v>
          </cell>
          <cell r="I508">
            <v>300000000</v>
          </cell>
          <cell r="J508">
            <v>542000</v>
          </cell>
          <cell r="K508">
            <v>542000000</v>
          </cell>
          <cell r="L508">
            <v>205000</v>
          </cell>
          <cell r="M508">
            <v>205000000</v>
          </cell>
          <cell r="N508">
            <v>180.666666666667</v>
          </cell>
          <cell r="O508">
            <v>11</v>
          </cell>
          <cell r="P508">
            <v>1000</v>
          </cell>
          <cell r="S508">
            <v>50</v>
          </cell>
          <cell r="T508" t="str">
            <v>ГКО-36</v>
          </cell>
        </row>
        <row r="509">
          <cell r="A509" t="str">
            <v>KZ95K1912A00</v>
          </cell>
          <cell r="B509" t="str">
            <v>459/n</v>
          </cell>
          <cell r="C509">
            <v>36843</v>
          </cell>
          <cell r="D509">
            <v>36879</v>
          </cell>
          <cell r="E509">
            <v>35</v>
          </cell>
          <cell r="F509">
            <v>99.34</v>
          </cell>
          <cell r="G509">
            <v>99.34</v>
          </cell>
          <cell r="H509">
            <v>6.9096033823232998</v>
          </cell>
          <cell r="I509">
            <v>1000000000</v>
          </cell>
          <cell r="J509">
            <v>2383355</v>
          </cell>
          <cell r="K509">
            <v>236718085.69999999</v>
          </cell>
          <cell r="L509">
            <v>2273355</v>
          </cell>
          <cell r="M509">
            <v>225835085.69999999</v>
          </cell>
          <cell r="N509">
            <v>23.67180857</v>
          </cell>
          <cell r="O509">
            <v>5</v>
          </cell>
          <cell r="P509">
            <v>100</v>
          </cell>
          <cell r="S509">
            <v>60</v>
          </cell>
          <cell r="T509" t="str">
            <v>Ноты-35</v>
          </cell>
        </row>
        <row r="510">
          <cell r="A510" t="str">
            <v>KZ4CL1511A17</v>
          </cell>
          <cell r="B510" t="str">
            <v>68/12</v>
          </cell>
          <cell r="C510">
            <v>36844</v>
          </cell>
          <cell r="D510">
            <v>37210</v>
          </cell>
          <cell r="E510">
            <v>366</v>
          </cell>
          <cell r="F510">
            <v>91.12</v>
          </cell>
          <cell r="G510">
            <v>91.12</v>
          </cell>
          <cell r="H510">
            <v>9.7453906935908705</v>
          </cell>
          <cell r="I510">
            <v>150000000</v>
          </cell>
          <cell r="J510">
            <v>11320971</v>
          </cell>
          <cell r="K510">
            <v>1016741578.36</v>
          </cell>
          <cell r="L510">
            <v>4860975</v>
          </cell>
          <cell r="M510">
            <v>442932042</v>
          </cell>
          <cell r="N510">
            <v>677.82771890666697</v>
          </cell>
          <cell r="O510">
            <v>12</v>
          </cell>
          <cell r="P510">
            <v>100</v>
          </cell>
          <cell r="S510">
            <v>50</v>
          </cell>
          <cell r="T510" t="str">
            <v>ГКО-12</v>
          </cell>
        </row>
        <row r="511">
          <cell r="A511" t="str">
            <v>KZ9CK0802A13</v>
          </cell>
          <cell r="B511" t="str">
            <v>460/n</v>
          </cell>
          <cell r="C511">
            <v>36845</v>
          </cell>
          <cell r="D511">
            <v>36930</v>
          </cell>
          <cell r="E511">
            <v>84</v>
          </cell>
          <cell r="F511">
            <v>98.22</v>
          </cell>
          <cell r="G511">
            <v>98.22</v>
          </cell>
          <cell r="H511">
            <v>7.8531188488427404</v>
          </cell>
          <cell r="I511">
            <v>1000000000</v>
          </cell>
          <cell r="J511">
            <v>26239293</v>
          </cell>
          <cell r="K511">
            <v>2576902247.96</v>
          </cell>
          <cell r="L511">
            <v>19227107</v>
          </cell>
          <cell r="M511">
            <v>1888486449.54</v>
          </cell>
          <cell r="N511">
            <v>257.690224796</v>
          </cell>
          <cell r="O511">
            <v>9</v>
          </cell>
          <cell r="P511">
            <v>100</v>
          </cell>
          <cell r="S511">
            <v>60</v>
          </cell>
          <cell r="T511" t="str">
            <v>Ноты-84</v>
          </cell>
        </row>
        <row r="512">
          <cell r="A512" t="str">
            <v>KZ43L1602A15</v>
          </cell>
          <cell r="B512" t="str">
            <v>274/3</v>
          </cell>
          <cell r="C512">
            <v>36846</v>
          </cell>
          <cell r="D512">
            <v>36938</v>
          </cell>
          <cell r="E512">
            <v>92</v>
          </cell>
          <cell r="F512">
            <v>98.2</v>
          </cell>
          <cell r="G512">
            <v>98.2</v>
          </cell>
          <cell r="H512">
            <v>7.3319755600814496</v>
          </cell>
          <cell r="I512">
            <v>100000000</v>
          </cell>
          <cell r="J512">
            <v>7840000</v>
          </cell>
          <cell r="K512">
            <v>763798900</v>
          </cell>
          <cell r="L512">
            <v>1009165</v>
          </cell>
          <cell r="M512">
            <v>99100003</v>
          </cell>
          <cell r="N512">
            <v>763.7989</v>
          </cell>
          <cell r="O512">
            <v>7</v>
          </cell>
          <cell r="P512">
            <v>100</v>
          </cell>
          <cell r="S512">
            <v>50</v>
          </cell>
          <cell r="T512" t="str">
            <v>ГКО-3</v>
          </cell>
        </row>
        <row r="513">
          <cell r="A513" t="str">
            <v>KZ97K0501A15</v>
          </cell>
          <cell r="B513" t="str">
            <v>461/n</v>
          </cell>
          <cell r="C513">
            <v>36847</v>
          </cell>
          <cell r="D513">
            <v>36896</v>
          </cell>
          <cell r="E513">
            <v>49</v>
          </cell>
          <cell r="F513">
            <v>99.06</v>
          </cell>
          <cell r="G513">
            <v>99.06</v>
          </cell>
          <cell r="H513">
            <v>7.0491188601424701</v>
          </cell>
          <cell r="I513">
            <v>1000000000</v>
          </cell>
          <cell r="J513">
            <v>13826550</v>
          </cell>
          <cell r="K513">
            <v>1369253056.4400001</v>
          </cell>
          <cell r="L513">
            <v>11450441</v>
          </cell>
          <cell r="M513">
            <v>1134280685.46</v>
          </cell>
          <cell r="N513">
            <v>136.92530564399999</v>
          </cell>
          <cell r="O513">
            <v>13</v>
          </cell>
          <cell r="P513">
            <v>100</v>
          </cell>
          <cell r="S513">
            <v>60</v>
          </cell>
          <cell r="T513" t="str">
            <v>Ноты-49</v>
          </cell>
        </row>
        <row r="514">
          <cell r="A514" t="str">
            <v>KZ53L2011A31</v>
          </cell>
          <cell r="B514" t="str">
            <v>13/36</v>
          </cell>
          <cell r="C514">
            <v>36850</v>
          </cell>
          <cell r="D514">
            <v>37945</v>
          </cell>
          <cell r="E514">
            <v>1095</v>
          </cell>
          <cell r="H514">
            <v>17.25</v>
          </cell>
          <cell r="I514">
            <v>300000000</v>
          </cell>
          <cell r="J514">
            <v>371000</v>
          </cell>
          <cell r="K514">
            <v>371000000</v>
          </cell>
          <cell r="L514">
            <v>104000</v>
          </cell>
          <cell r="M514">
            <v>104000000</v>
          </cell>
          <cell r="N514">
            <v>123.666666666667</v>
          </cell>
          <cell r="O514">
            <v>9</v>
          </cell>
          <cell r="P514">
            <v>1000</v>
          </cell>
          <cell r="S514">
            <v>50</v>
          </cell>
          <cell r="T514" t="str">
            <v>ГКО-36</v>
          </cell>
        </row>
        <row r="515">
          <cell r="A515" t="str">
            <v>KZ52L2111A23</v>
          </cell>
          <cell r="B515" t="str">
            <v>23/24</v>
          </cell>
          <cell r="C515">
            <v>36851</v>
          </cell>
          <cell r="D515">
            <v>37581</v>
          </cell>
          <cell r="E515">
            <v>730</v>
          </cell>
          <cell r="H515">
            <v>15.45</v>
          </cell>
          <cell r="I515">
            <v>250000000</v>
          </cell>
          <cell r="J515">
            <v>209800</v>
          </cell>
          <cell r="K515">
            <v>209800000</v>
          </cell>
          <cell r="L515">
            <v>115800</v>
          </cell>
          <cell r="M515">
            <v>115800000</v>
          </cell>
          <cell r="N515">
            <v>83.92</v>
          </cell>
          <cell r="O515">
            <v>8</v>
          </cell>
          <cell r="P515">
            <v>1000</v>
          </cell>
          <cell r="S515">
            <v>50</v>
          </cell>
          <cell r="T515" t="str">
            <v>ГКО-24</v>
          </cell>
        </row>
        <row r="516">
          <cell r="A516" t="str">
            <v>KZ96K0301A18</v>
          </cell>
          <cell r="B516" t="str">
            <v>462/n</v>
          </cell>
          <cell r="C516">
            <v>36851</v>
          </cell>
          <cell r="D516">
            <v>36894</v>
          </cell>
          <cell r="E516">
            <v>42</v>
          </cell>
          <cell r="F516">
            <v>99.14</v>
          </cell>
          <cell r="G516">
            <v>99.14</v>
          </cell>
          <cell r="H516">
            <v>7.5179880303947204</v>
          </cell>
          <cell r="I516">
            <v>700000000</v>
          </cell>
          <cell r="J516">
            <v>1618675</v>
          </cell>
          <cell r="K516">
            <v>160375039.5</v>
          </cell>
          <cell r="L516">
            <v>1008675</v>
          </cell>
          <cell r="M516">
            <v>100000038.5</v>
          </cell>
          <cell r="N516">
            <v>22.9107199285714</v>
          </cell>
          <cell r="O516">
            <v>4</v>
          </cell>
          <cell r="P516">
            <v>100</v>
          </cell>
          <cell r="S516">
            <v>60</v>
          </cell>
          <cell r="T516" t="str">
            <v>Ноты-42</v>
          </cell>
        </row>
        <row r="517">
          <cell r="A517" t="str">
            <v>KZ9CK1502A14</v>
          </cell>
          <cell r="B517" t="str">
            <v>463/n</v>
          </cell>
          <cell r="C517">
            <v>36852</v>
          </cell>
          <cell r="D517">
            <v>36937</v>
          </cell>
          <cell r="E517">
            <v>84</v>
          </cell>
          <cell r="F517">
            <v>98.22</v>
          </cell>
          <cell r="G517">
            <v>98.22</v>
          </cell>
          <cell r="H517">
            <v>7.8531188488427404</v>
          </cell>
          <cell r="I517">
            <v>700000000</v>
          </cell>
          <cell r="J517">
            <v>7638308</v>
          </cell>
          <cell r="K517">
            <v>748150106.21000004</v>
          </cell>
          <cell r="L517">
            <v>4018123</v>
          </cell>
          <cell r="M517">
            <v>394660041.06</v>
          </cell>
          <cell r="N517">
            <v>106.87858660142901</v>
          </cell>
          <cell r="O517">
            <v>7</v>
          </cell>
          <cell r="P517">
            <v>100</v>
          </cell>
          <cell r="S517">
            <v>60</v>
          </cell>
          <cell r="T517" t="str">
            <v>Ноты-84</v>
          </cell>
        </row>
        <row r="518">
          <cell r="A518" t="str">
            <v>KZ46L2505A18</v>
          </cell>
          <cell r="B518" t="str">
            <v>160/6</v>
          </cell>
          <cell r="C518">
            <v>36853</v>
          </cell>
          <cell r="D518">
            <v>37036</v>
          </cell>
          <cell r="E518">
            <v>183</v>
          </cell>
          <cell r="F518">
            <v>96.11</v>
          </cell>
          <cell r="G518">
            <v>96.11</v>
          </cell>
          <cell r="H518">
            <v>8.0948912704193106</v>
          </cell>
          <cell r="I518">
            <v>100000000</v>
          </cell>
          <cell r="J518">
            <v>7690075</v>
          </cell>
          <cell r="K518">
            <v>732635644.25</v>
          </cell>
          <cell r="L518">
            <v>4395075</v>
          </cell>
          <cell r="M518">
            <v>422410658.25</v>
          </cell>
          <cell r="N518">
            <v>732.63564425000004</v>
          </cell>
          <cell r="O518">
            <v>11</v>
          </cell>
          <cell r="P518">
            <v>100</v>
          </cell>
          <cell r="S518">
            <v>50</v>
          </cell>
          <cell r="T518" t="str">
            <v>ГКО-6</v>
          </cell>
        </row>
        <row r="519">
          <cell r="A519" t="str">
            <v>KZ9AK0202A11</v>
          </cell>
          <cell r="B519" t="str">
            <v>464/n</v>
          </cell>
          <cell r="C519">
            <v>36854</v>
          </cell>
          <cell r="D519">
            <v>36924</v>
          </cell>
          <cell r="E519">
            <v>70</v>
          </cell>
          <cell r="F519">
            <v>98.54</v>
          </cell>
          <cell r="G519">
            <v>98.54</v>
          </cell>
          <cell r="H519">
            <v>7.70448548812662</v>
          </cell>
          <cell r="I519">
            <v>700000000</v>
          </cell>
          <cell r="J519">
            <v>23528254</v>
          </cell>
          <cell r="K519">
            <v>2318185812.6599998</v>
          </cell>
          <cell r="L519">
            <v>19686254</v>
          </cell>
          <cell r="M519">
            <v>1939887874.6600001</v>
          </cell>
          <cell r="N519">
            <v>331.16940180857102</v>
          </cell>
          <cell r="O519">
            <v>9</v>
          </cell>
          <cell r="P519">
            <v>100</v>
          </cell>
          <cell r="S519">
            <v>60</v>
          </cell>
          <cell r="T519" t="str">
            <v>Ноты-70</v>
          </cell>
        </row>
        <row r="520">
          <cell r="A520" t="str">
            <v>KZ53L2711A34</v>
          </cell>
          <cell r="B520" t="str">
            <v>14/36</v>
          </cell>
          <cell r="C520">
            <v>36857</v>
          </cell>
          <cell r="D520">
            <v>37952</v>
          </cell>
          <cell r="E520">
            <v>1095</v>
          </cell>
          <cell r="H520">
            <v>17.25</v>
          </cell>
          <cell r="I520">
            <v>300000000</v>
          </cell>
          <cell r="J520">
            <v>442616</v>
          </cell>
          <cell r="K520">
            <v>442616000</v>
          </cell>
          <cell r="L520">
            <v>276616</v>
          </cell>
          <cell r="M520">
            <v>276616000</v>
          </cell>
          <cell r="N520">
            <v>147.53866666666701</v>
          </cell>
          <cell r="O520">
            <v>10</v>
          </cell>
          <cell r="P520">
            <v>1000</v>
          </cell>
          <cell r="S520">
            <v>50</v>
          </cell>
          <cell r="T520" t="str">
            <v>ГКО-36</v>
          </cell>
        </row>
        <row r="521">
          <cell r="A521" t="str">
            <v>KZ9CK2002A17</v>
          </cell>
          <cell r="B521" t="str">
            <v>465/n</v>
          </cell>
          <cell r="C521">
            <v>36857</v>
          </cell>
          <cell r="D521">
            <v>36942</v>
          </cell>
          <cell r="E521">
            <v>84</v>
          </cell>
          <cell r="F521">
            <v>98.22</v>
          </cell>
          <cell r="G521">
            <v>98.22</v>
          </cell>
          <cell r="H521">
            <v>7.8531188488427404</v>
          </cell>
          <cell r="I521">
            <v>700000000</v>
          </cell>
          <cell r="J521">
            <v>8512799</v>
          </cell>
          <cell r="K521">
            <v>833659720.34000003</v>
          </cell>
          <cell r="L521">
            <v>5290613</v>
          </cell>
          <cell r="M521">
            <v>519644008.86000001</v>
          </cell>
          <cell r="N521">
            <v>119.094245762857</v>
          </cell>
          <cell r="O521">
            <v>8</v>
          </cell>
          <cell r="P521">
            <v>100</v>
          </cell>
          <cell r="S521">
            <v>60</v>
          </cell>
          <cell r="T521" t="str">
            <v>Ноты-84</v>
          </cell>
        </row>
        <row r="522">
          <cell r="A522" t="str">
            <v>KZ43L0103A11</v>
          </cell>
          <cell r="B522" t="str">
            <v>275/3</v>
          </cell>
          <cell r="C522">
            <v>36858</v>
          </cell>
          <cell r="D522">
            <v>36951</v>
          </cell>
          <cell r="E522">
            <v>93</v>
          </cell>
          <cell r="F522">
            <v>98.21</v>
          </cell>
          <cell r="G522">
            <v>98.21</v>
          </cell>
          <cell r="H522">
            <v>7.2904999490887104</v>
          </cell>
          <cell r="I522">
            <v>100000000</v>
          </cell>
          <cell r="J522">
            <v>6707069</v>
          </cell>
          <cell r="K522">
            <v>654722873.69000006</v>
          </cell>
          <cell r="L522">
            <v>1018226</v>
          </cell>
          <cell r="M522">
            <v>99999975.459999993</v>
          </cell>
          <cell r="N522">
            <v>654.72287369000003</v>
          </cell>
          <cell r="O522">
            <v>11</v>
          </cell>
          <cell r="P522">
            <v>100</v>
          </cell>
          <cell r="S522">
            <v>50</v>
          </cell>
          <cell r="T522" t="str">
            <v>ГКО-3</v>
          </cell>
        </row>
        <row r="523">
          <cell r="A523" t="str">
            <v>KZ99K0102A16</v>
          </cell>
          <cell r="B523" t="str">
            <v>466/n</v>
          </cell>
          <cell r="C523">
            <v>36859</v>
          </cell>
          <cell r="D523">
            <v>36923</v>
          </cell>
          <cell r="E523">
            <v>63</v>
          </cell>
          <cell r="F523">
            <v>98.69</v>
          </cell>
          <cell r="G523">
            <v>98.69</v>
          </cell>
          <cell r="H523">
            <v>7.6693574717690796</v>
          </cell>
          <cell r="I523">
            <v>700000000</v>
          </cell>
          <cell r="J523">
            <v>16315286</v>
          </cell>
          <cell r="K523">
            <v>1609933255.8299999</v>
          </cell>
          <cell r="L523">
            <v>14093739</v>
          </cell>
          <cell r="M523">
            <v>1390911101.9100001</v>
          </cell>
          <cell r="N523">
            <v>229.990465118571</v>
          </cell>
          <cell r="O523">
            <v>8</v>
          </cell>
          <cell r="P523">
            <v>100</v>
          </cell>
          <cell r="S523">
            <v>60</v>
          </cell>
          <cell r="T523" t="str">
            <v>Ноты-63</v>
          </cell>
        </row>
        <row r="524">
          <cell r="A524" t="str">
            <v>KZ3CL2811A39</v>
          </cell>
          <cell r="B524" t="str">
            <v>1/36i</v>
          </cell>
          <cell r="C524">
            <v>36860</v>
          </cell>
          <cell r="D524">
            <v>37953</v>
          </cell>
          <cell r="E524">
            <v>1092</v>
          </cell>
          <cell r="I524">
            <v>250000000</v>
          </cell>
          <cell r="P524">
            <v>1000</v>
          </cell>
          <cell r="S524">
            <v>50</v>
          </cell>
          <cell r="T524" t="str">
            <v>ГИКО-36</v>
          </cell>
        </row>
        <row r="525">
          <cell r="A525" t="str">
            <v>KZ9BK1602A14</v>
          </cell>
          <cell r="B525" t="str">
            <v>467/n</v>
          </cell>
          <cell r="C525">
            <v>36860</v>
          </cell>
          <cell r="D525">
            <v>36938</v>
          </cell>
          <cell r="E525">
            <v>77</v>
          </cell>
          <cell r="F525">
            <v>98.4</v>
          </cell>
          <cell r="G525">
            <v>98.4</v>
          </cell>
          <cell r="H525">
            <v>7.6866223207686399</v>
          </cell>
          <cell r="I525">
            <v>700000000</v>
          </cell>
          <cell r="J525">
            <v>24472330</v>
          </cell>
          <cell r="K525">
            <v>2407918249.29</v>
          </cell>
          <cell r="L525">
            <v>21910160</v>
          </cell>
          <cell r="M525">
            <v>2155959744</v>
          </cell>
          <cell r="N525">
            <v>343.98832132714301</v>
          </cell>
          <cell r="O525">
            <v>9</v>
          </cell>
          <cell r="P525">
            <v>100</v>
          </cell>
          <cell r="S525">
            <v>60</v>
          </cell>
          <cell r="T525" t="str">
            <v>Ноты-77</v>
          </cell>
        </row>
        <row r="526">
          <cell r="A526" t="str">
            <v>KZ53L0412A30</v>
          </cell>
          <cell r="B526" t="str">
            <v>15/36</v>
          </cell>
          <cell r="C526">
            <v>36864</v>
          </cell>
          <cell r="D526">
            <v>37959</v>
          </cell>
          <cell r="E526">
            <v>1095</v>
          </cell>
          <cell r="H526">
            <v>17.149999999999999</v>
          </cell>
          <cell r="I526">
            <v>500000000</v>
          </cell>
          <cell r="J526">
            <v>844848</v>
          </cell>
          <cell r="K526">
            <v>844848000</v>
          </cell>
          <cell r="L526">
            <v>301098</v>
          </cell>
          <cell r="M526">
            <v>301098000</v>
          </cell>
          <cell r="N526">
            <v>168.96960000000001</v>
          </cell>
          <cell r="O526">
            <v>11</v>
          </cell>
          <cell r="P526">
            <v>1000</v>
          </cell>
          <cell r="S526">
            <v>50</v>
          </cell>
          <cell r="T526" t="str">
            <v>ГКО-36</v>
          </cell>
        </row>
        <row r="527">
          <cell r="A527" t="str">
            <v>KZ9BK2002A18</v>
          </cell>
          <cell r="B527" t="str">
            <v>468/n</v>
          </cell>
          <cell r="C527">
            <v>36864</v>
          </cell>
          <cell r="D527">
            <v>36942</v>
          </cell>
          <cell r="E527">
            <v>77</v>
          </cell>
          <cell r="F527">
            <v>98.4</v>
          </cell>
          <cell r="G527">
            <v>98.4</v>
          </cell>
          <cell r="H527">
            <v>7.6866223207686399</v>
          </cell>
          <cell r="I527">
            <v>800000000</v>
          </cell>
          <cell r="J527">
            <v>13089422</v>
          </cell>
          <cell r="K527">
            <v>1287839898.9000001</v>
          </cell>
          <cell r="L527">
            <v>10765852</v>
          </cell>
          <cell r="M527">
            <v>1059359836.8</v>
          </cell>
          <cell r="N527">
            <v>160.9799873625</v>
          </cell>
          <cell r="O527">
            <v>6</v>
          </cell>
          <cell r="P527">
            <v>100</v>
          </cell>
          <cell r="S527">
            <v>60</v>
          </cell>
          <cell r="T527" t="str">
            <v>Ноты-77</v>
          </cell>
        </row>
        <row r="528">
          <cell r="A528" t="str">
            <v>KZ4CL0612A17</v>
          </cell>
          <cell r="B528" t="str">
            <v>69/12</v>
          </cell>
          <cell r="C528">
            <v>36865</v>
          </cell>
          <cell r="D528">
            <v>37231</v>
          </cell>
          <cell r="E528">
            <v>366</v>
          </cell>
          <cell r="F528">
            <v>91.2</v>
          </cell>
          <cell r="G528">
            <v>91.2</v>
          </cell>
          <cell r="H528">
            <v>9.6491228070175392</v>
          </cell>
          <cell r="I528">
            <v>300000000</v>
          </cell>
          <cell r="J528">
            <v>11470000</v>
          </cell>
          <cell r="K528">
            <v>1028463000</v>
          </cell>
          <cell r="L528">
            <v>2194737</v>
          </cell>
          <cell r="M528">
            <v>200160014</v>
          </cell>
          <cell r="N528">
            <v>342.82100000000003</v>
          </cell>
          <cell r="O528">
            <v>13</v>
          </cell>
          <cell r="P528">
            <v>100</v>
          </cell>
          <cell r="S528">
            <v>50</v>
          </cell>
          <cell r="T528" t="str">
            <v>ГКО-12</v>
          </cell>
        </row>
        <row r="529">
          <cell r="A529" t="str">
            <v>KZ96K1801A11</v>
          </cell>
          <cell r="B529" t="str">
            <v>469/n</v>
          </cell>
          <cell r="C529">
            <v>36866</v>
          </cell>
          <cell r="D529">
            <v>36909</v>
          </cell>
          <cell r="E529">
            <v>42</v>
          </cell>
          <cell r="F529">
            <v>99.15</v>
          </cell>
          <cell r="G529">
            <v>99.15</v>
          </cell>
          <cell r="H529">
            <v>7.4298201378382398</v>
          </cell>
          <cell r="I529">
            <v>800000000</v>
          </cell>
          <cell r="J529">
            <v>37497245</v>
          </cell>
          <cell r="K529">
            <v>3717646851.3000002</v>
          </cell>
          <cell r="L529">
            <v>33749969</v>
          </cell>
          <cell r="M529">
            <v>3346309426.3499999</v>
          </cell>
          <cell r="N529">
            <v>464.7058564125</v>
          </cell>
          <cell r="O529">
            <v>9</v>
          </cell>
          <cell r="P529">
            <v>100</v>
          </cell>
          <cell r="S529">
            <v>60</v>
          </cell>
          <cell r="T529" t="str">
            <v>Ноты-42</v>
          </cell>
        </row>
        <row r="530">
          <cell r="A530" t="str">
            <v>KZ46L0806A18</v>
          </cell>
          <cell r="B530" t="str">
            <v>161/6</v>
          </cell>
          <cell r="C530">
            <v>36867</v>
          </cell>
          <cell r="D530">
            <v>37050</v>
          </cell>
          <cell r="E530">
            <v>183</v>
          </cell>
          <cell r="F530">
            <v>96.22</v>
          </cell>
          <cell r="G530">
            <v>96.22</v>
          </cell>
          <cell r="H530">
            <v>7.8569943878611497</v>
          </cell>
          <cell r="I530">
            <v>150000000</v>
          </cell>
          <cell r="J530">
            <v>4460000</v>
          </cell>
          <cell r="K530">
            <v>427209700</v>
          </cell>
          <cell r="L530">
            <v>1039464</v>
          </cell>
          <cell r="M530">
            <v>100017226.08</v>
          </cell>
          <cell r="N530">
            <v>284.80646666666701</v>
          </cell>
          <cell r="O530">
            <v>8</v>
          </cell>
          <cell r="P530">
            <v>100</v>
          </cell>
          <cell r="S530">
            <v>50</v>
          </cell>
          <cell r="T530" t="str">
            <v>ГКО-6</v>
          </cell>
        </row>
        <row r="531">
          <cell r="A531" t="str">
            <v>KZ9CK0203A18</v>
          </cell>
          <cell r="B531" t="str">
            <v>470/n</v>
          </cell>
          <cell r="C531">
            <v>36868</v>
          </cell>
          <cell r="D531">
            <v>36952</v>
          </cell>
          <cell r="E531">
            <v>84</v>
          </cell>
          <cell r="F531">
            <v>98.22</v>
          </cell>
          <cell r="G531">
            <v>98.22</v>
          </cell>
          <cell r="H531">
            <v>7.8531188488427404</v>
          </cell>
          <cell r="I531">
            <v>800000000</v>
          </cell>
          <cell r="J531">
            <v>68585708</v>
          </cell>
          <cell r="K531">
            <v>6735760460</v>
          </cell>
          <cell r="L531">
            <v>62137220</v>
          </cell>
          <cell r="M531">
            <v>6103117748.3999996</v>
          </cell>
          <cell r="N531">
            <v>841.97005750000005</v>
          </cell>
          <cell r="O531">
            <v>12</v>
          </cell>
          <cell r="P531">
            <v>100</v>
          </cell>
          <cell r="S531">
            <v>60</v>
          </cell>
          <cell r="T531" t="str">
            <v>Ноты-84</v>
          </cell>
        </row>
        <row r="532">
          <cell r="A532" t="str">
            <v>KZ53L1112A31</v>
          </cell>
          <cell r="B532" t="str">
            <v>16/36</v>
          </cell>
          <cell r="C532">
            <v>36871</v>
          </cell>
          <cell r="D532">
            <v>37966</v>
          </cell>
          <cell r="E532">
            <v>1095</v>
          </cell>
          <cell r="I532">
            <v>500000000</v>
          </cell>
          <cell r="P532">
            <v>1000</v>
          </cell>
          <cell r="S532">
            <v>50</v>
          </cell>
          <cell r="T532" t="str">
            <v>ГКО-36</v>
          </cell>
        </row>
        <row r="533">
          <cell r="A533" t="str">
            <v>KZ9AK2002A19</v>
          </cell>
          <cell r="B533" t="str">
            <v>471/n</v>
          </cell>
          <cell r="C533">
            <v>36871</v>
          </cell>
          <cell r="D533">
            <v>36942</v>
          </cell>
          <cell r="E533">
            <v>70</v>
          </cell>
          <cell r="F533">
            <v>98.54</v>
          </cell>
          <cell r="G533">
            <v>98.54</v>
          </cell>
          <cell r="H533">
            <v>7.70448548812662</v>
          </cell>
          <cell r="I533">
            <v>900000000</v>
          </cell>
          <cell r="J533">
            <v>16753481</v>
          </cell>
          <cell r="K533">
            <v>1650631898.04</v>
          </cell>
          <cell r="L533">
            <v>15883326</v>
          </cell>
          <cell r="M533">
            <v>1565142944.04</v>
          </cell>
          <cell r="N533">
            <v>183.40354422666701</v>
          </cell>
          <cell r="O533">
            <v>11</v>
          </cell>
          <cell r="P533">
            <v>100</v>
          </cell>
          <cell r="S533">
            <v>60</v>
          </cell>
          <cell r="T533" t="str">
            <v>Ноты-70</v>
          </cell>
        </row>
        <row r="534">
          <cell r="A534" t="str">
            <v>KZ52L1212A23</v>
          </cell>
          <cell r="B534" t="str">
            <v>24/24</v>
          </cell>
          <cell r="C534">
            <v>36872</v>
          </cell>
          <cell r="D534">
            <v>37602</v>
          </cell>
          <cell r="E534">
            <v>730</v>
          </cell>
          <cell r="H534">
            <v>15.38</v>
          </cell>
          <cell r="I534">
            <v>450000000</v>
          </cell>
          <cell r="J534">
            <v>978800</v>
          </cell>
          <cell r="K534">
            <v>978800000</v>
          </cell>
          <cell r="L534">
            <v>135000</v>
          </cell>
          <cell r="M534">
            <v>135000000</v>
          </cell>
          <cell r="N534">
            <v>217.51111111111101</v>
          </cell>
          <cell r="O534">
            <v>15</v>
          </cell>
          <cell r="P534">
            <v>1000</v>
          </cell>
          <cell r="S534">
            <v>50</v>
          </cell>
          <cell r="T534" t="str">
            <v>ГКО-24</v>
          </cell>
        </row>
        <row r="535">
          <cell r="A535" t="str">
            <v>KZ99K1502A10</v>
          </cell>
          <cell r="B535" t="str">
            <v>472/n</v>
          </cell>
          <cell r="C535">
            <v>36873</v>
          </cell>
          <cell r="D535">
            <v>36937</v>
          </cell>
          <cell r="E535">
            <v>63</v>
          </cell>
          <cell r="F535">
            <v>98.69</v>
          </cell>
          <cell r="G535">
            <v>98.69</v>
          </cell>
          <cell r="H535">
            <v>7.6693574717690796</v>
          </cell>
          <cell r="I535">
            <v>2000000000</v>
          </cell>
          <cell r="J535">
            <v>25726958</v>
          </cell>
          <cell r="K535">
            <v>2538910488.2399998</v>
          </cell>
          <cell r="L535">
            <v>23315416</v>
          </cell>
          <cell r="M535">
            <v>2300998405.04</v>
          </cell>
          <cell r="N535">
            <v>126.945524412</v>
          </cell>
          <cell r="O535">
            <v>9</v>
          </cell>
          <cell r="P535">
            <v>100</v>
          </cell>
          <cell r="S535">
            <v>60</v>
          </cell>
          <cell r="T535" t="str">
            <v>Ноты-63</v>
          </cell>
        </row>
        <row r="536">
          <cell r="A536" t="str">
            <v>KZ43L1603A14</v>
          </cell>
          <cell r="B536" t="str">
            <v>276/3</v>
          </cell>
          <cell r="C536">
            <v>36874</v>
          </cell>
          <cell r="D536">
            <v>36966</v>
          </cell>
          <cell r="E536">
            <v>92</v>
          </cell>
          <cell r="F536">
            <v>98.21</v>
          </cell>
          <cell r="G536">
            <v>98.21</v>
          </cell>
          <cell r="H536">
            <v>7.2904999490887104</v>
          </cell>
          <cell r="I536">
            <v>100000000</v>
          </cell>
          <cell r="J536">
            <v>6062235</v>
          </cell>
          <cell r="K536">
            <v>593812368.35000002</v>
          </cell>
          <cell r="L536">
            <v>1018226</v>
          </cell>
          <cell r="M536">
            <v>99999975.459999993</v>
          </cell>
          <cell r="N536">
            <v>593.81236835000004</v>
          </cell>
          <cell r="O536">
            <v>11</v>
          </cell>
          <cell r="P536">
            <v>100</v>
          </cell>
          <cell r="S536">
            <v>50</v>
          </cell>
          <cell r="T536" t="str">
            <v>ГКО-3</v>
          </cell>
        </row>
        <row r="537">
          <cell r="A537" t="str">
            <v>KZ9CK0903A11</v>
          </cell>
          <cell r="B537" t="str">
            <v>473/n</v>
          </cell>
          <cell r="C537">
            <v>36875</v>
          </cell>
          <cell r="D537">
            <v>36959</v>
          </cell>
          <cell r="E537">
            <v>84</v>
          </cell>
          <cell r="F537">
            <v>98.22</v>
          </cell>
          <cell r="G537">
            <v>98.22</v>
          </cell>
          <cell r="H537">
            <v>7.8531188488427404</v>
          </cell>
          <cell r="I537">
            <v>2000000000</v>
          </cell>
          <cell r="J537">
            <v>56281524</v>
          </cell>
          <cell r="K537">
            <v>5527807187.2799997</v>
          </cell>
          <cell r="L537">
            <v>49897524</v>
          </cell>
          <cell r="M537">
            <v>4900934807.2799997</v>
          </cell>
          <cell r="N537">
            <v>276.39035936400001</v>
          </cell>
          <cell r="O537">
            <v>13</v>
          </cell>
          <cell r="P537">
            <v>100</v>
          </cell>
          <cell r="S537">
            <v>60</v>
          </cell>
          <cell r="T537" t="str">
            <v>Ноты-84</v>
          </cell>
        </row>
        <row r="538">
          <cell r="A538" t="str">
            <v>KZ53L1812A34</v>
          </cell>
          <cell r="B538" t="str">
            <v>17/36</v>
          </cell>
          <cell r="C538">
            <v>36878</v>
          </cell>
          <cell r="D538">
            <v>37973</v>
          </cell>
          <cell r="E538">
            <v>1095</v>
          </cell>
          <cell r="I538">
            <v>500000000</v>
          </cell>
          <cell r="P538">
            <v>1000</v>
          </cell>
          <cell r="S538">
            <v>50</v>
          </cell>
          <cell r="T538" t="str">
            <v>ГКО-36</v>
          </cell>
        </row>
        <row r="539">
          <cell r="A539" t="str">
            <v>KZ97K0602A13</v>
          </cell>
          <cell r="B539" t="str">
            <v>474/n</v>
          </cell>
          <cell r="C539">
            <v>36878</v>
          </cell>
          <cell r="D539">
            <v>36928</v>
          </cell>
          <cell r="E539">
            <v>49</v>
          </cell>
          <cell r="F539">
            <v>99.07</v>
          </cell>
          <cell r="G539">
            <v>99.07</v>
          </cell>
          <cell r="H539">
            <v>6.9734242743226798</v>
          </cell>
          <cell r="I539">
            <v>900000000</v>
          </cell>
          <cell r="J539">
            <v>13804860</v>
          </cell>
          <cell r="K539">
            <v>1366150175.48</v>
          </cell>
          <cell r="L539">
            <v>7543165</v>
          </cell>
          <cell r="M539">
            <v>747301356.54999995</v>
          </cell>
          <cell r="N539">
            <v>151.794463942222</v>
          </cell>
          <cell r="O539">
            <v>9</v>
          </cell>
          <cell r="P539">
            <v>100</v>
          </cell>
          <cell r="S539">
            <v>60</v>
          </cell>
          <cell r="T539" t="str">
            <v>Ноты-49</v>
          </cell>
        </row>
        <row r="540">
          <cell r="A540" t="str">
            <v>KZ4CL2012A19</v>
          </cell>
          <cell r="B540" t="str">
            <v>70/12</v>
          </cell>
          <cell r="C540">
            <v>36879</v>
          </cell>
          <cell r="D540">
            <v>37245</v>
          </cell>
          <cell r="E540">
            <v>366</v>
          </cell>
          <cell r="F540">
            <v>91.24</v>
          </cell>
          <cell r="G540">
            <v>91.24</v>
          </cell>
          <cell r="H540">
            <v>9.6010521701008393</v>
          </cell>
          <cell r="I540">
            <v>300000000</v>
          </cell>
          <cell r="J540">
            <v>8309206</v>
          </cell>
          <cell r="K540">
            <v>745567205.44000006</v>
          </cell>
          <cell r="L540">
            <v>1728222</v>
          </cell>
          <cell r="M540">
            <v>157682975.28</v>
          </cell>
          <cell r="N540">
            <v>248.522401813333</v>
          </cell>
          <cell r="O540">
            <v>10</v>
          </cell>
          <cell r="P540">
            <v>100</v>
          </cell>
          <cell r="S540">
            <v>50</v>
          </cell>
          <cell r="T540" t="str">
            <v>ГКО-12</v>
          </cell>
        </row>
        <row r="541">
          <cell r="A541" t="str">
            <v>KZ99K2202A11</v>
          </cell>
          <cell r="B541" t="str">
            <v>475/n</v>
          </cell>
          <cell r="C541">
            <v>36880</v>
          </cell>
          <cell r="D541">
            <v>36944</v>
          </cell>
          <cell r="E541">
            <v>63</v>
          </cell>
          <cell r="F541">
            <v>98.7</v>
          </cell>
          <cell r="G541">
            <v>98.7</v>
          </cell>
          <cell r="H541">
            <v>7.6100416525948296</v>
          </cell>
          <cell r="I541">
            <v>900000000</v>
          </cell>
          <cell r="J541">
            <v>13758370</v>
          </cell>
          <cell r="K541">
            <v>1357791778.3800001</v>
          </cell>
          <cell r="L541">
            <v>12638228</v>
          </cell>
          <cell r="M541">
            <v>1247393103.6700001</v>
          </cell>
          <cell r="N541">
            <v>150.865753153333</v>
          </cell>
          <cell r="O541">
            <v>9</v>
          </cell>
          <cell r="P541">
            <v>100</v>
          </cell>
          <cell r="S541">
            <v>60</v>
          </cell>
          <cell r="T541" t="str">
            <v>Ноты-63</v>
          </cell>
        </row>
        <row r="542">
          <cell r="A542" t="str">
            <v>KZ46L2206A10</v>
          </cell>
          <cell r="B542" t="str">
            <v>162/6</v>
          </cell>
          <cell r="C542">
            <v>36881</v>
          </cell>
          <cell r="D542">
            <v>37064</v>
          </cell>
          <cell r="E542">
            <v>183</v>
          </cell>
          <cell r="F542">
            <v>96.24</v>
          </cell>
          <cell r="G542">
            <v>96.24</v>
          </cell>
          <cell r="H542">
            <v>7.8137988362427402</v>
          </cell>
          <cell r="I542">
            <v>150000000</v>
          </cell>
          <cell r="J542">
            <v>4988570</v>
          </cell>
          <cell r="K542">
            <v>478010077.39999998</v>
          </cell>
          <cell r="L542">
            <v>1268953</v>
          </cell>
          <cell r="M542">
            <v>122124036.72</v>
          </cell>
          <cell r="N542">
            <v>318.67338493333301</v>
          </cell>
          <cell r="O542">
            <v>7</v>
          </cell>
          <cell r="P542">
            <v>100</v>
          </cell>
          <cell r="S542">
            <v>50</v>
          </cell>
          <cell r="T542" t="str">
            <v>ГКО-6</v>
          </cell>
        </row>
        <row r="543">
          <cell r="A543" t="str">
            <v>KZ9CK1603A12</v>
          </cell>
          <cell r="B543" t="str">
            <v>476/n</v>
          </cell>
          <cell r="C543">
            <v>36882</v>
          </cell>
          <cell r="D543">
            <v>36966</v>
          </cell>
          <cell r="E543">
            <v>84</v>
          </cell>
          <cell r="F543">
            <v>98.22</v>
          </cell>
          <cell r="G543">
            <v>98.22</v>
          </cell>
          <cell r="H543">
            <v>7.8531188488427404</v>
          </cell>
          <cell r="I543">
            <v>900000000</v>
          </cell>
          <cell r="J543">
            <v>10530311</v>
          </cell>
          <cell r="K543">
            <v>1034164397.6799999</v>
          </cell>
          <cell r="L543">
            <v>6346805</v>
          </cell>
          <cell r="M543">
            <v>623383187.10000002</v>
          </cell>
          <cell r="N543">
            <v>114.907155297778</v>
          </cell>
          <cell r="O543">
            <v>8</v>
          </cell>
          <cell r="P543">
            <v>100</v>
          </cell>
          <cell r="S543">
            <v>60</v>
          </cell>
          <cell r="T543" t="str">
            <v>Ноты-84</v>
          </cell>
        </row>
        <row r="544">
          <cell r="A544" t="str">
            <v>KZ53L2512A35</v>
          </cell>
          <cell r="B544" t="str">
            <v>18/36</v>
          </cell>
          <cell r="C544">
            <v>36885</v>
          </cell>
          <cell r="D544">
            <v>37980</v>
          </cell>
          <cell r="E544">
            <v>1095</v>
          </cell>
          <cell r="H544">
            <v>17.100000000000001</v>
          </cell>
          <cell r="I544">
            <v>500000000</v>
          </cell>
          <cell r="J544">
            <v>831035</v>
          </cell>
          <cell r="K544">
            <v>831035000</v>
          </cell>
          <cell r="L544">
            <v>604035</v>
          </cell>
          <cell r="M544">
            <v>604035000</v>
          </cell>
          <cell r="N544">
            <v>166.20699999999999</v>
          </cell>
          <cell r="O544">
            <v>9</v>
          </cell>
          <cell r="P544">
            <v>1000</v>
          </cell>
          <cell r="S544">
            <v>50</v>
          </cell>
          <cell r="T544" t="str">
            <v>ГКО-36</v>
          </cell>
        </row>
        <row r="545">
          <cell r="A545" t="str">
            <v>KZ8EK0901A12</v>
          </cell>
          <cell r="B545" t="str">
            <v>477/n</v>
          </cell>
          <cell r="C545">
            <v>36885</v>
          </cell>
          <cell r="D545">
            <v>36900</v>
          </cell>
          <cell r="E545">
            <v>14</v>
          </cell>
          <cell r="F545">
            <v>99.74</v>
          </cell>
          <cell r="G545">
            <v>99.74</v>
          </cell>
          <cell r="H545">
            <v>6.7776218167236104</v>
          </cell>
          <cell r="I545">
            <v>900000000</v>
          </cell>
          <cell r="J545">
            <v>7817099</v>
          </cell>
          <cell r="K545">
            <v>779666464.25999999</v>
          </cell>
          <cell r="L545">
            <v>7717099</v>
          </cell>
          <cell r="M545">
            <v>769706464.25999999</v>
          </cell>
          <cell r="N545">
            <v>86.629607140000005</v>
          </cell>
          <cell r="O545">
            <v>7</v>
          </cell>
          <cell r="P545">
            <v>100</v>
          </cell>
          <cell r="S545">
            <v>60</v>
          </cell>
          <cell r="T545" t="str">
            <v>Ноты-14</v>
          </cell>
        </row>
        <row r="546">
          <cell r="A546" t="str">
            <v>KZ52L2612A27</v>
          </cell>
          <cell r="B546" t="str">
            <v>25/24</v>
          </cell>
          <cell r="C546">
            <v>36886</v>
          </cell>
          <cell r="D546">
            <v>37616</v>
          </cell>
          <cell r="E546">
            <v>730</v>
          </cell>
          <cell r="H546">
            <v>15.38</v>
          </cell>
          <cell r="I546">
            <v>500000000</v>
          </cell>
          <cell r="J546">
            <v>341000</v>
          </cell>
          <cell r="K546">
            <v>341000000</v>
          </cell>
          <cell r="L546">
            <v>200000</v>
          </cell>
          <cell r="M546">
            <v>200000000</v>
          </cell>
          <cell r="N546">
            <v>68.2</v>
          </cell>
          <cell r="O546">
            <v>8</v>
          </cell>
          <cell r="P546">
            <v>1000</v>
          </cell>
          <cell r="S546">
            <v>50</v>
          </cell>
          <cell r="T546" t="str">
            <v>ГКО-24</v>
          </cell>
        </row>
        <row r="547">
          <cell r="A547" t="str">
            <v>KZ95K3101A15</v>
          </cell>
          <cell r="B547" t="str">
            <v>478/n</v>
          </cell>
          <cell r="C547">
            <v>36886</v>
          </cell>
          <cell r="D547">
            <v>36922</v>
          </cell>
          <cell r="E547">
            <v>35</v>
          </cell>
          <cell r="F547">
            <v>99.3</v>
          </cell>
          <cell r="G547">
            <v>99.3</v>
          </cell>
          <cell r="H547">
            <v>7.33131923464253</v>
          </cell>
          <cell r="I547">
            <v>900000000</v>
          </cell>
          <cell r="J547">
            <v>1864000</v>
          </cell>
          <cell r="K547">
            <v>184985960</v>
          </cell>
          <cell r="L547">
            <v>1154000</v>
          </cell>
          <cell r="M547">
            <v>114592200</v>
          </cell>
          <cell r="N547">
            <v>20.553995555555598</v>
          </cell>
          <cell r="O547">
            <v>6</v>
          </cell>
          <cell r="P547">
            <v>100</v>
          </cell>
          <cell r="S547">
            <v>60</v>
          </cell>
          <cell r="T547" t="str">
            <v>Ноты-35</v>
          </cell>
        </row>
        <row r="548">
          <cell r="A548" t="str">
            <v>KZ87K0401A18</v>
          </cell>
          <cell r="B548" t="str">
            <v>479/n</v>
          </cell>
          <cell r="C548">
            <v>36887</v>
          </cell>
          <cell r="D548">
            <v>36895</v>
          </cell>
          <cell r="E548">
            <v>7</v>
          </cell>
          <cell r="F548">
            <v>99.87</v>
          </cell>
          <cell r="G548">
            <v>99.87</v>
          </cell>
          <cell r="H548">
            <v>6.7687994392708104</v>
          </cell>
          <cell r="I548">
            <v>900000000</v>
          </cell>
          <cell r="J548">
            <v>6655671</v>
          </cell>
          <cell r="K548">
            <v>664679459.89999998</v>
          </cell>
          <cell r="L548">
            <v>5735640</v>
          </cell>
          <cell r="M548">
            <v>572825369.20000005</v>
          </cell>
          <cell r="N548">
            <v>73.853273322222194</v>
          </cell>
          <cell r="O548">
            <v>9</v>
          </cell>
          <cell r="P548">
            <v>100</v>
          </cell>
          <cell r="S548">
            <v>60</v>
          </cell>
          <cell r="T548" t="str">
            <v>Ноты-07</v>
          </cell>
        </row>
        <row r="549">
          <cell r="A549" t="str">
            <v>KZ43L3003A16</v>
          </cell>
          <cell r="B549" t="str">
            <v>277/3</v>
          </cell>
          <cell r="C549">
            <v>36888</v>
          </cell>
          <cell r="D549">
            <v>36980</v>
          </cell>
          <cell r="E549">
            <v>92</v>
          </cell>
          <cell r="F549">
            <v>98.38</v>
          </cell>
          <cell r="G549">
            <v>98.38</v>
          </cell>
          <cell r="H549">
            <v>6.5867046147591202</v>
          </cell>
          <cell r="I549">
            <v>100000000</v>
          </cell>
          <cell r="J549">
            <v>5060738</v>
          </cell>
          <cell r="K549">
            <v>496824188.99000001</v>
          </cell>
          <cell r="L549">
            <v>811233</v>
          </cell>
          <cell r="M549">
            <v>79809102.540000007</v>
          </cell>
          <cell r="N549">
            <v>496.82418898999998</v>
          </cell>
          <cell r="O549">
            <v>7</v>
          </cell>
          <cell r="P549">
            <v>100</v>
          </cell>
          <cell r="S549">
            <v>50</v>
          </cell>
          <cell r="T549" t="str">
            <v>ГКО-3</v>
          </cell>
        </row>
        <row r="550">
          <cell r="A550" t="str">
            <v>KZ9BK1603A13</v>
          </cell>
          <cell r="B550" t="str">
            <v>480/n</v>
          </cell>
          <cell r="C550">
            <v>36888</v>
          </cell>
          <cell r="D550">
            <v>36966</v>
          </cell>
          <cell r="E550">
            <v>77</v>
          </cell>
          <cell r="F550">
            <v>98.4</v>
          </cell>
          <cell r="G550">
            <v>98.4</v>
          </cell>
          <cell r="H550">
            <v>7.6866223207686399</v>
          </cell>
          <cell r="I550">
            <v>900000000</v>
          </cell>
          <cell r="J550">
            <v>1206334</v>
          </cell>
          <cell r="K550">
            <v>118631141.2</v>
          </cell>
          <cell r="L550">
            <v>1096334</v>
          </cell>
          <cell r="M550">
            <v>107879265.59999999</v>
          </cell>
          <cell r="N550">
            <v>13.181237911111101</v>
          </cell>
          <cell r="O550">
            <v>7</v>
          </cell>
          <cell r="P550">
            <v>100</v>
          </cell>
          <cell r="S550">
            <v>60</v>
          </cell>
          <cell r="T550" t="str">
            <v>Ноты-77</v>
          </cell>
        </row>
        <row r="551">
          <cell r="A551" t="str">
            <v>KZ87K0501A17</v>
          </cell>
          <cell r="B551" t="str">
            <v>481/n</v>
          </cell>
          <cell r="C551">
            <v>36889</v>
          </cell>
          <cell r="D551">
            <v>36896</v>
          </cell>
          <cell r="E551">
            <v>7</v>
          </cell>
          <cell r="F551">
            <v>99.87</v>
          </cell>
          <cell r="G551">
            <v>99.87</v>
          </cell>
          <cell r="H551">
            <v>6.7687994392708104</v>
          </cell>
          <cell r="I551">
            <v>900000000</v>
          </cell>
          <cell r="J551">
            <v>34755836</v>
          </cell>
          <cell r="K551">
            <v>3471059341.3200002</v>
          </cell>
          <cell r="L551">
            <v>34655836</v>
          </cell>
          <cell r="M551">
            <v>3461078341.3200002</v>
          </cell>
          <cell r="N551">
            <v>385.67326014666702</v>
          </cell>
          <cell r="O551">
            <v>11</v>
          </cell>
          <cell r="P551">
            <v>100</v>
          </cell>
          <cell r="S551">
            <v>60</v>
          </cell>
          <cell r="T551" t="str">
            <v>Ноты-07</v>
          </cell>
        </row>
        <row r="552">
          <cell r="A552" t="str">
            <v>KZ95K0802A13</v>
          </cell>
          <cell r="B552" t="str">
            <v>482/n</v>
          </cell>
          <cell r="C552">
            <v>36894</v>
          </cell>
          <cell r="D552">
            <v>36930</v>
          </cell>
          <cell r="E552">
            <v>35</v>
          </cell>
          <cell r="F552">
            <v>99.3</v>
          </cell>
          <cell r="G552">
            <v>99.3</v>
          </cell>
          <cell r="H552">
            <v>7.33131923464253</v>
          </cell>
          <cell r="I552">
            <v>1000000000</v>
          </cell>
          <cell r="J552">
            <v>1107050</v>
          </cell>
          <cell r="K552">
            <v>109905065</v>
          </cell>
          <cell r="L552">
            <v>1007050</v>
          </cell>
          <cell r="M552">
            <v>100000065</v>
          </cell>
          <cell r="N552">
            <v>10.9905065</v>
          </cell>
          <cell r="O552">
            <v>2</v>
          </cell>
          <cell r="P552">
            <v>100</v>
          </cell>
          <cell r="S552">
            <v>60</v>
          </cell>
          <cell r="T552" t="str">
            <v>Ноты-35</v>
          </cell>
        </row>
        <row r="553">
          <cell r="A553" t="str">
            <v>KZ52L0301A35</v>
          </cell>
          <cell r="B553" t="str">
            <v>26/24</v>
          </cell>
          <cell r="C553">
            <v>36895</v>
          </cell>
          <cell r="D553">
            <v>37624</v>
          </cell>
          <cell r="E553">
            <v>729</v>
          </cell>
          <cell r="H553">
            <v>15.38</v>
          </cell>
          <cell r="I553">
            <v>400000000</v>
          </cell>
          <cell r="J553">
            <v>277500</v>
          </cell>
          <cell r="K553">
            <v>277500000</v>
          </cell>
          <cell r="L553">
            <v>161000</v>
          </cell>
          <cell r="M553">
            <v>161000000</v>
          </cell>
          <cell r="N553">
            <v>69.375</v>
          </cell>
          <cell r="O553">
            <v>8</v>
          </cell>
          <cell r="P553">
            <v>1000</v>
          </cell>
          <cell r="S553">
            <v>50</v>
          </cell>
          <cell r="T553" t="str">
            <v>ГКО-24</v>
          </cell>
        </row>
        <row r="554">
          <cell r="A554" t="str">
            <v>KZ9AK1603A14</v>
          </cell>
          <cell r="B554" t="str">
            <v>483/n</v>
          </cell>
          <cell r="C554">
            <v>36896</v>
          </cell>
          <cell r="D554">
            <v>36966</v>
          </cell>
          <cell r="E554">
            <v>70</v>
          </cell>
          <cell r="F554">
            <v>98.54</v>
          </cell>
          <cell r="G554">
            <v>98.54</v>
          </cell>
          <cell r="H554">
            <v>7.70448548812662</v>
          </cell>
          <cell r="I554">
            <v>1000000000</v>
          </cell>
          <cell r="J554">
            <v>19070657</v>
          </cell>
          <cell r="K554">
            <v>1879100236.5999999</v>
          </cell>
          <cell r="L554">
            <v>16460502</v>
          </cell>
          <cell r="M554">
            <v>1622017867.0799999</v>
          </cell>
          <cell r="N554">
            <v>187.91002366000001</v>
          </cell>
          <cell r="O554">
            <v>11</v>
          </cell>
          <cell r="P554">
            <v>100</v>
          </cell>
          <cell r="S554">
            <v>60</v>
          </cell>
          <cell r="T554" t="str">
            <v>Ноты-70</v>
          </cell>
        </row>
        <row r="555">
          <cell r="A555" t="str">
            <v>KZ53L0801A47</v>
          </cell>
          <cell r="B555" t="str">
            <v>19/36</v>
          </cell>
          <cell r="C555">
            <v>36899</v>
          </cell>
          <cell r="D555">
            <v>37994</v>
          </cell>
          <cell r="E555">
            <v>1095</v>
          </cell>
          <cell r="I555">
            <v>500000000</v>
          </cell>
          <cell r="P555">
            <v>1000</v>
          </cell>
          <cell r="S555">
            <v>50</v>
          </cell>
          <cell r="T555" t="str">
            <v>ГКО-36</v>
          </cell>
        </row>
        <row r="556">
          <cell r="A556" t="str">
            <v>KZ9AK2003A18</v>
          </cell>
          <cell r="B556" t="str">
            <v>484/n</v>
          </cell>
          <cell r="C556">
            <v>36899</v>
          </cell>
          <cell r="D556">
            <v>36970</v>
          </cell>
          <cell r="E556">
            <v>70</v>
          </cell>
          <cell r="F556">
            <v>98.53</v>
          </cell>
          <cell r="G556">
            <v>98.53</v>
          </cell>
          <cell r="H556">
            <v>7.75804323556277</v>
          </cell>
          <cell r="I556">
            <v>900000000</v>
          </cell>
          <cell r="J556">
            <v>3210000</v>
          </cell>
          <cell r="K556">
            <v>314484000</v>
          </cell>
          <cell r="L556">
            <v>1200000</v>
          </cell>
          <cell r="M556">
            <v>118236000</v>
          </cell>
          <cell r="N556">
            <v>34.942666666666703</v>
          </cell>
          <cell r="O556">
            <v>4</v>
          </cell>
          <cell r="P556">
            <v>100</v>
          </cell>
          <cell r="S556">
            <v>60</v>
          </cell>
          <cell r="T556" t="str">
            <v>Ноты-70</v>
          </cell>
        </row>
        <row r="557">
          <cell r="A557" t="str">
            <v>KZ52L0901A39</v>
          </cell>
          <cell r="B557" t="str">
            <v>27/24</v>
          </cell>
          <cell r="C557">
            <v>36900</v>
          </cell>
          <cell r="D557">
            <v>37630</v>
          </cell>
          <cell r="E557">
            <v>730</v>
          </cell>
          <cell r="H557">
            <v>15.38</v>
          </cell>
          <cell r="I557">
            <v>400000000</v>
          </cell>
          <cell r="J557">
            <v>298000</v>
          </cell>
          <cell r="K557">
            <v>298000000</v>
          </cell>
          <cell r="L557">
            <v>200000</v>
          </cell>
          <cell r="M557">
            <v>200000000</v>
          </cell>
          <cell r="N557">
            <v>74.5</v>
          </cell>
          <cell r="O557">
            <v>8</v>
          </cell>
          <cell r="P557">
            <v>1000</v>
          </cell>
          <cell r="S557">
            <v>50</v>
          </cell>
          <cell r="T557" t="str">
            <v>ГКО-24</v>
          </cell>
        </row>
        <row r="558">
          <cell r="A558" t="str">
            <v>KZ8SK0802A16</v>
          </cell>
          <cell r="B558" t="str">
            <v>485/n</v>
          </cell>
          <cell r="C558">
            <v>36901</v>
          </cell>
          <cell r="D558">
            <v>36930</v>
          </cell>
          <cell r="E558">
            <v>28</v>
          </cell>
          <cell r="F558">
            <v>99.45</v>
          </cell>
          <cell r="G558">
            <v>99.45</v>
          </cell>
          <cell r="H558">
            <v>7.1895424836600901</v>
          </cell>
          <cell r="I558">
            <v>900000000</v>
          </cell>
          <cell r="J558">
            <v>6887853</v>
          </cell>
          <cell r="K558">
            <v>684634668.83000004</v>
          </cell>
          <cell r="L558">
            <v>3415067</v>
          </cell>
          <cell r="M558">
            <v>339628413.14999998</v>
          </cell>
          <cell r="N558">
            <v>76.070518758888895</v>
          </cell>
          <cell r="O558">
            <v>10</v>
          </cell>
          <cell r="P558">
            <v>100</v>
          </cell>
          <cell r="S558">
            <v>60</v>
          </cell>
          <cell r="T558" t="str">
            <v>Ноты-28</v>
          </cell>
        </row>
        <row r="559">
          <cell r="A559" t="str">
            <v>KZ4CL1101A21</v>
          </cell>
          <cell r="B559" t="str">
            <v>71/12</v>
          </cell>
          <cell r="C559">
            <v>36902</v>
          </cell>
          <cell r="D559">
            <v>37267</v>
          </cell>
          <cell r="E559">
            <v>365</v>
          </cell>
          <cell r="F559">
            <v>91.24</v>
          </cell>
          <cell r="G559">
            <v>91.24</v>
          </cell>
          <cell r="H559">
            <v>9.6010521701008393</v>
          </cell>
          <cell r="I559">
            <v>300000000</v>
          </cell>
          <cell r="J559">
            <v>5035000</v>
          </cell>
          <cell r="K559">
            <v>443383800</v>
          </cell>
          <cell r="L559">
            <v>1800000</v>
          </cell>
          <cell r="M559">
            <v>164232000</v>
          </cell>
          <cell r="N559">
            <v>147.7946</v>
          </cell>
          <cell r="O559">
            <v>9</v>
          </cell>
          <cell r="P559">
            <v>100</v>
          </cell>
          <cell r="S559">
            <v>50</v>
          </cell>
          <cell r="T559" t="str">
            <v>ГКО-12</v>
          </cell>
        </row>
        <row r="560">
          <cell r="A560" t="str">
            <v>KZ9CK0604A13</v>
          </cell>
          <cell r="B560" t="str">
            <v>486/n</v>
          </cell>
          <cell r="C560">
            <v>36903</v>
          </cell>
          <cell r="D560">
            <v>36987</v>
          </cell>
          <cell r="E560">
            <v>84</v>
          </cell>
          <cell r="F560">
            <v>98.22</v>
          </cell>
          <cell r="G560">
            <v>98.22</v>
          </cell>
          <cell r="H560">
            <v>7.8531188488427404</v>
          </cell>
          <cell r="I560">
            <v>900000000</v>
          </cell>
          <cell r="J560">
            <v>2754478</v>
          </cell>
          <cell r="K560">
            <v>270381935.23000002</v>
          </cell>
          <cell r="L560">
            <v>1436148</v>
          </cell>
          <cell r="M560">
            <v>141058456.56</v>
          </cell>
          <cell r="N560">
            <v>30.042437247777801</v>
          </cell>
          <cell r="O560">
            <v>5</v>
          </cell>
          <cell r="P560">
            <v>100</v>
          </cell>
          <cell r="S560">
            <v>60</v>
          </cell>
          <cell r="T560" t="str">
            <v>Ноты-84</v>
          </cell>
        </row>
        <row r="561">
          <cell r="A561" t="str">
            <v>KZ46L1907A14</v>
          </cell>
          <cell r="B561" t="str">
            <v>163/6</v>
          </cell>
          <cell r="C561">
            <v>36906</v>
          </cell>
          <cell r="D561">
            <v>37091</v>
          </cell>
          <cell r="E561">
            <v>185</v>
          </cell>
          <cell r="I561">
            <v>200000000</v>
          </cell>
          <cell r="P561">
            <v>100</v>
          </cell>
          <cell r="S561">
            <v>50</v>
          </cell>
          <cell r="T561" t="str">
            <v>ГКО-6</v>
          </cell>
        </row>
        <row r="562">
          <cell r="A562" t="str">
            <v>KZ98K1303A12</v>
          </cell>
          <cell r="B562" t="str">
            <v>487/n</v>
          </cell>
          <cell r="C562">
            <v>36906</v>
          </cell>
          <cell r="D562">
            <v>36963</v>
          </cell>
          <cell r="E562">
            <v>56</v>
          </cell>
          <cell r="F562">
            <v>98.83</v>
          </cell>
          <cell r="G562">
            <v>98.83</v>
          </cell>
          <cell r="H562">
            <v>7.6950318729130904</v>
          </cell>
          <cell r="I562">
            <v>1000000000</v>
          </cell>
          <cell r="J562">
            <v>1609430</v>
          </cell>
          <cell r="K562">
            <v>156868966.99000001</v>
          </cell>
          <cell r="L562">
            <v>209430</v>
          </cell>
          <cell r="M562">
            <v>20697966.899999999</v>
          </cell>
          <cell r="N562">
            <v>15.686896699</v>
          </cell>
          <cell r="O562">
            <v>6</v>
          </cell>
          <cell r="P562">
            <v>100</v>
          </cell>
          <cell r="S562">
            <v>60</v>
          </cell>
          <cell r="T562" t="str">
            <v>Ноты-56</v>
          </cell>
        </row>
        <row r="563">
          <cell r="A563" t="str">
            <v>KZ52L1601A30</v>
          </cell>
          <cell r="B563" t="str">
            <v>28/24</v>
          </cell>
          <cell r="C563">
            <v>36907</v>
          </cell>
          <cell r="D563">
            <v>37637</v>
          </cell>
          <cell r="E563">
            <v>730</v>
          </cell>
          <cell r="H563">
            <v>15.38</v>
          </cell>
          <cell r="I563">
            <v>400000000</v>
          </cell>
          <cell r="J563">
            <v>153700</v>
          </cell>
          <cell r="K563">
            <v>153700000</v>
          </cell>
          <cell r="L563">
            <v>82700</v>
          </cell>
          <cell r="M563">
            <v>82700000</v>
          </cell>
          <cell r="N563">
            <v>38.424999999999997</v>
          </cell>
          <cell r="O563">
            <v>8</v>
          </cell>
          <cell r="P563">
            <v>1000</v>
          </cell>
          <cell r="S563">
            <v>50</v>
          </cell>
          <cell r="T563" t="str">
            <v>ГКО-24</v>
          </cell>
        </row>
        <row r="564">
          <cell r="A564" t="str">
            <v>KZ9CK1204A15</v>
          </cell>
          <cell r="B564" t="str">
            <v>488/n</v>
          </cell>
          <cell r="C564">
            <v>36908</v>
          </cell>
          <cell r="D564">
            <v>36993</v>
          </cell>
          <cell r="E564">
            <v>84</v>
          </cell>
          <cell r="F564">
            <v>98.22</v>
          </cell>
          <cell r="G564">
            <v>98.22</v>
          </cell>
          <cell r="H564">
            <v>7.8531188488427404</v>
          </cell>
          <cell r="I564">
            <v>1000000000</v>
          </cell>
          <cell r="J564">
            <v>5981580</v>
          </cell>
          <cell r="K564">
            <v>587395662.39999998</v>
          </cell>
          <cell r="L564">
            <v>5421580</v>
          </cell>
          <cell r="M564">
            <v>532507587.60000002</v>
          </cell>
          <cell r="N564">
            <v>58.739566240000002</v>
          </cell>
          <cell r="O564">
            <v>8</v>
          </cell>
          <cell r="P564">
            <v>100</v>
          </cell>
          <cell r="S564">
            <v>60</v>
          </cell>
          <cell r="T564" t="str">
            <v>Ноты-84</v>
          </cell>
        </row>
        <row r="565">
          <cell r="A565" t="str">
            <v>KZ53L1601A47</v>
          </cell>
          <cell r="B565" t="str">
            <v>20/36</v>
          </cell>
          <cell r="C565">
            <v>36909</v>
          </cell>
          <cell r="D565">
            <v>38002</v>
          </cell>
          <cell r="E565">
            <v>1093</v>
          </cell>
          <cell r="H565">
            <v>17.100000000000001</v>
          </cell>
          <cell r="I565">
            <v>500000000</v>
          </cell>
          <cell r="J565">
            <v>372409</v>
          </cell>
          <cell r="K565">
            <v>372409000</v>
          </cell>
          <cell r="L565">
            <v>225409</v>
          </cell>
          <cell r="M565">
            <v>225409000</v>
          </cell>
          <cell r="N565">
            <v>74.481800000000007</v>
          </cell>
          <cell r="O565">
            <v>8</v>
          </cell>
          <cell r="P565">
            <v>1000</v>
          </cell>
          <cell r="S565">
            <v>50</v>
          </cell>
          <cell r="T565" t="str">
            <v>ГКО-36</v>
          </cell>
        </row>
        <row r="566">
          <cell r="A566" t="str">
            <v>KZ8LK0902A12</v>
          </cell>
          <cell r="B566" t="str">
            <v>489/n</v>
          </cell>
          <cell r="C566">
            <v>36910</v>
          </cell>
          <cell r="D566">
            <v>36931</v>
          </cell>
          <cell r="E566">
            <v>21</v>
          </cell>
          <cell r="F566">
            <v>99.59</v>
          </cell>
          <cell r="G566">
            <v>99.59</v>
          </cell>
          <cell r="H566">
            <v>7.13592395488162</v>
          </cell>
          <cell r="I566">
            <v>1000000000</v>
          </cell>
          <cell r="J566">
            <v>2294310</v>
          </cell>
          <cell r="K566">
            <v>228445155.97999999</v>
          </cell>
          <cell r="L566">
            <v>2134310</v>
          </cell>
          <cell r="M566">
            <v>212555932.90000001</v>
          </cell>
          <cell r="N566">
            <v>22.844515598000001</v>
          </cell>
          <cell r="O566">
            <v>8</v>
          </cell>
          <cell r="P566">
            <v>100</v>
          </cell>
          <cell r="S566">
            <v>60</v>
          </cell>
          <cell r="T566" t="str">
            <v>Ноты-70</v>
          </cell>
        </row>
        <row r="567">
          <cell r="A567" t="str">
            <v>KZ43L2604A11</v>
          </cell>
          <cell r="B567" t="str">
            <v>278/3</v>
          </cell>
          <cell r="C567">
            <v>36913</v>
          </cell>
          <cell r="D567">
            <v>37007</v>
          </cell>
          <cell r="E567">
            <v>94</v>
          </cell>
          <cell r="F567">
            <v>98.39</v>
          </cell>
          <cell r="G567">
            <v>98.38</v>
          </cell>
          <cell r="H567">
            <v>6.5453806281126097</v>
          </cell>
          <cell r="I567">
            <v>100000000</v>
          </cell>
          <cell r="J567">
            <v>6242250</v>
          </cell>
          <cell r="K567">
            <v>611924250</v>
          </cell>
          <cell r="L567">
            <v>908182</v>
          </cell>
          <cell r="M567">
            <v>89355026.980000004</v>
          </cell>
          <cell r="N567">
            <v>611.92425000000003</v>
          </cell>
          <cell r="O567">
            <v>8</v>
          </cell>
          <cell r="P567">
            <v>100</v>
          </cell>
          <cell r="S567">
            <v>50</v>
          </cell>
          <cell r="T567" t="str">
            <v>ГКО-3</v>
          </cell>
        </row>
        <row r="568">
          <cell r="A568" t="str">
            <v>KZ52L2301A31</v>
          </cell>
          <cell r="B568" t="str">
            <v>29/24</v>
          </cell>
          <cell r="C568">
            <v>36914</v>
          </cell>
          <cell r="D568">
            <v>37644</v>
          </cell>
          <cell r="E568">
            <v>730</v>
          </cell>
          <cell r="H568">
            <v>15.38</v>
          </cell>
          <cell r="I568">
            <v>400000000</v>
          </cell>
          <cell r="J568">
            <v>221000</v>
          </cell>
          <cell r="K568">
            <v>221000000</v>
          </cell>
          <cell r="L568">
            <v>185000</v>
          </cell>
          <cell r="M568">
            <v>185000000</v>
          </cell>
          <cell r="N568">
            <v>55.25</v>
          </cell>
          <cell r="O568">
            <v>6</v>
          </cell>
          <cell r="P568">
            <v>1000</v>
          </cell>
          <cell r="S568">
            <v>50</v>
          </cell>
          <cell r="T568" t="str">
            <v>ГКО-24</v>
          </cell>
        </row>
        <row r="569">
          <cell r="A569" t="str">
            <v>KZ98K2103A12</v>
          </cell>
          <cell r="B569" t="str">
            <v>490/n</v>
          </cell>
          <cell r="C569">
            <v>36914</v>
          </cell>
          <cell r="D569">
            <v>36971</v>
          </cell>
          <cell r="E569">
            <v>56</v>
          </cell>
          <cell r="F569">
            <v>98.83</v>
          </cell>
          <cell r="G569">
            <v>98.83</v>
          </cell>
          <cell r="H569">
            <v>7.6950318729130904</v>
          </cell>
          <cell r="I569">
            <v>500000000</v>
          </cell>
          <cell r="J569">
            <v>2901744</v>
          </cell>
          <cell r="K569">
            <v>286518207.51999998</v>
          </cell>
          <cell r="L569">
            <v>2581620</v>
          </cell>
          <cell r="M569">
            <v>255141504.59999999</v>
          </cell>
          <cell r="N569">
            <v>57.303641503999998</v>
          </cell>
          <cell r="O569">
            <v>9</v>
          </cell>
          <cell r="P569">
            <v>100</v>
          </cell>
          <cell r="S569">
            <v>60</v>
          </cell>
          <cell r="T569" t="str">
            <v>Ноты-56</v>
          </cell>
        </row>
        <row r="570">
          <cell r="A570" t="str">
            <v>KZ9AK0504A16</v>
          </cell>
          <cell r="B570" t="str">
            <v>491/n</v>
          </cell>
          <cell r="C570">
            <v>36915</v>
          </cell>
          <cell r="D570">
            <v>36986</v>
          </cell>
          <cell r="E570">
            <v>70</v>
          </cell>
          <cell r="I570">
            <v>500000000</v>
          </cell>
          <cell r="P570">
            <v>100</v>
          </cell>
          <cell r="S570">
            <v>60</v>
          </cell>
          <cell r="T570" t="str">
            <v>Ноты-70</v>
          </cell>
        </row>
        <row r="571">
          <cell r="A571" t="str">
            <v>KZ53L2301A48</v>
          </cell>
          <cell r="B571" t="str">
            <v>21/36</v>
          </cell>
          <cell r="C571">
            <v>36916</v>
          </cell>
          <cell r="D571">
            <v>38009</v>
          </cell>
          <cell r="E571">
            <v>1093</v>
          </cell>
          <cell r="H571">
            <v>17.100000000000001</v>
          </cell>
          <cell r="I571">
            <v>500000000</v>
          </cell>
          <cell r="J571">
            <v>251144</v>
          </cell>
          <cell r="K571">
            <v>251144000</v>
          </cell>
          <cell r="L571">
            <v>103144</v>
          </cell>
          <cell r="M571">
            <v>103144000</v>
          </cell>
          <cell r="N571">
            <v>50.2288</v>
          </cell>
          <cell r="O571">
            <v>10</v>
          </cell>
          <cell r="P571">
            <v>1000</v>
          </cell>
          <cell r="S571">
            <v>50</v>
          </cell>
          <cell r="T571" t="str">
            <v>ГКО-36</v>
          </cell>
        </row>
        <row r="572">
          <cell r="A572" t="str">
            <v>KZ8SK2302A17</v>
          </cell>
          <cell r="B572" t="str">
            <v>492/n</v>
          </cell>
          <cell r="C572">
            <v>36917</v>
          </cell>
          <cell r="D572">
            <v>36945</v>
          </cell>
          <cell r="E572">
            <v>28</v>
          </cell>
          <cell r="F572">
            <v>99.45</v>
          </cell>
          <cell r="G572">
            <v>99.45</v>
          </cell>
          <cell r="H572">
            <v>7.1895424836600901</v>
          </cell>
          <cell r="I572">
            <v>500000000</v>
          </cell>
          <cell r="J572">
            <v>5847009</v>
          </cell>
          <cell r="K572">
            <v>581433439.28999996</v>
          </cell>
          <cell r="L572">
            <v>5726946</v>
          </cell>
          <cell r="M572">
            <v>569544779.70000005</v>
          </cell>
          <cell r="N572">
            <v>116.28668785799999</v>
          </cell>
          <cell r="O572">
            <v>12</v>
          </cell>
          <cell r="P572">
            <v>100</v>
          </cell>
          <cell r="S572">
            <v>60</v>
          </cell>
          <cell r="T572" t="str">
            <v>Ноты-28</v>
          </cell>
        </row>
        <row r="573">
          <cell r="A573" t="str">
            <v>KZ52L3001A32</v>
          </cell>
          <cell r="B573" t="str">
            <v>30/24</v>
          </cell>
          <cell r="C573">
            <v>36920</v>
          </cell>
          <cell r="D573">
            <v>37651</v>
          </cell>
          <cell r="E573">
            <v>731</v>
          </cell>
          <cell r="H573">
            <v>15.38</v>
          </cell>
          <cell r="I573">
            <v>300000000</v>
          </cell>
          <cell r="J573">
            <v>532000</v>
          </cell>
          <cell r="K573">
            <v>532000000</v>
          </cell>
          <cell r="L573">
            <v>200000</v>
          </cell>
          <cell r="M573">
            <v>200000000</v>
          </cell>
          <cell r="N573">
            <v>177.333333333333</v>
          </cell>
          <cell r="O573">
            <v>12</v>
          </cell>
          <cell r="P573">
            <v>1000</v>
          </cell>
          <cell r="S573">
            <v>50</v>
          </cell>
          <cell r="T573" t="str">
            <v>ГКО-24</v>
          </cell>
        </row>
        <row r="574">
          <cell r="A574" t="str">
            <v>KZ53L2901A42</v>
          </cell>
          <cell r="B574" t="str">
            <v>22/36</v>
          </cell>
          <cell r="C574">
            <v>36921</v>
          </cell>
          <cell r="D574">
            <v>38015</v>
          </cell>
          <cell r="E574">
            <v>1094</v>
          </cell>
          <cell r="H574">
            <v>16.850000000000001</v>
          </cell>
          <cell r="I574">
            <v>400000000</v>
          </cell>
          <cell r="J574">
            <v>1605140</v>
          </cell>
          <cell r="K574">
            <v>1605140000</v>
          </cell>
          <cell r="L574">
            <v>523140</v>
          </cell>
          <cell r="M574">
            <v>523140000</v>
          </cell>
          <cell r="N574">
            <v>401.28500000000003</v>
          </cell>
          <cell r="O574">
            <v>9</v>
          </cell>
          <cell r="P574">
            <v>1000</v>
          </cell>
          <cell r="S574">
            <v>50</v>
          </cell>
          <cell r="T574" t="str">
            <v>ГКО-36</v>
          </cell>
        </row>
        <row r="575">
          <cell r="A575" t="str">
            <v>KZ98K2903A14</v>
          </cell>
          <cell r="B575" t="str">
            <v>493/n</v>
          </cell>
          <cell r="C575">
            <v>36922</v>
          </cell>
          <cell r="D575">
            <v>36979</v>
          </cell>
          <cell r="E575">
            <v>56</v>
          </cell>
          <cell r="F575">
            <v>98.83</v>
          </cell>
          <cell r="G575">
            <v>98.83</v>
          </cell>
          <cell r="H575">
            <v>7.6950318729130904</v>
          </cell>
          <cell r="I575">
            <v>500000000</v>
          </cell>
          <cell r="J575">
            <v>13663669</v>
          </cell>
          <cell r="K575">
            <v>1350199286.27</v>
          </cell>
          <cell r="L575">
            <v>11942309</v>
          </cell>
          <cell r="M575">
            <v>1180258398.47</v>
          </cell>
          <cell r="N575">
            <v>270.03985725400003</v>
          </cell>
          <cell r="O575">
            <v>11</v>
          </cell>
          <cell r="P575">
            <v>100</v>
          </cell>
          <cell r="S575">
            <v>60</v>
          </cell>
          <cell r="T575" t="str">
            <v>Ноты-56</v>
          </cell>
        </row>
        <row r="576">
          <cell r="A576" t="str">
            <v>KZ52L3101A31</v>
          </cell>
          <cell r="B576" t="str">
            <v>31/24</v>
          </cell>
          <cell r="C576">
            <v>36923</v>
          </cell>
          <cell r="D576">
            <v>37652</v>
          </cell>
          <cell r="E576">
            <v>729</v>
          </cell>
          <cell r="H576">
            <v>15.35</v>
          </cell>
          <cell r="I576">
            <v>200000000</v>
          </cell>
          <cell r="J576">
            <v>1241000</v>
          </cell>
          <cell r="K576">
            <v>1241000000</v>
          </cell>
          <cell r="L576">
            <v>200000</v>
          </cell>
          <cell r="M576">
            <v>200000000</v>
          </cell>
          <cell r="N576">
            <v>620.5</v>
          </cell>
          <cell r="O576">
            <v>12</v>
          </cell>
          <cell r="P576">
            <v>1000</v>
          </cell>
          <cell r="S576">
            <v>50</v>
          </cell>
          <cell r="T576" t="str">
            <v>ГКО-24</v>
          </cell>
        </row>
        <row r="577">
          <cell r="A577" t="str">
            <v>KZ96K1603A11</v>
          </cell>
          <cell r="B577" t="str">
            <v>494/n</v>
          </cell>
          <cell r="C577">
            <v>36924</v>
          </cell>
          <cell r="D577">
            <v>36966</v>
          </cell>
          <cell r="E577">
            <v>42</v>
          </cell>
          <cell r="F577">
            <v>99.2</v>
          </cell>
          <cell r="G577">
            <v>99.2</v>
          </cell>
          <cell r="H577">
            <v>6.9892473118279304</v>
          </cell>
          <cell r="I577">
            <v>500000000</v>
          </cell>
          <cell r="J577">
            <v>56877305</v>
          </cell>
          <cell r="K577">
            <v>5640666605.9399996</v>
          </cell>
          <cell r="L577">
            <v>33981260</v>
          </cell>
          <cell r="M577">
            <v>3370940992</v>
          </cell>
          <cell r="N577">
            <v>1128.1333211880001</v>
          </cell>
          <cell r="O577">
            <v>12</v>
          </cell>
          <cell r="P577">
            <v>100</v>
          </cell>
          <cell r="S577">
            <v>60</v>
          </cell>
          <cell r="T577" t="str">
            <v>Ноты-42</v>
          </cell>
        </row>
        <row r="578">
          <cell r="A578" t="str">
            <v>KZ53L0502A49</v>
          </cell>
          <cell r="B578" t="str">
            <v>23/36</v>
          </cell>
          <cell r="C578">
            <v>36927</v>
          </cell>
          <cell r="D578">
            <v>38022</v>
          </cell>
          <cell r="E578">
            <v>1095</v>
          </cell>
          <cell r="H578">
            <v>16.850000000000001</v>
          </cell>
          <cell r="I578">
            <v>300000000</v>
          </cell>
          <cell r="J578">
            <v>1118500</v>
          </cell>
          <cell r="K578">
            <v>1118500000</v>
          </cell>
          <cell r="L578">
            <v>300000</v>
          </cell>
          <cell r="M578">
            <v>300000000</v>
          </cell>
          <cell r="N578">
            <v>372.83333333333297</v>
          </cell>
          <cell r="O578">
            <v>9</v>
          </cell>
          <cell r="P578">
            <v>1000</v>
          </cell>
          <cell r="S578">
            <v>50</v>
          </cell>
          <cell r="T578" t="str">
            <v>ГКО-36</v>
          </cell>
        </row>
        <row r="579">
          <cell r="A579" t="str">
            <v>KZ52L0602A31</v>
          </cell>
          <cell r="B579" t="str">
            <v>32/24</v>
          </cell>
          <cell r="C579">
            <v>36928</v>
          </cell>
          <cell r="D579">
            <v>37658</v>
          </cell>
          <cell r="E579">
            <v>730</v>
          </cell>
          <cell r="H579">
            <v>14.99</v>
          </cell>
          <cell r="I579">
            <v>300000000</v>
          </cell>
          <cell r="J579">
            <v>1416000</v>
          </cell>
          <cell r="K579">
            <v>1416000000</v>
          </cell>
          <cell r="L579">
            <v>340000</v>
          </cell>
          <cell r="M579">
            <v>340000000</v>
          </cell>
          <cell r="N579">
            <v>472</v>
          </cell>
          <cell r="O579">
            <v>12</v>
          </cell>
          <cell r="P579">
            <v>1000</v>
          </cell>
          <cell r="S579">
            <v>50</v>
          </cell>
          <cell r="T579" t="str">
            <v>ГКО-24</v>
          </cell>
        </row>
        <row r="580">
          <cell r="A580" t="str">
            <v>KZ98K0504A11</v>
          </cell>
          <cell r="B580" t="str">
            <v>495/n</v>
          </cell>
          <cell r="C580">
            <v>36929</v>
          </cell>
          <cell r="D580">
            <v>36986</v>
          </cell>
          <cell r="E580">
            <v>56</v>
          </cell>
          <cell r="F580">
            <v>98.91</v>
          </cell>
          <cell r="G580">
            <v>98.91</v>
          </cell>
          <cell r="H580">
            <v>7.1630775452431701</v>
          </cell>
          <cell r="I580">
            <v>500000000</v>
          </cell>
          <cell r="J580">
            <v>28927255</v>
          </cell>
          <cell r="K580">
            <v>2860057096.4499998</v>
          </cell>
          <cell r="L580">
            <v>18168060</v>
          </cell>
          <cell r="M580">
            <v>1797002814.5999999</v>
          </cell>
          <cell r="N580">
            <v>572.01141929000005</v>
          </cell>
          <cell r="O580">
            <v>11</v>
          </cell>
          <cell r="P580">
            <v>100</v>
          </cell>
          <cell r="S580">
            <v>60</v>
          </cell>
          <cell r="T580" t="str">
            <v>Ноты-56</v>
          </cell>
        </row>
        <row r="581">
          <cell r="A581" t="str">
            <v>KZ53L0602A48</v>
          </cell>
          <cell r="B581" t="str">
            <v>24/36</v>
          </cell>
          <cell r="C581">
            <v>36930</v>
          </cell>
          <cell r="D581">
            <v>38023</v>
          </cell>
          <cell r="E581">
            <v>1093</v>
          </cell>
          <cell r="H581">
            <v>16.3</v>
          </cell>
          <cell r="I581">
            <v>400000000</v>
          </cell>
          <cell r="J581">
            <v>5570500</v>
          </cell>
          <cell r="K581">
            <v>5570500000</v>
          </cell>
          <cell r="L581">
            <v>400000</v>
          </cell>
          <cell r="M581">
            <v>400000000</v>
          </cell>
          <cell r="N581">
            <v>1392.625</v>
          </cell>
          <cell r="O581">
            <v>9</v>
          </cell>
          <cell r="P581">
            <v>1000</v>
          </cell>
          <cell r="S581">
            <v>50</v>
          </cell>
          <cell r="T581" t="str">
            <v>ГКО-36</v>
          </cell>
        </row>
        <row r="582">
          <cell r="A582" t="str">
            <v>KZ8SK0903A14</v>
          </cell>
          <cell r="B582" t="str">
            <v>496/n</v>
          </cell>
          <cell r="C582">
            <v>36930</v>
          </cell>
          <cell r="D582">
            <v>36959</v>
          </cell>
          <cell r="E582">
            <v>28</v>
          </cell>
          <cell r="F582">
            <v>99.49</v>
          </cell>
          <cell r="G582">
            <v>99.49</v>
          </cell>
          <cell r="H582">
            <v>6.6639863302845201</v>
          </cell>
          <cell r="I582">
            <v>500000000</v>
          </cell>
          <cell r="J582">
            <v>33050037</v>
          </cell>
          <cell r="K582">
            <v>3287427243.0100002</v>
          </cell>
          <cell r="L582">
            <v>25635037</v>
          </cell>
          <cell r="M582">
            <v>2550429831.1300001</v>
          </cell>
          <cell r="N582">
            <v>657.48544860200002</v>
          </cell>
          <cell r="O582">
            <v>12</v>
          </cell>
          <cell r="P582">
            <v>100</v>
          </cell>
          <cell r="S582">
            <v>60</v>
          </cell>
          <cell r="T582" t="str">
            <v>Ноты-28</v>
          </cell>
        </row>
        <row r="583">
          <cell r="A583" t="str">
            <v>KZ96K2303A12</v>
          </cell>
          <cell r="B583" t="str">
            <v>497/n</v>
          </cell>
          <cell r="C583">
            <v>36931</v>
          </cell>
          <cell r="D583">
            <v>36973</v>
          </cell>
          <cell r="E583">
            <v>42</v>
          </cell>
          <cell r="F583">
            <v>99.23</v>
          </cell>
          <cell r="G583">
            <v>99.23</v>
          </cell>
          <cell r="H583">
            <v>6.7251167321710099</v>
          </cell>
          <cell r="I583">
            <v>500000000</v>
          </cell>
          <cell r="J583">
            <v>26571911</v>
          </cell>
          <cell r="K583">
            <v>2606470237.0599999</v>
          </cell>
          <cell r="L583">
            <v>15510492</v>
          </cell>
          <cell r="M583">
            <v>1539106121.1600001</v>
          </cell>
          <cell r="N583">
            <v>521.29404741200005</v>
          </cell>
          <cell r="O583">
            <v>12</v>
          </cell>
          <cell r="P583">
            <v>100</v>
          </cell>
          <cell r="S583">
            <v>60</v>
          </cell>
          <cell r="T583" t="str">
            <v>Ноты-42</v>
          </cell>
        </row>
        <row r="584">
          <cell r="A584" t="str">
            <v>KZ53L1202A40</v>
          </cell>
          <cell r="B584" t="str">
            <v>25/36</v>
          </cell>
          <cell r="C584">
            <v>36934</v>
          </cell>
          <cell r="D584">
            <v>38029</v>
          </cell>
          <cell r="E584">
            <v>1095</v>
          </cell>
          <cell r="H584">
            <v>16</v>
          </cell>
          <cell r="I584">
            <v>300000000</v>
          </cell>
          <cell r="J584">
            <v>4236000</v>
          </cell>
          <cell r="K584">
            <v>4236000000</v>
          </cell>
          <cell r="L584">
            <v>500000</v>
          </cell>
          <cell r="M584">
            <v>500000000</v>
          </cell>
          <cell r="N584">
            <v>1412</v>
          </cell>
          <cell r="O584">
            <v>10</v>
          </cell>
          <cell r="P584">
            <v>1000</v>
          </cell>
          <cell r="S584">
            <v>50</v>
          </cell>
          <cell r="T584" t="str">
            <v>ГКО-36</v>
          </cell>
        </row>
        <row r="585">
          <cell r="A585" t="str">
            <v>KZ9AK2404A13</v>
          </cell>
          <cell r="B585" t="str">
            <v>498/n</v>
          </cell>
          <cell r="C585">
            <v>36934</v>
          </cell>
          <cell r="D585">
            <v>37005</v>
          </cell>
          <cell r="E585">
            <v>70</v>
          </cell>
          <cell r="F585">
            <v>98.68</v>
          </cell>
          <cell r="G585">
            <v>98.68</v>
          </cell>
          <cell r="H585">
            <v>6.9558167815159804</v>
          </cell>
          <cell r="I585">
            <v>500000000</v>
          </cell>
          <cell r="J585">
            <v>11580482</v>
          </cell>
          <cell r="K585">
            <v>1141489627.4200001</v>
          </cell>
          <cell r="L585">
            <v>7905324</v>
          </cell>
          <cell r="M585">
            <v>780097372.32000005</v>
          </cell>
          <cell r="N585">
            <v>228.29792548399999</v>
          </cell>
          <cell r="O585">
            <v>7</v>
          </cell>
          <cell r="P585">
            <v>100</v>
          </cell>
          <cell r="S585">
            <v>60</v>
          </cell>
          <cell r="T585" t="str">
            <v>Ноты-70</v>
          </cell>
        </row>
        <row r="586">
          <cell r="A586" t="str">
            <v>KZ52L1302A32</v>
          </cell>
          <cell r="B586" t="str">
            <v>33/24</v>
          </cell>
          <cell r="C586">
            <v>36935</v>
          </cell>
          <cell r="D586">
            <v>37665</v>
          </cell>
          <cell r="E586">
            <v>730</v>
          </cell>
          <cell r="H586">
            <v>14.5</v>
          </cell>
          <cell r="I586">
            <v>300000000</v>
          </cell>
          <cell r="J586">
            <v>1701700</v>
          </cell>
          <cell r="K586">
            <v>1701700000</v>
          </cell>
          <cell r="L586">
            <v>450000</v>
          </cell>
          <cell r="M586">
            <v>450000000</v>
          </cell>
          <cell r="N586">
            <v>567.23333333333301</v>
          </cell>
          <cell r="O586">
            <v>12</v>
          </cell>
          <cell r="P586">
            <v>1000</v>
          </cell>
          <cell r="S586">
            <v>50</v>
          </cell>
          <cell r="T586" t="str">
            <v>ГКО-24</v>
          </cell>
        </row>
        <row r="587">
          <cell r="A587" t="str">
            <v>KZ98K1204A12</v>
          </cell>
          <cell r="B587" t="str">
            <v>499/n</v>
          </cell>
          <cell r="C587">
            <v>36936</v>
          </cell>
          <cell r="D587">
            <v>36993</v>
          </cell>
          <cell r="E587">
            <v>56</v>
          </cell>
          <cell r="F587">
            <v>98.96</v>
          </cell>
          <cell r="G587">
            <v>98.96</v>
          </cell>
          <cell r="H587">
            <v>6.8310428455942196</v>
          </cell>
          <cell r="I587">
            <v>500000000</v>
          </cell>
          <cell r="J587">
            <v>26735877</v>
          </cell>
          <cell r="K587">
            <v>2644506130.2800002</v>
          </cell>
          <cell r="L587">
            <v>11442784</v>
          </cell>
          <cell r="M587">
            <v>1132377904.6400001</v>
          </cell>
          <cell r="N587">
            <v>528.90122605600004</v>
          </cell>
          <cell r="O587">
            <v>12</v>
          </cell>
          <cell r="P587">
            <v>100</v>
          </cell>
          <cell r="S587">
            <v>60</v>
          </cell>
          <cell r="T587" t="str">
            <v>Ноты-56</v>
          </cell>
        </row>
        <row r="588">
          <cell r="A588" t="str">
            <v>KZ53L1302A49</v>
          </cell>
          <cell r="B588" t="str">
            <v>26/36</v>
          </cell>
          <cell r="C588">
            <v>36937</v>
          </cell>
          <cell r="D588">
            <v>38030</v>
          </cell>
          <cell r="E588">
            <v>1093</v>
          </cell>
          <cell r="H588">
            <v>15.7</v>
          </cell>
          <cell r="I588">
            <v>400000000</v>
          </cell>
          <cell r="J588">
            <v>877000</v>
          </cell>
          <cell r="K588">
            <v>877000000</v>
          </cell>
          <cell r="L588">
            <v>645000</v>
          </cell>
          <cell r="M588">
            <v>645000000</v>
          </cell>
          <cell r="N588">
            <v>219.25</v>
          </cell>
          <cell r="O588">
            <v>12</v>
          </cell>
          <cell r="P588">
            <v>1000</v>
          </cell>
          <cell r="S588">
            <v>50</v>
          </cell>
          <cell r="T588" t="str">
            <v>ГКО-36</v>
          </cell>
        </row>
        <row r="589">
          <cell r="A589" t="str">
            <v>KZ96K3003A13</v>
          </cell>
          <cell r="B589" t="str">
            <v>500/n</v>
          </cell>
          <cell r="C589">
            <v>36937</v>
          </cell>
          <cell r="D589">
            <v>36980</v>
          </cell>
          <cell r="E589">
            <v>42</v>
          </cell>
          <cell r="F589">
            <v>99.26</v>
          </cell>
          <cell r="G589">
            <v>99.26</v>
          </cell>
          <cell r="H589">
            <v>6.4611458123446397</v>
          </cell>
          <cell r="I589">
            <v>500000000</v>
          </cell>
          <cell r="J589">
            <v>25530044</v>
          </cell>
          <cell r="K589">
            <v>2533039084.5999999</v>
          </cell>
          <cell r="L589">
            <v>13138912</v>
          </cell>
          <cell r="M589">
            <v>1304168405.1199999</v>
          </cell>
          <cell r="N589">
            <v>506.60781692</v>
          </cell>
          <cell r="O589">
            <v>13</v>
          </cell>
          <cell r="P589">
            <v>100</v>
          </cell>
          <cell r="S589">
            <v>60</v>
          </cell>
          <cell r="T589" t="str">
            <v>Ноты-42</v>
          </cell>
        </row>
        <row r="590">
          <cell r="A590" t="str">
            <v>KZ46L1708A15</v>
          </cell>
          <cell r="B590" t="str">
            <v>164/6</v>
          </cell>
          <cell r="C590">
            <v>36938</v>
          </cell>
          <cell r="D590">
            <v>37120</v>
          </cell>
          <cell r="E590">
            <v>182</v>
          </cell>
          <cell r="F590">
            <v>96.29</v>
          </cell>
          <cell r="G590">
            <v>96.29</v>
          </cell>
          <cell r="H590">
            <v>7.7058884619378798</v>
          </cell>
          <cell r="I590">
            <v>100000000</v>
          </cell>
          <cell r="J590">
            <v>8750000</v>
          </cell>
          <cell r="K590">
            <v>840600859</v>
          </cell>
          <cell r="L590">
            <v>1009265</v>
          </cell>
          <cell r="M590">
            <v>97182126.849999994</v>
          </cell>
          <cell r="N590">
            <v>840.60085900000001</v>
          </cell>
          <cell r="O590">
            <v>7</v>
          </cell>
          <cell r="P590">
            <v>100</v>
          </cell>
          <cell r="S590">
            <v>50</v>
          </cell>
          <cell r="T590" t="str">
            <v>ГКО-6</v>
          </cell>
        </row>
        <row r="591">
          <cell r="A591" t="str">
            <v>KZ53L1902A43</v>
          </cell>
          <cell r="B591" t="str">
            <v>27/36</v>
          </cell>
          <cell r="C591">
            <v>36941</v>
          </cell>
          <cell r="D591">
            <v>38036</v>
          </cell>
          <cell r="E591">
            <v>1095</v>
          </cell>
          <cell r="H591">
            <v>15.5</v>
          </cell>
          <cell r="I591">
            <v>600000000</v>
          </cell>
          <cell r="J591">
            <v>956000</v>
          </cell>
          <cell r="K591">
            <v>956000000</v>
          </cell>
          <cell r="L591">
            <v>600000</v>
          </cell>
          <cell r="M591">
            <v>600000000</v>
          </cell>
          <cell r="N591">
            <v>159.333333333333</v>
          </cell>
          <cell r="O591">
            <v>7</v>
          </cell>
          <cell r="P591">
            <v>1000</v>
          </cell>
          <cell r="S591">
            <v>50</v>
          </cell>
          <cell r="T591" t="str">
            <v>ГКО-36</v>
          </cell>
        </row>
        <row r="592">
          <cell r="A592" t="str">
            <v>KZ43L2405A12</v>
          </cell>
          <cell r="B592" t="str">
            <v>279/3</v>
          </cell>
          <cell r="C592">
            <v>36942</v>
          </cell>
          <cell r="D592">
            <v>37035</v>
          </cell>
          <cell r="E592">
            <v>93</v>
          </cell>
          <cell r="F592">
            <v>98.43</v>
          </cell>
          <cell r="G592">
            <v>98.43</v>
          </cell>
          <cell r="H592">
            <v>6.3801686477699597</v>
          </cell>
          <cell r="I592">
            <v>100000000</v>
          </cell>
          <cell r="J592">
            <v>6222000</v>
          </cell>
          <cell r="K592">
            <v>611259600</v>
          </cell>
          <cell r="L592">
            <v>1015950</v>
          </cell>
          <cell r="M592">
            <v>99999958.5</v>
          </cell>
          <cell r="N592">
            <v>611.25959999999998</v>
          </cell>
          <cell r="O592">
            <v>9</v>
          </cell>
          <cell r="P592">
            <v>100</v>
          </cell>
          <cell r="S592">
            <v>50</v>
          </cell>
          <cell r="T592" t="str">
            <v>ГКО-3</v>
          </cell>
        </row>
        <row r="593">
          <cell r="A593" t="str">
            <v>KZ9AK0205A18</v>
          </cell>
          <cell r="B593" t="str">
            <v>501/n</v>
          </cell>
          <cell r="C593">
            <v>36942</v>
          </cell>
          <cell r="D593">
            <v>37013</v>
          </cell>
          <cell r="E593">
            <v>70</v>
          </cell>
          <cell r="F593">
            <v>98.71</v>
          </cell>
          <cell r="G593">
            <v>98.71</v>
          </cell>
          <cell r="H593">
            <v>6.7956640664573298</v>
          </cell>
          <cell r="I593">
            <v>500000000</v>
          </cell>
          <cell r="J593">
            <v>2731609</v>
          </cell>
          <cell r="K593">
            <v>268813144.33999997</v>
          </cell>
          <cell r="L593">
            <v>311454</v>
          </cell>
          <cell r="M593">
            <v>30743624.34</v>
          </cell>
          <cell r="N593">
            <v>53.762628868</v>
          </cell>
          <cell r="O593">
            <v>10</v>
          </cell>
          <cell r="P593">
            <v>100</v>
          </cell>
          <cell r="S593">
            <v>60</v>
          </cell>
          <cell r="T593" t="str">
            <v>Ноты-70</v>
          </cell>
        </row>
        <row r="594">
          <cell r="A594" t="str">
            <v>KZ52L2102A32</v>
          </cell>
          <cell r="B594" t="str">
            <v>34/24</v>
          </cell>
          <cell r="C594">
            <v>36944</v>
          </cell>
          <cell r="D594">
            <v>37673</v>
          </cell>
          <cell r="E594">
            <v>729</v>
          </cell>
          <cell r="H594">
            <v>14</v>
          </cell>
          <cell r="I594">
            <v>400000000</v>
          </cell>
          <cell r="J594">
            <v>1572899</v>
          </cell>
          <cell r="K594">
            <v>1572899000</v>
          </cell>
          <cell r="L594">
            <v>400000</v>
          </cell>
          <cell r="M594">
            <v>400000000</v>
          </cell>
          <cell r="N594">
            <v>393.22474999999997</v>
          </cell>
          <cell r="O594">
            <v>13</v>
          </cell>
          <cell r="P594">
            <v>1000</v>
          </cell>
          <cell r="S594">
            <v>50</v>
          </cell>
          <cell r="T594" t="str">
            <v>ГКО-24</v>
          </cell>
        </row>
        <row r="595">
          <cell r="A595" t="str">
            <v>KZ98K2004A12</v>
          </cell>
          <cell r="B595" t="str">
            <v>502/n</v>
          </cell>
          <cell r="C595">
            <v>36944</v>
          </cell>
          <cell r="D595">
            <v>37001</v>
          </cell>
          <cell r="E595">
            <v>56</v>
          </cell>
          <cell r="F595">
            <v>99.01</v>
          </cell>
          <cell r="G595">
            <v>99.01</v>
          </cell>
          <cell r="H595">
            <v>6.4993435006564697</v>
          </cell>
          <cell r="I595">
            <v>500000000</v>
          </cell>
          <cell r="J595">
            <v>5539856</v>
          </cell>
          <cell r="K595">
            <v>548074901.69000006</v>
          </cell>
          <cell r="L595">
            <v>4318499</v>
          </cell>
          <cell r="M595">
            <v>427574585.99000001</v>
          </cell>
          <cell r="N595">
            <v>109.614980338</v>
          </cell>
          <cell r="O595">
            <v>13</v>
          </cell>
          <cell r="P595">
            <v>100</v>
          </cell>
          <cell r="S595">
            <v>60</v>
          </cell>
          <cell r="T595" t="str">
            <v>Ноты-56</v>
          </cell>
        </row>
        <row r="596">
          <cell r="A596" t="str">
            <v>KZ53L2002A40</v>
          </cell>
          <cell r="B596" t="str">
            <v>28/36</v>
          </cell>
          <cell r="C596">
            <v>36945</v>
          </cell>
          <cell r="D596">
            <v>38037</v>
          </cell>
          <cell r="E596">
            <v>1092</v>
          </cell>
          <cell r="H596">
            <v>15</v>
          </cell>
          <cell r="I596">
            <v>600000000</v>
          </cell>
          <cell r="J596">
            <v>1248000</v>
          </cell>
          <cell r="K596">
            <v>1248000000</v>
          </cell>
          <cell r="L596">
            <v>600000</v>
          </cell>
          <cell r="M596">
            <v>600000000</v>
          </cell>
          <cell r="N596">
            <v>208</v>
          </cell>
          <cell r="O596">
            <v>12</v>
          </cell>
          <cell r="P596">
            <v>1000</v>
          </cell>
          <cell r="S596">
            <v>50</v>
          </cell>
          <cell r="T596" t="str">
            <v>ГКО-36</v>
          </cell>
        </row>
        <row r="597">
          <cell r="A597" t="str">
            <v>KZ52L2702A36</v>
          </cell>
          <cell r="B597" t="str">
            <v>35/24</v>
          </cell>
          <cell r="C597">
            <v>36948</v>
          </cell>
          <cell r="D597">
            <v>37679</v>
          </cell>
          <cell r="E597">
            <v>731</v>
          </cell>
          <cell r="H597">
            <v>13.5</v>
          </cell>
          <cell r="I597">
            <v>400000000</v>
          </cell>
          <cell r="J597">
            <v>1791000</v>
          </cell>
          <cell r="K597">
            <v>1791000000</v>
          </cell>
          <cell r="L597">
            <v>400000</v>
          </cell>
          <cell r="M597">
            <v>400000000</v>
          </cell>
          <cell r="N597">
            <v>447.75</v>
          </cell>
          <cell r="O597">
            <v>10</v>
          </cell>
          <cell r="P597">
            <v>1000</v>
          </cell>
          <cell r="S597">
            <v>50</v>
          </cell>
          <cell r="T597" t="str">
            <v>ГКО-24</v>
          </cell>
        </row>
        <row r="598">
          <cell r="A598" t="str">
            <v>KZ3CL2702A49</v>
          </cell>
          <cell r="B598" t="str">
            <v>2/36i</v>
          </cell>
          <cell r="C598">
            <v>36949</v>
          </cell>
          <cell r="D598">
            <v>38044</v>
          </cell>
          <cell r="E598">
            <v>1092</v>
          </cell>
          <cell r="H598">
            <v>7.6</v>
          </cell>
          <cell r="I598">
            <v>300000000</v>
          </cell>
          <cell r="J598">
            <v>1676536</v>
          </cell>
          <cell r="K598">
            <v>1676536000</v>
          </cell>
          <cell r="L598">
            <v>310000</v>
          </cell>
          <cell r="M598">
            <v>310000000</v>
          </cell>
          <cell r="N598">
            <v>558.84533333333297</v>
          </cell>
          <cell r="O598">
            <v>11</v>
          </cell>
          <cell r="P598">
            <v>1000</v>
          </cell>
          <cell r="S598">
            <v>50</v>
          </cell>
          <cell r="T598" t="str">
            <v>ГИКО-36</v>
          </cell>
        </row>
        <row r="599">
          <cell r="A599" t="str">
            <v>KZ97K1904A16</v>
          </cell>
          <cell r="B599" t="str">
            <v>503/n</v>
          </cell>
          <cell r="C599">
            <v>36950</v>
          </cell>
          <cell r="D599">
            <v>37000</v>
          </cell>
          <cell r="E599">
            <v>49</v>
          </cell>
          <cell r="F599">
            <v>99.14</v>
          </cell>
          <cell r="G599">
            <v>99.14</v>
          </cell>
          <cell r="H599">
            <v>6.4439897403383304</v>
          </cell>
          <cell r="I599">
            <v>500000000</v>
          </cell>
          <cell r="J599">
            <v>19126596</v>
          </cell>
          <cell r="K599">
            <v>1895833174.55</v>
          </cell>
          <cell r="L599">
            <v>15704487</v>
          </cell>
          <cell r="M599">
            <v>1556942841.1800001</v>
          </cell>
          <cell r="N599">
            <v>379.16663491000003</v>
          </cell>
          <cell r="O599">
            <v>10</v>
          </cell>
          <cell r="P599">
            <v>100</v>
          </cell>
          <cell r="S599">
            <v>60</v>
          </cell>
          <cell r="T599" t="str">
            <v>Ноты-49</v>
          </cell>
        </row>
        <row r="600">
          <cell r="A600" t="str">
            <v>KZ53L2702A43</v>
          </cell>
          <cell r="B600" t="str">
            <v>29/36</v>
          </cell>
          <cell r="C600">
            <v>36952</v>
          </cell>
          <cell r="D600">
            <v>38044</v>
          </cell>
          <cell r="E600">
            <v>1092</v>
          </cell>
          <cell r="H600">
            <v>14.7</v>
          </cell>
          <cell r="I600">
            <v>500000000</v>
          </cell>
          <cell r="J600">
            <v>1572364</v>
          </cell>
          <cell r="K600">
            <v>1572364000</v>
          </cell>
          <cell r="L600">
            <v>500000</v>
          </cell>
          <cell r="M600">
            <v>500000000</v>
          </cell>
          <cell r="N600">
            <v>314.47280000000001</v>
          </cell>
          <cell r="O600">
            <v>9</v>
          </cell>
          <cell r="P600">
            <v>1000</v>
          </cell>
          <cell r="S600">
            <v>50</v>
          </cell>
          <cell r="T600" t="str">
            <v>ГКО-36</v>
          </cell>
        </row>
        <row r="601">
          <cell r="A601" t="str">
            <v>KZ9AK1105A17</v>
          </cell>
          <cell r="B601" t="str">
            <v>504/n</v>
          </cell>
          <cell r="C601">
            <v>36952</v>
          </cell>
          <cell r="D601">
            <v>37022</v>
          </cell>
          <cell r="E601">
            <v>70</v>
          </cell>
          <cell r="F601">
            <v>98.73</v>
          </cell>
          <cell r="G601">
            <v>98.73</v>
          </cell>
          <cell r="H601">
            <v>6.6889496606907501</v>
          </cell>
          <cell r="I601">
            <v>500000000</v>
          </cell>
          <cell r="J601">
            <v>30802003</v>
          </cell>
          <cell r="K601">
            <v>3040663237.3699999</v>
          </cell>
          <cell r="L601">
            <v>26675003</v>
          </cell>
          <cell r="M601">
            <v>2633623046.1900001</v>
          </cell>
          <cell r="N601">
            <v>608.13264747400001</v>
          </cell>
          <cell r="O601">
            <v>10</v>
          </cell>
          <cell r="P601">
            <v>100</v>
          </cell>
          <cell r="S601">
            <v>60</v>
          </cell>
          <cell r="T601" t="str">
            <v>Ноты-70</v>
          </cell>
        </row>
        <row r="602">
          <cell r="A602" t="str">
            <v>KZ52L0503A31</v>
          </cell>
          <cell r="B602" t="str">
            <v>36/24</v>
          </cell>
          <cell r="C602">
            <v>36955</v>
          </cell>
          <cell r="D602">
            <v>37685</v>
          </cell>
          <cell r="E602">
            <v>730</v>
          </cell>
          <cell r="H602">
            <v>12.99</v>
          </cell>
          <cell r="I602">
            <v>300000000</v>
          </cell>
          <cell r="J602">
            <v>1414369</v>
          </cell>
          <cell r="K602">
            <v>1414369000</v>
          </cell>
          <cell r="L602">
            <v>300000</v>
          </cell>
          <cell r="M602">
            <v>300000000</v>
          </cell>
          <cell r="N602">
            <v>471.45633333333302</v>
          </cell>
          <cell r="O602">
            <v>12</v>
          </cell>
          <cell r="P602">
            <v>1000</v>
          </cell>
          <cell r="S602">
            <v>50</v>
          </cell>
          <cell r="T602" t="str">
            <v>ГКО-24</v>
          </cell>
        </row>
        <row r="603">
          <cell r="A603" t="str">
            <v>KZ53L0303A40</v>
          </cell>
          <cell r="B603" t="str">
            <v>30/36</v>
          </cell>
          <cell r="C603">
            <v>36956</v>
          </cell>
          <cell r="D603">
            <v>38049</v>
          </cell>
          <cell r="E603">
            <v>1093</v>
          </cell>
          <cell r="H603">
            <v>14.2</v>
          </cell>
          <cell r="I603">
            <v>400000000</v>
          </cell>
          <cell r="J603">
            <v>2015523</v>
          </cell>
          <cell r="K603">
            <v>2015523000</v>
          </cell>
          <cell r="L603">
            <v>323523</v>
          </cell>
          <cell r="M603">
            <v>323523000</v>
          </cell>
          <cell r="N603">
            <v>503.88074999999998</v>
          </cell>
          <cell r="O603">
            <v>13</v>
          </cell>
          <cell r="P603">
            <v>1000</v>
          </cell>
          <cell r="S603">
            <v>50</v>
          </cell>
          <cell r="T603" t="str">
            <v>ГКО-36</v>
          </cell>
        </row>
        <row r="604">
          <cell r="A604" t="str">
            <v>KZ98K0205A13</v>
          </cell>
          <cell r="B604" t="str">
            <v>505/n</v>
          </cell>
          <cell r="C604">
            <v>36956</v>
          </cell>
          <cell r="D604">
            <v>37013</v>
          </cell>
          <cell r="E604">
            <v>56</v>
          </cell>
          <cell r="F604">
            <v>99.01</v>
          </cell>
          <cell r="G604">
            <v>99.01</v>
          </cell>
          <cell r="H604">
            <v>6.4993435006564697</v>
          </cell>
          <cell r="I604">
            <v>500000000</v>
          </cell>
          <cell r="J604">
            <v>35555864</v>
          </cell>
          <cell r="K604">
            <v>3520159336.8200002</v>
          </cell>
          <cell r="L604">
            <v>29704475</v>
          </cell>
          <cell r="M604">
            <v>2941040069.75</v>
          </cell>
          <cell r="N604">
            <v>704.03186736400005</v>
          </cell>
          <cell r="O604">
            <v>7</v>
          </cell>
          <cell r="P604">
            <v>100</v>
          </cell>
          <cell r="S604">
            <v>60</v>
          </cell>
          <cell r="T604" t="str">
            <v>Ноты-56</v>
          </cell>
        </row>
        <row r="605">
          <cell r="A605" t="str">
            <v>KZ9AK1605A12</v>
          </cell>
          <cell r="B605" t="str">
            <v>506/n</v>
          </cell>
          <cell r="C605">
            <v>36957</v>
          </cell>
          <cell r="D605">
            <v>37027</v>
          </cell>
          <cell r="E605">
            <v>70</v>
          </cell>
          <cell r="F605">
            <v>98.75</v>
          </cell>
          <cell r="G605">
            <v>98.75</v>
          </cell>
          <cell r="H605">
            <v>6.5822784810126604</v>
          </cell>
          <cell r="I605">
            <v>500000000</v>
          </cell>
          <cell r="J605">
            <v>14951550</v>
          </cell>
          <cell r="K605">
            <v>1475880062.5</v>
          </cell>
          <cell r="L605">
            <v>10171550</v>
          </cell>
          <cell r="M605">
            <v>1004440562.5</v>
          </cell>
          <cell r="N605">
            <v>295.17601250000001</v>
          </cell>
          <cell r="O605">
            <v>10</v>
          </cell>
          <cell r="P605">
            <v>100</v>
          </cell>
          <cell r="S605">
            <v>60</v>
          </cell>
          <cell r="T605" t="str">
            <v>Ноты-70</v>
          </cell>
        </row>
        <row r="606">
          <cell r="A606" t="str">
            <v>KZ52L1303A31</v>
          </cell>
          <cell r="B606" t="str">
            <v>37/24</v>
          </cell>
          <cell r="C606">
            <v>36962</v>
          </cell>
          <cell r="D606">
            <v>37693</v>
          </cell>
          <cell r="E606">
            <v>731</v>
          </cell>
          <cell r="H606">
            <v>11.99</v>
          </cell>
          <cell r="I606">
            <v>300000000</v>
          </cell>
          <cell r="J606">
            <v>1746000</v>
          </cell>
          <cell r="K606">
            <v>1746000000</v>
          </cell>
          <cell r="L606">
            <v>300000</v>
          </cell>
          <cell r="M606">
            <v>300000000</v>
          </cell>
          <cell r="N606">
            <v>582</v>
          </cell>
          <cell r="O606">
            <v>15</v>
          </cell>
          <cell r="P606">
            <v>1000</v>
          </cell>
          <cell r="S606">
            <v>50</v>
          </cell>
          <cell r="T606" t="str">
            <v>ГКО-24</v>
          </cell>
        </row>
        <row r="607">
          <cell r="A607" t="str">
            <v>KZ9AK2205A14</v>
          </cell>
          <cell r="B607" t="str">
            <v>507/n</v>
          </cell>
          <cell r="C607">
            <v>36962</v>
          </cell>
          <cell r="D607">
            <v>37033</v>
          </cell>
          <cell r="E607">
            <v>70</v>
          </cell>
          <cell r="F607">
            <v>98.77</v>
          </cell>
          <cell r="G607">
            <v>98.77</v>
          </cell>
          <cell r="H607">
            <v>6.4756505011643402</v>
          </cell>
          <cell r="I607">
            <v>500000000</v>
          </cell>
          <cell r="J607">
            <v>43855503</v>
          </cell>
          <cell r="K607">
            <v>4331310602.1800003</v>
          </cell>
          <cell r="L607">
            <v>36690093</v>
          </cell>
          <cell r="M607">
            <v>3623880485.6100001</v>
          </cell>
          <cell r="N607">
            <v>866.26212043600003</v>
          </cell>
          <cell r="O607">
            <v>9</v>
          </cell>
          <cell r="P607">
            <v>100</v>
          </cell>
          <cell r="S607">
            <v>60</v>
          </cell>
          <cell r="T607" t="str">
            <v>Ноты-70</v>
          </cell>
        </row>
        <row r="608">
          <cell r="A608" t="str">
            <v>KZ53L1103A40</v>
          </cell>
          <cell r="B608" t="str">
            <v>31/36</v>
          </cell>
          <cell r="C608">
            <v>36963</v>
          </cell>
          <cell r="D608">
            <v>38057</v>
          </cell>
          <cell r="E608">
            <v>1094</v>
          </cell>
          <cell r="H608">
            <v>12.99</v>
          </cell>
          <cell r="I608">
            <v>400000000</v>
          </cell>
          <cell r="J608">
            <v>2080533</v>
          </cell>
          <cell r="K608">
            <v>2080533000</v>
          </cell>
          <cell r="L608">
            <v>400000</v>
          </cell>
          <cell r="M608">
            <v>400000000</v>
          </cell>
          <cell r="N608">
            <v>520.13324999999998</v>
          </cell>
          <cell r="O608">
            <v>14</v>
          </cell>
          <cell r="P608">
            <v>1000</v>
          </cell>
          <cell r="S608">
            <v>50</v>
          </cell>
          <cell r="T608" t="str">
            <v>ГКО-36</v>
          </cell>
        </row>
        <row r="609">
          <cell r="A609" t="str">
            <v>KZ99K1705A15</v>
          </cell>
          <cell r="B609" t="str">
            <v>508/n</v>
          </cell>
          <cell r="C609">
            <v>36964</v>
          </cell>
          <cell r="D609">
            <v>37028</v>
          </cell>
          <cell r="E609">
            <v>63</v>
          </cell>
          <cell r="F609">
            <v>98.92</v>
          </cell>
          <cell r="G609">
            <v>98.92</v>
          </cell>
          <cell r="H609">
            <v>6.3081277800242503</v>
          </cell>
          <cell r="I609">
            <v>500000000</v>
          </cell>
          <cell r="J609">
            <v>44395065</v>
          </cell>
          <cell r="K609">
            <v>4391096016.4700003</v>
          </cell>
          <cell r="L609">
            <v>31635951</v>
          </cell>
          <cell r="M609">
            <v>3129428272.9200001</v>
          </cell>
          <cell r="N609">
            <v>878.21920329399995</v>
          </cell>
          <cell r="O609">
            <v>11</v>
          </cell>
          <cell r="P609">
            <v>100</v>
          </cell>
          <cell r="S609">
            <v>60</v>
          </cell>
          <cell r="T609" t="str">
            <v>Ноты-63</v>
          </cell>
        </row>
        <row r="610">
          <cell r="A610" t="str">
            <v>KZ9BK0106A17</v>
          </cell>
          <cell r="B610" t="str">
            <v>509/n</v>
          </cell>
          <cell r="C610">
            <v>36966</v>
          </cell>
          <cell r="D610">
            <v>37043</v>
          </cell>
          <cell r="E610">
            <v>77</v>
          </cell>
          <cell r="F610">
            <v>98.68</v>
          </cell>
          <cell r="G610">
            <v>98.68</v>
          </cell>
          <cell r="H610">
            <v>6.3234698013781596</v>
          </cell>
          <cell r="I610">
            <v>500000000</v>
          </cell>
          <cell r="J610">
            <v>37890024</v>
          </cell>
          <cell r="K610">
            <v>3738358011.9400001</v>
          </cell>
          <cell r="L610">
            <v>33953024</v>
          </cell>
          <cell r="M610">
            <v>3350484423.3200002</v>
          </cell>
          <cell r="N610">
            <v>747.671602388</v>
          </cell>
          <cell r="O610">
            <v>11</v>
          </cell>
          <cell r="P610">
            <v>100</v>
          </cell>
          <cell r="S610">
            <v>60</v>
          </cell>
          <cell r="T610" t="str">
            <v>Ноты-77</v>
          </cell>
        </row>
        <row r="611">
          <cell r="A611" t="str">
            <v>KZ52L1903A35</v>
          </cell>
          <cell r="B611" t="str">
            <v>38/24</v>
          </cell>
          <cell r="C611">
            <v>36969</v>
          </cell>
          <cell r="D611">
            <v>37699</v>
          </cell>
          <cell r="E611">
            <v>730</v>
          </cell>
          <cell r="H611">
            <v>10.85</v>
          </cell>
          <cell r="I611">
            <v>300000000</v>
          </cell>
          <cell r="J611">
            <v>1544038</v>
          </cell>
          <cell r="K611">
            <v>1544038000</v>
          </cell>
          <cell r="L611">
            <v>300000</v>
          </cell>
          <cell r="M611">
            <v>300000000</v>
          </cell>
          <cell r="N611">
            <v>514.67933333333303</v>
          </cell>
          <cell r="O611">
            <v>12</v>
          </cell>
          <cell r="P611">
            <v>1000</v>
          </cell>
          <cell r="S611">
            <v>50</v>
          </cell>
          <cell r="T611" t="str">
            <v>ГКО-24</v>
          </cell>
        </row>
        <row r="612">
          <cell r="A612" t="str">
            <v>KZ53L1703A44</v>
          </cell>
          <cell r="B612" t="str">
            <v>32/36</v>
          </cell>
          <cell r="C612">
            <v>36970</v>
          </cell>
          <cell r="D612">
            <v>38063</v>
          </cell>
          <cell r="E612">
            <v>1093</v>
          </cell>
          <cell r="H612">
            <v>11.7</v>
          </cell>
          <cell r="I612">
            <v>400000000</v>
          </cell>
          <cell r="J612">
            <v>1094268</v>
          </cell>
          <cell r="K612">
            <v>1094268000</v>
          </cell>
          <cell r="L612">
            <v>335268</v>
          </cell>
          <cell r="M612">
            <v>335268000</v>
          </cell>
          <cell r="N612">
            <v>273.56700000000001</v>
          </cell>
          <cell r="O612">
            <v>10</v>
          </cell>
          <cell r="P612">
            <v>1000</v>
          </cell>
          <cell r="S612">
            <v>50</v>
          </cell>
          <cell r="T612" t="str">
            <v>ГКО-36</v>
          </cell>
        </row>
        <row r="613">
          <cell r="A613" t="str">
            <v>KZ9BK0606A12</v>
          </cell>
          <cell r="B613" t="str">
            <v>510/n</v>
          </cell>
          <cell r="C613">
            <v>36971</v>
          </cell>
          <cell r="D613">
            <v>37048</v>
          </cell>
          <cell r="E613">
            <v>77</v>
          </cell>
          <cell r="F613">
            <v>98.69</v>
          </cell>
          <cell r="G613">
            <v>98.69</v>
          </cell>
          <cell r="H613">
            <v>6.2749288405383403</v>
          </cell>
          <cell r="I613">
            <v>500000000</v>
          </cell>
          <cell r="J613">
            <v>18191099</v>
          </cell>
          <cell r="K613">
            <v>1794206607.96</v>
          </cell>
          <cell r="L613">
            <v>15530950</v>
          </cell>
          <cell r="M613">
            <v>1532749464.5</v>
          </cell>
          <cell r="N613">
            <v>358.84132159199999</v>
          </cell>
          <cell r="O613">
            <v>13</v>
          </cell>
          <cell r="P613">
            <v>100</v>
          </cell>
          <cell r="S613">
            <v>60</v>
          </cell>
          <cell r="T613" t="str">
            <v>Ноты-70</v>
          </cell>
        </row>
        <row r="614">
          <cell r="A614" t="str">
            <v>KZ53L2503A44</v>
          </cell>
          <cell r="B614" t="str">
            <v>33/36</v>
          </cell>
          <cell r="C614">
            <v>36976</v>
          </cell>
          <cell r="D614">
            <v>38071</v>
          </cell>
          <cell r="E614">
            <v>1095</v>
          </cell>
          <cell r="H614">
            <v>10.5</v>
          </cell>
          <cell r="I614">
            <v>400000000</v>
          </cell>
          <cell r="J614">
            <v>1387000</v>
          </cell>
          <cell r="K614">
            <v>1387000000</v>
          </cell>
          <cell r="L614">
            <v>955000</v>
          </cell>
          <cell r="M614">
            <v>955000000</v>
          </cell>
          <cell r="N614">
            <v>346.75</v>
          </cell>
          <cell r="O614">
            <v>13</v>
          </cell>
          <cell r="P614">
            <v>1000</v>
          </cell>
          <cell r="S614">
            <v>50</v>
          </cell>
          <cell r="T614" t="str">
            <v>ГКО-36</v>
          </cell>
        </row>
        <row r="615">
          <cell r="A615" t="str">
            <v>KZ9BK1206A14</v>
          </cell>
          <cell r="B615" t="str">
            <v>511/n</v>
          </cell>
          <cell r="C615">
            <v>36976</v>
          </cell>
          <cell r="D615">
            <v>37054</v>
          </cell>
          <cell r="E615">
            <v>77</v>
          </cell>
          <cell r="F615">
            <v>98.72</v>
          </cell>
          <cell r="G615">
            <v>98.71</v>
          </cell>
          <cell r="H615">
            <v>6.1293649624281796</v>
          </cell>
          <cell r="I615">
            <v>500000000</v>
          </cell>
          <cell r="J615">
            <v>19604514</v>
          </cell>
          <cell r="K615">
            <v>1934257096.23</v>
          </cell>
          <cell r="L615">
            <v>15101959</v>
          </cell>
          <cell r="M615">
            <v>1490865392.48</v>
          </cell>
          <cell r="N615">
            <v>386.85141924599998</v>
          </cell>
          <cell r="O615">
            <v>15</v>
          </cell>
          <cell r="P615">
            <v>100</v>
          </cell>
          <cell r="S615">
            <v>60</v>
          </cell>
          <cell r="T615" t="str">
            <v>Ноты-77</v>
          </cell>
        </row>
        <row r="616">
          <cell r="A616" t="str">
            <v>KZ43L2806A17</v>
          </cell>
          <cell r="B616" t="str">
            <v>280/3</v>
          </cell>
          <cell r="C616">
            <v>36977</v>
          </cell>
          <cell r="D616">
            <v>37070</v>
          </cell>
          <cell r="E616">
            <v>93</v>
          </cell>
          <cell r="F616">
            <v>98.65</v>
          </cell>
          <cell r="G616">
            <v>98.65</v>
          </cell>
          <cell r="H616">
            <v>5.4738976178408301</v>
          </cell>
          <cell r="I616">
            <v>100000000</v>
          </cell>
          <cell r="J616">
            <v>6271400</v>
          </cell>
          <cell r="K616">
            <v>617040690</v>
          </cell>
          <cell r="L616">
            <v>1013685</v>
          </cell>
          <cell r="M616">
            <v>100000025.25</v>
          </cell>
          <cell r="N616">
            <v>617.04069000000004</v>
          </cell>
          <cell r="O616">
            <v>10</v>
          </cell>
          <cell r="P616">
            <v>100</v>
          </cell>
          <cell r="S616">
            <v>50</v>
          </cell>
          <cell r="T616" t="str">
            <v>ГКО-3</v>
          </cell>
        </row>
        <row r="617">
          <cell r="A617" t="str">
            <v>KZ9CK2106A12</v>
          </cell>
          <cell r="B617" t="str">
            <v>512/n</v>
          </cell>
          <cell r="C617">
            <v>36978</v>
          </cell>
          <cell r="D617">
            <v>37063</v>
          </cell>
          <cell r="E617">
            <v>84</v>
          </cell>
          <cell r="F617">
            <v>98.76</v>
          </cell>
          <cell r="G617">
            <v>98.76</v>
          </cell>
          <cell r="H617">
            <v>5.4407992439584003</v>
          </cell>
          <cell r="I617">
            <v>500000000</v>
          </cell>
          <cell r="J617">
            <v>36606562</v>
          </cell>
          <cell r="K617">
            <v>3611176282.6199999</v>
          </cell>
          <cell r="L617">
            <v>28411274</v>
          </cell>
          <cell r="M617">
            <v>2805897420.2399998</v>
          </cell>
          <cell r="N617">
            <v>722.23525652399996</v>
          </cell>
          <cell r="O617">
            <v>7</v>
          </cell>
          <cell r="P617">
            <v>100</v>
          </cell>
          <cell r="S617">
            <v>60</v>
          </cell>
          <cell r="T617" t="str">
            <v>Ноты-84</v>
          </cell>
        </row>
        <row r="618">
          <cell r="A618" t="str">
            <v>KZ3GL2803A50</v>
          </cell>
          <cell r="B618" t="str">
            <v>1/48i</v>
          </cell>
          <cell r="C618">
            <v>36979</v>
          </cell>
          <cell r="D618">
            <v>38439</v>
          </cell>
          <cell r="E618">
            <v>1456</v>
          </cell>
          <cell r="H618">
            <v>7</v>
          </cell>
          <cell r="I618">
            <v>400000000</v>
          </cell>
          <cell r="J618">
            <v>1632500</v>
          </cell>
          <cell r="K618">
            <v>1632500000</v>
          </cell>
          <cell r="L618">
            <v>400000</v>
          </cell>
          <cell r="M618">
            <v>400000000</v>
          </cell>
          <cell r="N618">
            <v>408.125</v>
          </cell>
          <cell r="O618">
            <v>7</v>
          </cell>
          <cell r="P618">
            <v>1000</v>
          </cell>
          <cell r="S618">
            <v>50</v>
          </cell>
          <cell r="T618" t="str">
            <v>ГИКО-48</v>
          </cell>
        </row>
        <row r="619">
          <cell r="A619" t="str">
            <v>KZ97K1805A16</v>
          </cell>
          <cell r="B619" t="str">
            <v>513/n</v>
          </cell>
          <cell r="C619">
            <v>36980</v>
          </cell>
          <cell r="D619">
            <v>37029</v>
          </cell>
          <cell r="E619">
            <v>49</v>
          </cell>
          <cell r="F619">
            <v>99.29</v>
          </cell>
          <cell r="G619">
            <v>99.27</v>
          </cell>
          <cell r="H619">
            <v>5.3120009208235102</v>
          </cell>
          <cell r="I619">
            <v>500000000</v>
          </cell>
          <cell r="J619">
            <v>36946890</v>
          </cell>
          <cell r="K619">
            <v>3667514755.3600001</v>
          </cell>
          <cell r="L619">
            <v>33157486</v>
          </cell>
          <cell r="M619">
            <v>3292197759.5599999</v>
          </cell>
          <cell r="N619">
            <v>733.50295107199997</v>
          </cell>
          <cell r="O619">
            <v>14</v>
          </cell>
          <cell r="P619">
            <v>100</v>
          </cell>
          <cell r="S619">
            <v>60</v>
          </cell>
          <cell r="T619" t="str">
            <v>Ноты-49</v>
          </cell>
        </row>
        <row r="620">
          <cell r="A620" t="str">
            <v>KZ53L0504A47</v>
          </cell>
          <cell r="B620" t="str">
            <v>34/36</v>
          </cell>
          <cell r="C620">
            <v>36983</v>
          </cell>
          <cell r="D620">
            <v>38081</v>
          </cell>
          <cell r="E620">
            <v>1098</v>
          </cell>
          <cell r="H620">
            <v>10.199999999999999</v>
          </cell>
          <cell r="I620">
            <v>800000000</v>
          </cell>
          <cell r="J620">
            <v>1681000</v>
          </cell>
          <cell r="K620">
            <v>1681000000</v>
          </cell>
          <cell r="L620">
            <v>800000</v>
          </cell>
          <cell r="M620">
            <v>800000000</v>
          </cell>
          <cell r="N620">
            <v>210.125</v>
          </cell>
          <cell r="O620">
            <v>14</v>
          </cell>
          <cell r="P620">
            <v>1000</v>
          </cell>
          <cell r="S620">
            <v>50</v>
          </cell>
          <cell r="T620" t="str">
            <v>ГКО-36</v>
          </cell>
        </row>
        <row r="621">
          <cell r="A621" t="str">
            <v>KZ9CK2806A15</v>
          </cell>
          <cell r="B621" t="str">
            <v>514/n</v>
          </cell>
          <cell r="C621">
            <v>36985</v>
          </cell>
          <cell r="D621">
            <v>37070</v>
          </cell>
          <cell r="E621">
            <v>84</v>
          </cell>
          <cell r="F621">
            <v>98.76</v>
          </cell>
          <cell r="G621">
            <v>98.76</v>
          </cell>
          <cell r="H621">
            <v>5.4407992439584003</v>
          </cell>
          <cell r="I621">
            <v>500000000</v>
          </cell>
          <cell r="J621">
            <v>27651057</v>
          </cell>
          <cell r="K621">
            <v>2729751272.3200002</v>
          </cell>
          <cell r="L621">
            <v>20391057</v>
          </cell>
          <cell r="M621">
            <v>2013820792.3199999</v>
          </cell>
          <cell r="N621">
            <v>545.95025446399995</v>
          </cell>
          <cell r="O621">
            <v>10</v>
          </cell>
          <cell r="P621">
            <v>100</v>
          </cell>
          <cell r="S621">
            <v>60</v>
          </cell>
          <cell r="T621" t="str">
            <v>Ноты-84</v>
          </cell>
        </row>
        <row r="622">
          <cell r="A622" t="str">
            <v>KZ9AK1506A12</v>
          </cell>
          <cell r="B622" t="str">
            <v>515/n</v>
          </cell>
          <cell r="C622">
            <v>36986</v>
          </cell>
          <cell r="D622">
            <v>37057</v>
          </cell>
          <cell r="E622">
            <v>70</v>
          </cell>
          <cell r="F622">
            <v>98.97</v>
          </cell>
          <cell r="G622">
            <v>98.97</v>
          </cell>
          <cell r="H622">
            <v>5.4117409315954399</v>
          </cell>
          <cell r="I622">
            <v>500000000</v>
          </cell>
          <cell r="J622">
            <v>27967854</v>
          </cell>
          <cell r="K622">
            <v>2766341148.98</v>
          </cell>
          <cell r="L622">
            <v>19964708</v>
          </cell>
          <cell r="M622">
            <v>1975909692.76</v>
          </cell>
          <cell r="N622">
            <v>553.26822979600001</v>
          </cell>
          <cell r="O622">
            <v>11</v>
          </cell>
          <cell r="P622">
            <v>100</v>
          </cell>
          <cell r="S622">
            <v>60</v>
          </cell>
          <cell r="T622" t="str">
            <v>Ноты-70</v>
          </cell>
        </row>
        <row r="623">
          <cell r="A623" t="str">
            <v>KZ52L1104A32</v>
          </cell>
          <cell r="B623" t="str">
            <v>39/24</v>
          </cell>
          <cell r="C623">
            <v>36990</v>
          </cell>
          <cell r="D623">
            <v>37722</v>
          </cell>
          <cell r="E623">
            <v>732</v>
          </cell>
          <cell r="H623">
            <v>10</v>
          </cell>
          <cell r="I623">
            <v>800000000</v>
          </cell>
          <cell r="J623">
            <v>2081000</v>
          </cell>
          <cell r="K623">
            <v>2081000000</v>
          </cell>
          <cell r="L623">
            <v>751000</v>
          </cell>
          <cell r="M623">
            <v>751000000</v>
          </cell>
          <cell r="N623">
            <v>260.125</v>
          </cell>
          <cell r="O623">
            <v>11</v>
          </cell>
          <cell r="P623">
            <v>1000</v>
          </cell>
          <cell r="S623">
            <v>50</v>
          </cell>
          <cell r="T623" t="str">
            <v>ГКО-24</v>
          </cell>
        </row>
        <row r="624">
          <cell r="A624" t="str">
            <v>KZ99K1306A18</v>
          </cell>
          <cell r="B624" t="str">
            <v>516/n</v>
          </cell>
          <cell r="C624">
            <v>36991</v>
          </cell>
          <cell r="D624">
            <v>37055</v>
          </cell>
          <cell r="E624">
            <v>63</v>
          </cell>
          <cell r="F624">
            <v>99.07</v>
          </cell>
          <cell r="G624">
            <v>99.07</v>
          </cell>
          <cell r="H624">
            <v>5.4237744355843098</v>
          </cell>
          <cell r="I624">
            <v>500000000</v>
          </cell>
          <cell r="J624">
            <v>6084030</v>
          </cell>
          <cell r="K624">
            <v>601629265.5</v>
          </cell>
          <cell r="L624">
            <v>1674030</v>
          </cell>
          <cell r="M624">
            <v>165846152.09999999</v>
          </cell>
          <cell r="N624">
            <v>120.3258531</v>
          </cell>
          <cell r="O624">
            <v>8</v>
          </cell>
          <cell r="P624">
            <v>100</v>
          </cell>
          <cell r="S624">
            <v>60</v>
          </cell>
          <cell r="T624" t="str">
            <v>Ноты-63</v>
          </cell>
        </row>
        <row r="625">
          <cell r="A625" t="str">
            <v>KZ53L1204A48</v>
          </cell>
          <cell r="B625" t="str">
            <v>35/36</v>
          </cell>
          <cell r="C625">
            <v>36992</v>
          </cell>
          <cell r="D625">
            <v>38089</v>
          </cell>
          <cell r="E625">
            <v>1097</v>
          </cell>
          <cell r="H625">
            <v>9.99</v>
          </cell>
          <cell r="I625">
            <v>800000000</v>
          </cell>
          <cell r="J625">
            <v>1562400</v>
          </cell>
          <cell r="K625">
            <v>1562400000</v>
          </cell>
          <cell r="L625">
            <v>872400</v>
          </cell>
          <cell r="M625">
            <v>872400000</v>
          </cell>
          <cell r="N625">
            <v>195.3</v>
          </cell>
          <cell r="O625">
            <v>11</v>
          </cell>
          <cell r="P625">
            <v>1000</v>
          </cell>
          <cell r="S625">
            <v>50</v>
          </cell>
          <cell r="T625" t="str">
            <v>ГКО-36</v>
          </cell>
        </row>
        <row r="626">
          <cell r="A626" t="str">
            <v>KZ9CK0607A10</v>
          </cell>
          <cell r="B626" t="str">
            <v>517/n</v>
          </cell>
          <cell r="C626">
            <v>36993</v>
          </cell>
          <cell r="D626">
            <v>37078</v>
          </cell>
          <cell r="E626">
            <v>84</v>
          </cell>
          <cell r="F626">
            <v>98.76</v>
          </cell>
          <cell r="G626">
            <v>98.76</v>
          </cell>
          <cell r="H626">
            <v>5.4407992439584003</v>
          </cell>
          <cell r="I626">
            <v>500000000</v>
          </cell>
          <cell r="J626">
            <v>21043115</v>
          </cell>
          <cell r="K626">
            <v>2074930039.4000001</v>
          </cell>
          <cell r="L626">
            <v>15878115</v>
          </cell>
          <cell r="M626">
            <v>1568122637.4000001</v>
          </cell>
          <cell r="N626">
            <v>414.98600787999999</v>
          </cell>
          <cell r="O626">
            <v>11</v>
          </cell>
          <cell r="P626">
            <v>100</v>
          </cell>
          <cell r="S626">
            <v>60</v>
          </cell>
          <cell r="T626" t="str">
            <v>Ноты-84</v>
          </cell>
        </row>
        <row r="627">
          <cell r="A627" t="str">
            <v>KZ43L1907A17</v>
          </cell>
          <cell r="B627" t="str">
            <v>281/3</v>
          </cell>
          <cell r="C627">
            <v>36997</v>
          </cell>
          <cell r="D627">
            <v>37091</v>
          </cell>
          <cell r="E627">
            <v>94</v>
          </cell>
          <cell r="F627">
            <v>98.69</v>
          </cell>
          <cell r="G627">
            <v>98.69</v>
          </cell>
          <cell r="H627">
            <v>5.3241418627982702</v>
          </cell>
          <cell r="I627">
            <v>100000000</v>
          </cell>
          <cell r="J627">
            <v>4990763</v>
          </cell>
          <cell r="K627">
            <v>492282208.47000003</v>
          </cell>
          <cell r="L627">
            <v>557400</v>
          </cell>
          <cell r="M627">
            <v>55009814</v>
          </cell>
          <cell r="N627">
            <v>492.28220847</v>
          </cell>
          <cell r="O627">
            <v>7</v>
          </cell>
          <cell r="P627">
            <v>100</v>
          </cell>
          <cell r="S627">
            <v>50</v>
          </cell>
          <cell r="T627" t="str">
            <v>ГКО-3</v>
          </cell>
        </row>
        <row r="628">
          <cell r="A628" t="str">
            <v>KZ9AK2806A17</v>
          </cell>
          <cell r="B628" t="str">
            <v>518/n</v>
          </cell>
          <cell r="C628">
            <v>36999</v>
          </cell>
          <cell r="D628">
            <v>37070</v>
          </cell>
          <cell r="E628">
            <v>70</v>
          </cell>
          <cell r="F628">
            <v>98.99</v>
          </cell>
          <cell r="G628">
            <v>98.99</v>
          </cell>
          <cell r="H628">
            <v>5.3055864228710199</v>
          </cell>
          <cell r="I628">
            <v>500000000</v>
          </cell>
          <cell r="J628">
            <v>9111022</v>
          </cell>
          <cell r="K628">
            <v>900304088.60000002</v>
          </cell>
          <cell r="L628">
            <v>1025100</v>
          </cell>
          <cell r="M628">
            <v>101474649</v>
          </cell>
          <cell r="N628">
            <v>180.06081771999999</v>
          </cell>
          <cell r="O628">
            <v>10</v>
          </cell>
          <cell r="P628">
            <v>100</v>
          </cell>
          <cell r="S628">
            <v>60</v>
          </cell>
          <cell r="T628" t="str">
            <v>Ноты-70</v>
          </cell>
        </row>
        <row r="629">
          <cell r="A629" t="str">
            <v>KZ54L1904A57</v>
          </cell>
          <cell r="B629" t="str">
            <v>1/48</v>
          </cell>
          <cell r="C629">
            <v>37000</v>
          </cell>
          <cell r="D629">
            <v>38461</v>
          </cell>
          <cell r="E629">
            <v>1461</v>
          </cell>
          <cell r="H629">
            <v>12</v>
          </cell>
          <cell r="I629">
            <v>800000000</v>
          </cell>
          <cell r="J629">
            <v>1408716</v>
          </cell>
          <cell r="K629">
            <v>1408716000</v>
          </cell>
          <cell r="L629">
            <v>612716</v>
          </cell>
          <cell r="M629">
            <v>612716000</v>
          </cell>
          <cell r="N629">
            <v>176.08949999999999</v>
          </cell>
          <cell r="O629">
            <v>8</v>
          </cell>
          <cell r="P629">
            <v>1000</v>
          </cell>
          <cell r="S629">
            <v>50</v>
          </cell>
          <cell r="T629" t="str">
            <v>ГКО-48</v>
          </cell>
        </row>
        <row r="630">
          <cell r="A630" t="str">
            <v>KZ9CK1307A11</v>
          </cell>
          <cell r="B630" t="str">
            <v>519/n</v>
          </cell>
          <cell r="C630">
            <v>37001</v>
          </cell>
          <cell r="D630">
            <v>37085</v>
          </cell>
          <cell r="E630">
            <v>84</v>
          </cell>
          <cell r="I630">
            <v>500000000</v>
          </cell>
          <cell r="P630">
            <v>100</v>
          </cell>
          <cell r="S630">
            <v>60</v>
          </cell>
          <cell r="T630" t="str">
            <v>Ноты-84</v>
          </cell>
        </row>
        <row r="631">
          <cell r="A631" t="str">
            <v>KZ53L2604A42</v>
          </cell>
          <cell r="B631" t="str">
            <v>36/36</v>
          </cell>
          <cell r="C631">
            <v>37004</v>
          </cell>
          <cell r="D631">
            <v>38103</v>
          </cell>
          <cell r="E631">
            <v>1097</v>
          </cell>
          <cell r="H631">
            <v>9</v>
          </cell>
          <cell r="I631">
            <v>800000000</v>
          </cell>
          <cell r="J631">
            <v>1312000</v>
          </cell>
          <cell r="K631">
            <v>1312000000</v>
          </cell>
          <cell r="L631">
            <v>401000</v>
          </cell>
          <cell r="M631">
            <v>401000000</v>
          </cell>
          <cell r="N631">
            <v>164</v>
          </cell>
          <cell r="O631">
            <v>8</v>
          </cell>
          <cell r="P631">
            <v>1000</v>
          </cell>
          <cell r="S631">
            <v>50</v>
          </cell>
          <cell r="T631" t="str">
            <v>ГКО-36</v>
          </cell>
        </row>
        <row r="632">
          <cell r="A632" t="str">
            <v>KZ9BK1207A13</v>
          </cell>
          <cell r="B632" t="str">
            <v>520/n</v>
          </cell>
          <cell r="C632">
            <v>37006</v>
          </cell>
          <cell r="D632">
            <v>37084</v>
          </cell>
          <cell r="E632">
            <v>77</v>
          </cell>
          <cell r="F632">
            <v>98.87</v>
          </cell>
          <cell r="G632">
            <v>98.87</v>
          </cell>
          <cell r="H632">
            <v>5.4028706198221501</v>
          </cell>
          <cell r="I632">
            <v>500000000</v>
          </cell>
          <cell r="J632">
            <v>8139179</v>
          </cell>
          <cell r="K632">
            <v>803113310.37</v>
          </cell>
          <cell r="L632">
            <v>324270</v>
          </cell>
          <cell r="M632">
            <v>32060575.899999999</v>
          </cell>
          <cell r="N632">
            <v>160.622662074</v>
          </cell>
          <cell r="O632">
            <v>8</v>
          </cell>
          <cell r="P632">
            <v>100</v>
          </cell>
          <cell r="S632">
            <v>60</v>
          </cell>
          <cell r="T632" t="str">
            <v>Ноты-77</v>
          </cell>
        </row>
        <row r="633">
          <cell r="A633" t="str">
            <v>KZ3GL2704A50</v>
          </cell>
          <cell r="B633" t="str">
            <v>2/48i</v>
          </cell>
          <cell r="C633">
            <v>37008</v>
          </cell>
          <cell r="D633">
            <v>38469</v>
          </cell>
          <cell r="E633">
            <v>1460</v>
          </cell>
          <cell r="H633">
            <v>4</v>
          </cell>
          <cell r="I633">
            <v>400000000</v>
          </cell>
          <cell r="J633">
            <v>2421000</v>
          </cell>
          <cell r="K633">
            <v>2421000000</v>
          </cell>
          <cell r="L633">
            <v>350000</v>
          </cell>
          <cell r="M633">
            <v>350000000</v>
          </cell>
          <cell r="N633">
            <v>605.25</v>
          </cell>
          <cell r="O633">
            <v>14</v>
          </cell>
          <cell r="P633">
            <v>1000</v>
          </cell>
          <cell r="S633">
            <v>50</v>
          </cell>
          <cell r="T633" t="str">
            <v>ГИКО-48</v>
          </cell>
        </row>
        <row r="634">
          <cell r="A634" t="str">
            <v>KZ9CK2007A12</v>
          </cell>
          <cell r="B634" t="str">
            <v>521/n</v>
          </cell>
          <cell r="C634">
            <v>37008</v>
          </cell>
          <cell r="D634">
            <v>37092</v>
          </cell>
          <cell r="E634">
            <v>84</v>
          </cell>
          <cell r="F634">
            <v>98.76</v>
          </cell>
          <cell r="G634">
            <v>98.76</v>
          </cell>
          <cell r="H634">
            <v>5.4407992439584003</v>
          </cell>
          <cell r="I634">
            <v>500000000</v>
          </cell>
          <cell r="J634">
            <v>5903100</v>
          </cell>
          <cell r="K634">
            <v>582053337</v>
          </cell>
          <cell r="L634">
            <v>3038100</v>
          </cell>
          <cell r="M634">
            <v>300042757</v>
          </cell>
          <cell r="N634">
            <v>116.41066739999999</v>
          </cell>
          <cell r="O634">
            <v>8</v>
          </cell>
          <cell r="P634">
            <v>100</v>
          </cell>
          <cell r="S634">
            <v>60</v>
          </cell>
          <cell r="T634" t="str">
            <v>Ноты-84</v>
          </cell>
        </row>
        <row r="635">
          <cell r="A635" t="str">
            <v>KZ9CK2607A16</v>
          </cell>
          <cell r="B635" t="str">
            <v>522/n</v>
          </cell>
          <cell r="C635">
            <v>37013</v>
          </cell>
          <cell r="D635">
            <v>37098</v>
          </cell>
          <cell r="E635">
            <v>84</v>
          </cell>
          <cell r="F635">
            <v>98.76</v>
          </cell>
          <cell r="G635">
            <v>98.76</v>
          </cell>
          <cell r="H635">
            <v>5.4407992439584003</v>
          </cell>
          <cell r="I635">
            <v>500000000</v>
          </cell>
          <cell r="J635">
            <v>11048257</v>
          </cell>
          <cell r="K635">
            <v>1088721446.3699999</v>
          </cell>
          <cell r="L635">
            <v>4670100</v>
          </cell>
          <cell r="M635">
            <v>461219076</v>
          </cell>
          <cell r="N635">
            <v>217.74428927400001</v>
          </cell>
          <cell r="O635">
            <v>12</v>
          </cell>
          <cell r="P635">
            <v>100</v>
          </cell>
          <cell r="S635">
            <v>60</v>
          </cell>
          <cell r="T635" t="str">
            <v>Ноты-84</v>
          </cell>
        </row>
        <row r="636">
          <cell r="A636" t="str">
            <v>KZ53L0305A48</v>
          </cell>
          <cell r="B636" t="str">
            <v>37/36</v>
          </cell>
          <cell r="C636">
            <v>37014</v>
          </cell>
          <cell r="D636">
            <v>38110</v>
          </cell>
          <cell r="E636">
            <v>1096</v>
          </cell>
          <cell r="H636">
            <v>8</v>
          </cell>
          <cell r="I636">
            <v>800000000</v>
          </cell>
          <cell r="J636">
            <v>751230</v>
          </cell>
          <cell r="K636">
            <v>751230000</v>
          </cell>
          <cell r="L636">
            <v>210230</v>
          </cell>
          <cell r="M636">
            <v>210230000</v>
          </cell>
          <cell r="N636">
            <v>93.903750000000002</v>
          </cell>
          <cell r="O636">
            <v>10</v>
          </cell>
          <cell r="P636">
            <v>1000</v>
          </cell>
          <cell r="S636">
            <v>50</v>
          </cell>
          <cell r="T636" t="str">
            <v>ГКО-36</v>
          </cell>
        </row>
        <row r="637">
          <cell r="A637" t="str">
            <v>KZ55L0805A66</v>
          </cell>
          <cell r="B637" t="str">
            <v>1/60</v>
          </cell>
          <cell r="C637">
            <v>37018</v>
          </cell>
          <cell r="D637">
            <v>38845</v>
          </cell>
          <cell r="E637">
            <v>1826</v>
          </cell>
          <cell r="H637">
            <v>8.1999999999999993</v>
          </cell>
          <cell r="I637">
            <v>300000000</v>
          </cell>
          <cell r="J637">
            <v>841100</v>
          </cell>
          <cell r="K637">
            <v>841100000</v>
          </cell>
          <cell r="L637">
            <v>50100</v>
          </cell>
          <cell r="M637">
            <v>50100000</v>
          </cell>
          <cell r="N637">
            <v>280.36666666666702</v>
          </cell>
          <cell r="O637">
            <v>7</v>
          </cell>
          <cell r="P637">
            <v>1000</v>
          </cell>
          <cell r="S637">
            <v>50</v>
          </cell>
          <cell r="T637" t="str">
            <v>ГКО-60</v>
          </cell>
        </row>
        <row r="638">
          <cell r="A638" t="str">
            <v>KZ9CK3107A19</v>
          </cell>
          <cell r="B638" t="str">
            <v>523/n</v>
          </cell>
          <cell r="C638">
            <v>37018</v>
          </cell>
          <cell r="D638">
            <v>37103</v>
          </cell>
          <cell r="E638">
            <v>84</v>
          </cell>
          <cell r="F638">
            <v>98.75</v>
          </cell>
          <cell r="G638">
            <v>98.75</v>
          </cell>
          <cell r="H638">
            <v>5.4852320675105499</v>
          </cell>
          <cell r="I638">
            <v>500000000</v>
          </cell>
          <cell r="J638">
            <v>4520239</v>
          </cell>
          <cell r="K638">
            <v>444474885.56999999</v>
          </cell>
          <cell r="L638">
            <v>500100</v>
          </cell>
          <cell r="M638">
            <v>49384876</v>
          </cell>
          <cell r="N638">
            <v>88.894977114</v>
          </cell>
          <cell r="O638">
            <v>11</v>
          </cell>
          <cell r="P638">
            <v>100</v>
          </cell>
          <cell r="S638">
            <v>60</v>
          </cell>
          <cell r="T638" t="str">
            <v>Ноты-84</v>
          </cell>
        </row>
        <row r="639">
          <cell r="A639" t="str">
            <v>KZ4CL1005A28</v>
          </cell>
          <cell r="B639" t="str">
            <v>72/12</v>
          </cell>
          <cell r="C639">
            <v>37021</v>
          </cell>
          <cell r="D639">
            <v>37386</v>
          </cell>
          <cell r="E639">
            <v>365</v>
          </cell>
          <cell r="F639">
            <v>93.2</v>
          </cell>
          <cell r="G639">
            <v>93.2</v>
          </cell>
          <cell r="H639">
            <v>7.2961373390557904</v>
          </cell>
          <cell r="I639">
            <v>250000000</v>
          </cell>
          <cell r="J639">
            <v>10670100</v>
          </cell>
          <cell r="K639">
            <v>976548493</v>
          </cell>
          <cell r="L639">
            <v>1491302</v>
          </cell>
          <cell r="M639">
            <v>138989519.40000001</v>
          </cell>
          <cell r="N639">
            <v>390.61939719999998</v>
          </cell>
          <cell r="O639">
            <v>12</v>
          </cell>
          <cell r="P639">
            <v>100</v>
          </cell>
          <cell r="S639">
            <v>50</v>
          </cell>
          <cell r="T639" t="str">
            <v>ГКО-12</v>
          </cell>
        </row>
        <row r="640">
          <cell r="A640" t="str">
            <v>KZ9BK2707A16</v>
          </cell>
          <cell r="B640" t="str">
            <v>524/n</v>
          </cell>
          <cell r="C640">
            <v>37022</v>
          </cell>
          <cell r="D640">
            <v>37099</v>
          </cell>
          <cell r="E640">
            <v>77</v>
          </cell>
          <cell r="F640">
            <v>98.87</v>
          </cell>
          <cell r="G640">
            <v>98.87</v>
          </cell>
          <cell r="H640">
            <v>5.4028706198221501</v>
          </cell>
          <cell r="I640">
            <v>500000000</v>
          </cell>
          <cell r="J640">
            <v>17108811</v>
          </cell>
          <cell r="K640">
            <v>1691201005.5699999</v>
          </cell>
          <cell r="L640">
            <v>15088811</v>
          </cell>
          <cell r="M640">
            <v>1491830743.5699999</v>
          </cell>
          <cell r="N640">
            <v>338.240201114</v>
          </cell>
          <cell r="O640">
            <v>8</v>
          </cell>
          <cell r="P640">
            <v>100</v>
          </cell>
          <cell r="S640">
            <v>60</v>
          </cell>
          <cell r="T640" t="str">
            <v>Ноты-77</v>
          </cell>
        </row>
        <row r="641">
          <cell r="A641" t="str">
            <v>KZ43L1708A18</v>
          </cell>
          <cell r="B641" t="str">
            <v>282/3</v>
          </cell>
          <cell r="C641">
            <v>37025</v>
          </cell>
          <cell r="D641">
            <v>37120</v>
          </cell>
          <cell r="E641">
            <v>95</v>
          </cell>
          <cell r="F641">
            <v>98.75</v>
          </cell>
          <cell r="G641">
            <v>98.75</v>
          </cell>
          <cell r="H641">
            <v>5.0772012797329298</v>
          </cell>
          <cell r="I641">
            <v>100000000</v>
          </cell>
          <cell r="J641">
            <v>7110100</v>
          </cell>
          <cell r="K641">
            <v>700719871</v>
          </cell>
          <cell r="L641">
            <v>1006329</v>
          </cell>
          <cell r="M641">
            <v>99374988.75</v>
          </cell>
          <cell r="N641">
            <v>700.71987100000001</v>
          </cell>
          <cell r="O641">
            <v>9</v>
          </cell>
          <cell r="P641">
            <v>100</v>
          </cell>
          <cell r="S641">
            <v>50</v>
          </cell>
          <cell r="T641" t="str">
            <v>ГКО-3</v>
          </cell>
        </row>
        <row r="642">
          <cell r="A642" t="str">
            <v>KZ98K1107A10</v>
          </cell>
          <cell r="B642" t="str">
            <v>525/n</v>
          </cell>
          <cell r="C642">
            <v>37026</v>
          </cell>
          <cell r="D642">
            <v>37083</v>
          </cell>
          <cell r="E642">
            <v>56</v>
          </cell>
          <cell r="F642">
            <v>99.18</v>
          </cell>
          <cell r="G642">
            <v>99.18</v>
          </cell>
          <cell r="H642">
            <v>5.3740673522887201</v>
          </cell>
          <cell r="I642">
            <v>500000000</v>
          </cell>
          <cell r="J642">
            <v>5372100</v>
          </cell>
          <cell r="K642">
            <v>532046604</v>
          </cell>
          <cell r="L642">
            <v>2252100</v>
          </cell>
          <cell r="M642">
            <v>223363284</v>
          </cell>
          <cell r="N642">
            <v>106.4093208</v>
          </cell>
          <cell r="O642">
            <v>9</v>
          </cell>
          <cell r="P642">
            <v>100</v>
          </cell>
          <cell r="S642">
            <v>60</v>
          </cell>
          <cell r="T642" t="str">
            <v>Ноты-56</v>
          </cell>
        </row>
        <row r="643">
          <cell r="A643" t="str">
            <v>KZ54L1705A58</v>
          </cell>
          <cell r="B643" t="str">
            <v>2/48</v>
          </cell>
          <cell r="C643">
            <v>37027</v>
          </cell>
          <cell r="D643">
            <v>38489</v>
          </cell>
          <cell r="E643">
            <v>1461</v>
          </cell>
          <cell r="H643">
            <v>10</v>
          </cell>
          <cell r="I643">
            <v>400000000</v>
          </cell>
          <cell r="J643">
            <v>293758</v>
          </cell>
          <cell r="K643">
            <v>293758000</v>
          </cell>
          <cell r="L643">
            <v>112758</v>
          </cell>
          <cell r="M643">
            <v>112758000</v>
          </cell>
          <cell r="N643">
            <v>73.439499999999995</v>
          </cell>
          <cell r="O643">
            <v>7</v>
          </cell>
          <cell r="P643">
            <v>1000</v>
          </cell>
          <cell r="S643">
            <v>50</v>
          </cell>
          <cell r="T643" t="str">
            <v>ГКО-48</v>
          </cell>
        </row>
        <row r="644">
          <cell r="A644" t="str">
            <v>KZ9CK1008A13</v>
          </cell>
          <cell r="B644" t="str">
            <v>526/n</v>
          </cell>
          <cell r="C644">
            <v>37028</v>
          </cell>
          <cell r="D644">
            <v>37113</v>
          </cell>
          <cell r="E644">
            <v>84</v>
          </cell>
          <cell r="F644">
            <v>98.75</v>
          </cell>
          <cell r="G644">
            <v>98.75</v>
          </cell>
          <cell r="H644">
            <v>5.4852320675105499</v>
          </cell>
          <cell r="I644">
            <v>500000000</v>
          </cell>
          <cell r="J644">
            <v>23265963</v>
          </cell>
          <cell r="K644">
            <v>2289640876.25</v>
          </cell>
          <cell r="L644">
            <v>9569463</v>
          </cell>
          <cell r="M644">
            <v>944984471.25</v>
          </cell>
          <cell r="N644">
            <v>457.92817524999998</v>
          </cell>
          <cell r="O644">
            <v>7</v>
          </cell>
          <cell r="P644">
            <v>100</v>
          </cell>
          <cell r="S644">
            <v>60</v>
          </cell>
          <cell r="T644" t="str">
            <v>Ноты-84</v>
          </cell>
        </row>
        <row r="645">
          <cell r="A645" t="str">
            <v>KZ9BK0308A13</v>
          </cell>
          <cell r="B645" t="str">
            <v>527/n</v>
          </cell>
          <cell r="C645">
            <v>37029</v>
          </cell>
          <cell r="D645">
            <v>37106</v>
          </cell>
          <cell r="E645">
            <v>77</v>
          </cell>
          <cell r="F645">
            <v>98.86</v>
          </cell>
          <cell r="G645">
            <v>98.86</v>
          </cell>
          <cell r="H645">
            <v>5.4512349879535797</v>
          </cell>
          <cell r="I645">
            <v>500000000</v>
          </cell>
          <cell r="J645">
            <v>11244095</v>
          </cell>
          <cell r="K645">
            <v>1111282186.7</v>
          </cell>
          <cell r="L645">
            <v>6904095</v>
          </cell>
          <cell r="M645">
            <v>682538831.70000005</v>
          </cell>
          <cell r="N645">
            <v>222.25643733999999</v>
          </cell>
          <cell r="O645">
            <v>9</v>
          </cell>
          <cell r="P645">
            <v>100</v>
          </cell>
          <cell r="S645">
            <v>60</v>
          </cell>
          <cell r="T645" t="str">
            <v>Ноты-77</v>
          </cell>
        </row>
        <row r="646">
          <cell r="A646" t="str">
            <v>KZ53L2205A45</v>
          </cell>
          <cell r="B646" t="str">
            <v>38/36</v>
          </cell>
          <cell r="C646">
            <v>37032</v>
          </cell>
          <cell r="D646">
            <v>38129</v>
          </cell>
          <cell r="E646">
            <v>1097</v>
          </cell>
          <cell r="H646">
            <v>8</v>
          </cell>
          <cell r="I646">
            <v>350000000</v>
          </cell>
          <cell r="J646">
            <v>627200</v>
          </cell>
          <cell r="K646">
            <v>627200000</v>
          </cell>
          <cell r="L646">
            <v>175200</v>
          </cell>
          <cell r="M646">
            <v>175200000</v>
          </cell>
          <cell r="N646">
            <v>179.2</v>
          </cell>
          <cell r="O646">
            <v>10</v>
          </cell>
          <cell r="P646">
            <v>1000</v>
          </cell>
          <cell r="S646">
            <v>50</v>
          </cell>
          <cell r="T646" t="str">
            <v>ГКО-36</v>
          </cell>
        </row>
        <row r="647">
          <cell r="A647" t="str">
            <v>KZ9CK1508A18</v>
          </cell>
          <cell r="B647" t="str">
            <v>528/n</v>
          </cell>
          <cell r="C647">
            <v>37033</v>
          </cell>
          <cell r="D647">
            <v>37118</v>
          </cell>
          <cell r="E647">
            <v>84</v>
          </cell>
          <cell r="F647">
            <v>98.75</v>
          </cell>
          <cell r="G647">
            <v>98.75</v>
          </cell>
          <cell r="H647">
            <v>5.4852320675105499</v>
          </cell>
          <cell r="I647">
            <v>500000000</v>
          </cell>
          <cell r="J647">
            <v>14860095</v>
          </cell>
          <cell r="K647">
            <v>1458039234.3099999</v>
          </cell>
          <cell r="L647">
            <v>1792888</v>
          </cell>
          <cell r="M647">
            <v>177047690</v>
          </cell>
          <cell r="N647">
            <v>291.60784686199997</v>
          </cell>
          <cell r="O647">
            <v>12</v>
          </cell>
          <cell r="P647">
            <v>100</v>
          </cell>
          <cell r="S647">
            <v>60</v>
          </cell>
          <cell r="T647" t="str">
            <v>Ноты-84</v>
          </cell>
        </row>
        <row r="648">
          <cell r="A648" t="str">
            <v>KZ9AK0308A14</v>
          </cell>
          <cell r="B648" t="str">
            <v>529/n</v>
          </cell>
          <cell r="C648">
            <v>37035</v>
          </cell>
          <cell r="D648">
            <v>37106</v>
          </cell>
          <cell r="E648">
            <v>70</v>
          </cell>
          <cell r="F648">
            <v>98.99</v>
          </cell>
          <cell r="G648">
            <v>98.99</v>
          </cell>
          <cell r="H648">
            <v>5.3055864228710199</v>
          </cell>
          <cell r="I648">
            <v>500000000</v>
          </cell>
          <cell r="J648">
            <v>3164444</v>
          </cell>
          <cell r="K648">
            <v>312336980.75999999</v>
          </cell>
          <cell r="L648">
            <v>954644</v>
          </cell>
          <cell r="M648">
            <v>94500209.560000002</v>
          </cell>
          <cell r="N648">
            <v>62.467396151999999</v>
          </cell>
          <cell r="O648">
            <v>8</v>
          </cell>
          <cell r="P648">
            <v>100</v>
          </cell>
          <cell r="S648">
            <v>60</v>
          </cell>
          <cell r="T648" t="str">
            <v>Ноты-70</v>
          </cell>
        </row>
        <row r="649">
          <cell r="A649" t="str">
            <v>KZ54L3005A51</v>
          </cell>
          <cell r="B649" t="str">
            <v>3/48</v>
          </cell>
          <cell r="C649">
            <v>37039</v>
          </cell>
          <cell r="D649">
            <v>38502</v>
          </cell>
          <cell r="E649">
            <v>1461</v>
          </cell>
          <cell r="H649">
            <v>10</v>
          </cell>
          <cell r="I649">
            <v>400000000</v>
          </cell>
          <cell r="J649">
            <v>592100</v>
          </cell>
          <cell r="K649">
            <v>592100000</v>
          </cell>
          <cell r="L649">
            <v>250100</v>
          </cell>
          <cell r="M649">
            <v>250100000</v>
          </cell>
          <cell r="N649">
            <v>148.02500000000001</v>
          </cell>
          <cell r="O649">
            <v>9</v>
          </cell>
          <cell r="P649">
            <v>1000</v>
          </cell>
          <cell r="S649">
            <v>50</v>
          </cell>
          <cell r="T649" t="str">
            <v>ГКО-48</v>
          </cell>
        </row>
        <row r="650">
          <cell r="A650" t="str">
            <v>KZ9BK1508A19</v>
          </cell>
          <cell r="B650" t="str">
            <v>530/n</v>
          </cell>
          <cell r="C650">
            <v>37040</v>
          </cell>
          <cell r="D650">
            <v>37118</v>
          </cell>
          <cell r="E650">
            <v>77</v>
          </cell>
          <cell r="F650">
            <v>98.86</v>
          </cell>
          <cell r="G650">
            <v>98.86</v>
          </cell>
          <cell r="H650">
            <v>5.4512349879535797</v>
          </cell>
          <cell r="I650">
            <v>500000000</v>
          </cell>
          <cell r="J650">
            <v>2383240</v>
          </cell>
          <cell r="K650">
            <v>233967676.40000001</v>
          </cell>
          <cell r="L650">
            <v>670240</v>
          </cell>
          <cell r="M650">
            <v>66259926.399999999</v>
          </cell>
          <cell r="N650">
            <v>46.79353528</v>
          </cell>
          <cell r="O650">
            <v>5</v>
          </cell>
          <cell r="P650">
            <v>100</v>
          </cell>
          <cell r="S650">
            <v>60</v>
          </cell>
          <cell r="T650" t="str">
            <v>Ноты-77</v>
          </cell>
        </row>
        <row r="651">
          <cell r="A651" t="str">
            <v>KZ3KL3005A66</v>
          </cell>
          <cell r="B651" t="str">
            <v>1/60i</v>
          </cell>
          <cell r="C651">
            <v>37041</v>
          </cell>
          <cell r="D651">
            <v>38867</v>
          </cell>
          <cell r="E651">
            <v>1826</v>
          </cell>
          <cell r="H651">
            <v>4.3</v>
          </cell>
          <cell r="I651">
            <v>400000000</v>
          </cell>
          <cell r="J651">
            <v>943100</v>
          </cell>
          <cell r="K651">
            <v>943100000</v>
          </cell>
          <cell r="L651">
            <v>200400</v>
          </cell>
          <cell r="M651">
            <v>200400000</v>
          </cell>
          <cell r="N651">
            <v>235.77500000000001</v>
          </cell>
          <cell r="O651">
            <v>9</v>
          </cell>
          <cell r="P651">
            <v>1000</v>
          </cell>
          <cell r="S651">
            <v>50</v>
          </cell>
          <cell r="T651" t="str">
            <v>ГИКО-60</v>
          </cell>
        </row>
        <row r="652">
          <cell r="A652" t="str">
            <v>KZ9CK2408A17</v>
          </cell>
          <cell r="B652" t="str">
            <v>531/n</v>
          </cell>
          <cell r="C652">
            <v>37042</v>
          </cell>
          <cell r="D652">
            <v>37127</v>
          </cell>
          <cell r="E652">
            <v>84</v>
          </cell>
          <cell r="F652">
            <v>98.75</v>
          </cell>
          <cell r="G652">
            <v>98.75</v>
          </cell>
          <cell r="H652">
            <v>5.4852320675105499</v>
          </cell>
          <cell r="I652">
            <v>500000000</v>
          </cell>
          <cell r="J652">
            <v>7876299</v>
          </cell>
          <cell r="K652">
            <v>777304480.64999998</v>
          </cell>
          <cell r="L652">
            <v>5464299</v>
          </cell>
          <cell r="M652">
            <v>539599526.25</v>
          </cell>
          <cell r="N652">
            <v>155.46089613000001</v>
          </cell>
          <cell r="O652">
            <v>11</v>
          </cell>
          <cell r="P652">
            <v>100</v>
          </cell>
          <cell r="S652">
            <v>60</v>
          </cell>
          <cell r="T652" t="str">
            <v>Ноты-84</v>
          </cell>
        </row>
        <row r="653">
          <cell r="A653" t="str">
            <v>KZ99K0308A18</v>
          </cell>
          <cell r="B653" t="str">
            <v>532/n</v>
          </cell>
          <cell r="C653">
            <v>37043</v>
          </cell>
          <cell r="D653">
            <v>37106</v>
          </cell>
          <cell r="E653">
            <v>63</v>
          </cell>
          <cell r="F653">
            <v>99.07</v>
          </cell>
          <cell r="G653">
            <v>99.06</v>
          </cell>
          <cell r="H653">
            <v>5.4237744355843098</v>
          </cell>
          <cell r="I653">
            <v>500000000</v>
          </cell>
          <cell r="J653">
            <v>11510000</v>
          </cell>
          <cell r="K653">
            <v>1139685000</v>
          </cell>
          <cell r="L653">
            <v>3000000</v>
          </cell>
          <cell r="M653">
            <v>297200000</v>
          </cell>
          <cell r="N653">
            <v>227.93700000000001</v>
          </cell>
          <cell r="O653">
            <v>11</v>
          </cell>
          <cell r="P653">
            <v>100</v>
          </cell>
          <cell r="S653">
            <v>60</v>
          </cell>
          <cell r="T653" t="str">
            <v>Ноты-63</v>
          </cell>
        </row>
        <row r="654">
          <cell r="A654" t="str">
            <v>KZ55L0606A67</v>
          </cell>
          <cell r="B654" t="str">
            <v>2/60</v>
          </cell>
          <cell r="C654">
            <v>37046</v>
          </cell>
          <cell r="D654">
            <v>38874</v>
          </cell>
          <cell r="E654">
            <v>1826</v>
          </cell>
          <cell r="H654">
            <v>8.1999999999999993</v>
          </cell>
          <cell r="I654">
            <v>450000000</v>
          </cell>
          <cell r="J654">
            <v>1055912</v>
          </cell>
          <cell r="K654">
            <v>1055912000</v>
          </cell>
          <cell r="L654">
            <v>288912</v>
          </cell>
          <cell r="M654">
            <v>288912000</v>
          </cell>
          <cell r="N654">
            <v>234.647111111111</v>
          </cell>
          <cell r="O654">
            <v>9</v>
          </cell>
          <cell r="P654">
            <v>1000</v>
          </cell>
          <cell r="S654">
            <v>50</v>
          </cell>
          <cell r="T654" t="str">
            <v>ГКО-60</v>
          </cell>
        </row>
        <row r="655">
          <cell r="A655" t="str">
            <v>KZ9AK1508A10</v>
          </cell>
          <cell r="B655" t="str">
            <v>533/n</v>
          </cell>
          <cell r="C655">
            <v>37047</v>
          </cell>
          <cell r="D655">
            <v>37118</v>
          </cell>
          <cell r="E655">
            <v>70</v>
          </cell>
          <cell r="F655">
            <v>98.95</v>
          </cell>
          <cell r="G655">
            <v>98.94</v>
          </cell>
          <cell r="H655">
            <v>5.5179383527033696</v>
          </cell>
          <cell r="I655">
            <v>500000000</v>
          </cell>
          <cell r="J655">
            <v>14113058</v>
          </cell>
          <cell r="K655">
            <v>1394354589.0999999</v>
          </cell>
          <cell r="L655">
            <v>10603058</v>
          </cell>
          <cell r="M655">
            <v>1049192589.1</v>
          </cell>
          <cell r="N655">
            <v>278.87091781999999</v>
          </cell>
          <cell r="O655">
            <v>8</v>
          </cell>
          <cell r="P655">
            <v>100</v>
          </cell>
          <cell r="S655">
            <v>60</v>
          </cell>
          <cell r="T655" t="str">
            <v>Ноты-70</v>
          </cell>
        </row>
        <row r="656">
          <cell r="A656" t="str">
            <v>KZ9BK2308A19</v>
          </cell>
          <cell r="B656" t="str">
            <v>535/n</v>
          </cell>
          <cell r="C656">
            <v>37048</v>
          </cell>
          <cell r="D656">
            <v>37126</v>
          </cell>
          <cell r="E656">
            <v>77</v>
          </cell>
          <cell r="F656">
            <v>98.83</v>
          </cell>
          <cell r="G656">
            <v>98.83</v>
          </cell>
          <cell r="H656">
            <v>5.5963868166640696</v>
          </cell>
          <cell r="I656">
            <v>500000000</v>
          </cell>
          <cell r="J656">
            <v>19643648</v>
          </cell>
          <cell r="K656">
            <v>1936622028.1800001</v>
          </cell>
          <cell r="L656">
            <v>14158526</v>
          </cell>
          <cell r="M656">
            <v>1399287124.5799999</v>
          </cell>
          <cell r="N656">
            <v>387.32440563599999</v>
          </cell>
          <cell r="O656">
            <v>10</v>
          </cell>
          <cell r="P656">
            <v>100</v>
          </cell>
          <cell r="S656">
            <v>60</v>
          </cell>
          <cell r="T656" t="str">
            <v>Ноты-77</v>
          </cell>
        </row>
        <row r="657">
          <cell r="A657" t="str">
            <v>KZ9CK3108A18</v>
          </cell>
          <cell r="B657" t="str">
            <v>534/n</v>
          </cell>
          <cell r="C657">
            <v>37049</v>
          </cell>
          <cell r="D657">
            <v>37134</v>
          </cell>
          <cell r="E657">
            <v>84</v>
          </cell>
          <cell r="F657">
            <v>98.73</v>
          </cell>
          <cell r="G657">
            <v>98.73</v>
          </cell>
          <cell r="H657">
            <v>5.5741247172422899</v>
          </cell>
          <cell r="I657">
            <v>500000000</v>
          </cell>
          <cell r="J657">
            <v>6099235</v>
          </cell>
          <cell r="K657">
            <v>602110171.54999995</v>
          </cell>
          <cell r="L657">
            <v>5589235</v>
          </cell>
          <cell r="M657">
            <v>551825171.54999995</v>
          </cell>
          <cell r="N657">
            <v>120.42203431</v>
          </cell>
          <cell r="O657">
            <v>5</v>
          </cell>
          <cell r="P657">
            <v>100</v>
          </cell>
          <cell r="S657">
            <v>60</v>
          </cell>
          <cell r="T657" t="str">
            <v>Ноты-84</v>
          </cell>
        </row>
        <row r="658">
          <cell r="A658" t="str">
            <v>KZ54L1306A51</v>
          </cell>
          <cell r="B658" t="str">
            <v>4/48</v>
          </cell>
          <cell r="C658">
            <v>37053</v>
          </cell>
          <cell r="D658">
            <v>38516</v>
          </cell>
          <cell r="E658">
            <v>1461</v>
          </cell>
          <cell r="H658">
            <v>9</v>
          </cell>
          <cell r="I658">
            <v>300000000</v>
          </cell>
          <cell r="J658">
            <v>553000</v>
          </cell>
          <cell r="K658">
            <v>553000000</v>
          </cell>
          <cell r="L658">
            <v>51000</v>
          </cell>
          <cell r="M658">
            <v>51000000</v>
          </cell>
          <cell r="N658">
            <v>184.333333333333</v>
          </cell>
          <cell r="O658">
            <v>11</v>
          </cell>
          <cell r="P658">
            <v>1000</v>
          </cell>
          <cell r="S658">
            <v>50</v>
          </cell>
          <cell r="T658" t="str">
            <v>ГКО-48</v>
          </cell>
        </row>
        <row r="659">
          <cell r="A659" t="str">
            <v>KZ9CK0509A19</v>
          </cell>
          <cell r="B659" t="str">
            <v>536/n</v>
          </cell>
          <cell r="C659">
            <v>37054</v>
          </cell>
          <cell r="D659">
            <v>37139</v>
          </cell>
          <cell r="E659">
            <v>84</v>
          </cell>
          <cell r="F659">
            <v>98.73</v>
          </cell>
          <cell r="G659">
            <v>98.73</v>
          </cell>
          <cell r="H659">
            <v>5.5741247172422899</v>
          </cell>
          <cell r="I659">
            <v>500000000</v>
          </cell>
          <cell r="J659">
            <v>17803955</v>
          </cell>
          <cell r="K659">
            <v>1756784866.1900001</v>
          </cell>
          <cell r="L659">
            <v>14183818</v>
          </cell>
          <cell r="M659">
            <v>1400368351.1400001</v>
          </cell>
          <cell r="N659">
            <v>351.35697323800002</v>
          </cell>
          <cell r="O659">
            <v>12</v>
          </cell>
          <cell r="P659">
            <v>100</v>
          </cell>
          <cell r="S659">
            <v>60</v>
          </cell>
          <cell r="T659" t="str">
            <v>Ноты-84</v>
          </cell>
        </row>
        <row r="660">
          <cell r="A660" t="str">
            <v>KZ9BK3108A19</v>
          </cell>
          <cell r="B660" t="str">
            <v>537/n</v>
          </cell>
          <cell r="C660">
            <v>37056</v>
          </cell>
          <cell r="D660">
            <v>37134</v>
          </cell>
          <cell r="E660">
            <v>77</v>
          </cell>
          <cell r="F660">
            <v>98.83</v>
          </cell>
          <cell r="G660">
            <v>98.83</v>
          </cell>
          <cell r="H660">
            <v>5.5963868166640696</v>
          </cell>
          <cell r="I660">
            <v>500000000</v>
          </cell>
          <cell r="J660">
            <v>24323120</v>
          </cell>
          <cell r="K660">
            <v>2402727594.1999998</v>
          </cell>
          <cell r="L660">
            <v>21723120</v>
          </cell>
          <cell r="M660">
            <v>2146895949.5999999</v>
          </cell>
          <cell r="N660">
            <v>480.54551884</v>
          </cell>
          <cell r="O660">
            <v>10</v>
          </cell>
          <cell r="P660">
            <v>100</v>
          </cell>
          <cell r="S660">
            <v>60</v>
          </cell>
          <cell r="T660" t="str">
            <v>Ноты-77</v>
          </cell>
        </row>
        <row r="661">
          <cell r="A661" t="str">
            <v>KZ95K2007A12</v>
          </cell>
          <cell r="B661" t="str">
            <v>538/n</v>
          </cell>
          <cell r="C661">
            <v>37057</v>
          </cell>
          <cell r="D661">
            <v>37092</v>
          </cell>
          <cell r="E661">
            <v>35</v>
          </cell>
          <cell r="F661">
            <v>99.51</v>
          </cell>
          <cell r="G661">
            <v>99.51</v>
          </cell>
          <cell r="H661">
            <v>5.1210933574514597</v>
          </cell>
          <cell r="I661">
            <v>500000000</v>
          </cell>
          <cell r="J661">
            <v>25465168</v>
          </cell>
          <cell r="K661">
            <v>2532874667.6799998</v>
          </cell>
          <cell r="L661">
            <v>21425168</v>
          </cell>
          <cell r="M661">
            <v>2132018467.6800001</v>
          </cell>
          <cell r="N661">
            <v>506.574933536</v>
          </cell>
          <cell r="O661">
            <v>8</v>
          </cell>
          <cell r="P661">
            <v>100</v>
          </cell>
          <cell r="S661">
            <v>60</v>
          </cell>
          <cell r="T661" t="str">
            <v>Ноты-35</v>
          </cell>
        </row>
        <row r="662">
          <cell r="A662" t="str">
            <v>KZ43L2009A12</v>
          </cell>
          <cell r="B662" t="str">
            <v>283/3</v>
          </cell>
          <cell r="C662">
            <v>37060</v>
          </cell>
          <cell r="D662">
            <v>37154</v>
          </cell>
          <cell r="E662">
            <v>94</v>
          </cell>
          <cell r="F662">
            <v>98.8</v>
          </cell>
          <cell r="G662">
            <v>98.8</v>
          </cell>
          <cell r="H662">
            <v>4.8716465720514401</v>
          </cell>
          <cell r="I662">
            <v>100000000</v>
          </cell>
          <cell r="J662">
            <v>9899100</v>
          </cell>
          <cell r="K662">
            <v>976174157</v>
          </cell>
          <cell r="L662">
            <v>1012146</v>
          </cell>
          <cell r="M662">
            <v>100000024.8</v>
          </cell>
          <cell r="N662">
            <v>976.17415700000004</v>
          </cell>
          <cell r="O662">
            <v>10</v>
          </cell>
          <cell r="P662">
            <v>100</v>
          </cell>
          <cell r="S662">
            <v>50</v>
          </cell>
          <cell r="T662" t="str">
            <v>ГКО-3</v>
          </cell>
        </row>
        <row r="663">
          <cell r="A663" t="str">
            <v>KZ7051806A46</v>
          </cell>
          <cell r="B663" t="str">
            <v>1/36VKO</v>
          </cell>
          <cell r="C663">
            <v>37061</v>
          </cell>
          <cell r="D663">
            <v>38156</v>
          </cell>
          <cell r="E663">
            <v>1095</v>
          </cell>
          <cell r="H663">
            <v>6.3</v>
          </cell>
          <cell r="I663">
            <v>500000000</v>
          </cell>
          <cell r="J663">
            <v>57500</v>
          </cell>
          <cell r="K663">
            <v>5750000</v>
          </cell>
          <cell r="L663">
            <v>6000</v>
          </cell>
          <cell r="M663">
            <v>600000</v>
          </cell>
          <cell r="N663">
            <v>168.41749999999999</v>
          </cell>
          <cell r="O663">
            <v>7</v>
          </cell>
          <cell r="P663">
            <v>100</v>
          </cell>
          <cell r="Q663">
            <v>146.44999999999999</v>
          </cell>
          <cell r="S663">
            <v>0</v>
          </cell>
          <cell r="T663" t="str">
            <v>VKU036.001</v>
          </cell>
        </row>
        <row r="664">
          <cell r="A664" t="str">
            <v>KZ9BK0509A10</v>
          </cell>
          <cell r="B664" t="str">
            <v>539/n</v>
          </cell>
          <cell r="C664">
            <v>37061</v>
          </cell>
          <cell r="D664">
            <v>37139</v>
          </cell>
          <cell r="E664">
            <v>77</v>
          </cell>
          <cell r="F664">
            <v>98.83</v>
          </cell>
          <cell r="G664">
            <v>98.83</v>
          </cell>
          <cell r="H664">
            <v>5.5963868166640696</v>
          </cell>
          <cell r="I664">
            <v>500000000</v>
          </cell>
          <cell r="J664">
            <v>11367592</v>
          </cell>
          <cell r="K664">
            <v>1123304117.3599999</v>
          </cell>
          <cell r="L664">
            <v>9367592</v>
          </cell>
          <cell r="M664">
            <v>925799117.36000001</v>
          </cell>
          <cell r="N664">
            <v>224.660823472</v>
          </cell>
          <cell r="O664">
            <v>6</v>
          </cell>
          <cell r="P664">
            <v>100</v>
          </cell>
          <cell r="S664">
            <v>60</v>
          </cell>
          <cell r="T664" t="str">
            <v>Ноты-77</v>
          </cell>
        </row>
        <row r="665">
          <cell r="A665" t="str">
            <v>KZ9CK1409A18</v>
          </cell>
          <cell r="B665" t="str">
            <v>540/n</v>
          </cell>
          <cell r="C665">
            <v>37063</v>
          </cell>
          <cell r="D665">
            <v>37148</v>
          </cell>
          <cell r="E665">
            <v>84</v>
          </cell>
          <cell r="F665">
            <v>98.73</v>
          </cell>
          <cell r="G665">
            <v>98.73</v>
          </cell>
          <cell r="H665">
            <v>5.5741247172422899</v>
          </cell>
          <cell r="I665">
            <v>500000000</v>
          </cell>
          <cell r="J665">
            <v>18930386</v>
          </cell>
          <cell r="K665">
            <v>1867973553.24</v>
          </cell>
          <cell r="L665">
            <v>14330386</v>
          </cell>
          <cell r="M665">
            <v>1414839009.78</v>
          </cell>
          <cell r="N665">
            <v>373.59471064799999</v>
          </cell>
          <cell r="O665">
            <v>9</v>
          </cell>
          <cell r="P665">
            <v>100</v>
          </cell>
          <cell r="S665">
            <v>60</v>
          </cell>
          <cell r="T665" t="str">
            <v>Ноты-84</v>
          </cell>
        </row>
        <row r="666">
          <cell r="A666" t="str">
            <v>KZ52L2706A32</v>
          </cell>
          <cell r="B666" t="str">
            <v>40/24</v>
          </cell>
          <cell r="C666">
            <v>37067</v>
          </cell>
          <cell r="D666">
            <v>37799</v>
          </cell>
          <cell r="E666">
            <v>732</v>
          </cell>
          <cell r="H666">
            <v>7.1</v>
          </cell>
          <cell r="I666">
            <v>350000000</v>
          </cell>
          <cell r="J666">
            <v>926000</v>
          </cell>
          <cell r="K666">
            <v>926000000</v>
          </cell>
          <cell r="L666">
            <v>195000</v>
          </cell>
          <cell r="M666">
            <v>195000000</v>
          </cell>
          <cell r="N666">
            <v>264.57142857142901</v>
          </cell>
          <cell r="O666">
            <v>11</v>
          </cell>
          <cell r="P666">
            <v>1000</v>
          </cell>
          <cell r="S666">
            <v>50</v>
          </cell>
          <cell r="T666" t="str">
            <v>ГКО-24</v>
          </cell>
        </row>
        <row r="667">
          <cell r="A667" t="str">
            <v>KZ7051806A46</v>
          </cell>
          <cell r="B667" t="str">
            <v>1/36VKO1</v>
          </cell>
          <cell r="C667">
            <v>37068</v>
          </cell>
          <cell r="D667">
            <v>38156</v>
          </cell>
          <cell r="E667">
            <v>1095</v>
          </cell>
          <cell r="F667">
            <v>94.806200000000004</v>
          </cell>
          <cell r="G667">
            <v>94.32</v>
          </cell>
          <cell r="H667">
            <v>8.3026999999999997</v>
          </cell>
          <cell r="I667">
            <v>412130000</v>
          </cell>
          <cell r="J667">
            <v>60100</v>
          </cell>
          <cell r="K667">
            <v>5649492.5972602703</v>
          </cell>
          <cell r="L667">
            <v>29635</v>
          </cell>
          <cell r="M667">
            <v>2813140.7575342502</v>
          </cell>
          <cell r="N667">
            <v>200.82271746745701</v>
          </cell>
          <cell r="O667">
            <v>4</v>
          </cell>
          <cell r="P667">
            <v>100</v>
          </cell>
          <cell r="Q667">
            <v>146.5</v>
          </cell>
          <cell r="S667">
            <v>0</v>
          </cell>
          <cell r="T667" t="str">
            <v>VKU036.001</v>
          </cell>
        </row>
        <row r="668">
          <cell r="A668" t="str">
            <v>KZ99K2908A18</v>
          </cell>
          <cell r="B668" t="str">
            <v>541/n</v>
          </cell>
          <cell r="C668">
            <v>37068</v>
          </cell>
          <cell r="D668">
            <v>37132</v>
          </cell>
          <cell r="E668">
            <v>63</v>
          </cell>
          <cell r="F668">
            <v>99.05</v>
          </cell>
          <cell r="G668">
            <v>99.05</v>
          </cell>
          <cell r="H668">
            <v>5.5415334567278203</v>
          </cell>
          <cell r="I668">
            <v>500000000</v>
          </cell>
          <cell r="J668">
            <v>21294325</v>
          </cell>
          <cell r="K668">
            <v>2108164603.25</v>
          </cell>
          <cell r="L668">
            <v>9594325</v>
          </cell>
          <cell r="M668">
            <v>950317891.25</v>
          </cell>
          <cell r="N668">
            <v>421.63292065000002</v>
          </cell>
          <cell r="O668">
            <v>9</v>
          </cell>
          <cell r="P668">
            <v>100</v>
          </cell>
          <cell r="S668">
            <v>60</v>
          </cell>
          <cell r="T668" t="str">
            <v>Ноты-63</v>
          </cell>
        </row>
        <row r="669">
          <cell r="A669" t="str">
            <v>KZ3KL2806A69</v>
          </cell>
          <cell r="B669" t="str">
            <v>2/60i</v>
          </cell>
          <cell r="C669">
            <v>37070</v>
          </cell>
          <cell r="D669">
            <v>38896</v>
          </cell>
          <cell r="E669">
            <v>1826</v>
          </cell>
          <cell r="H669">
            <v>4</v>
          </cell>
          <cell r="I669">
            <v>300000000</v>
          </cell>
          <cell r="J669">
            <v>1325100</v>
          </cell>
          <cell r="K669">
            <v>1325100000</v>
          </cell>
          <cell r="L669">
            <v>300000</v>
          </cell>
          <cell r="M669">
            <v>300000000</v>
          </cell>
          <cell r="N669">
            <v>441.7</v>
          </cell>
          <cell r="O669">
            <v>9</v>
          </cell>
          <cell r="P669">
            <v>1000</v>
          </cell>
          <cell r="S669">
            <v>50</v>
          </cell>
          <cell r="T669" t="str">
            <v>ГИКО-60</v>
          </cell>
        </row>
        <row r="670">
          <cell r="A670" t="str">
            <v>KZ9CK2109A19</v>
          </cell>
          <cell r="B670" t="str">
            <v>542/n</v>
          </cell>
          <cell r="C670">
            <v>37071</v>
          </cell>
          <cell r="D670">
            <v>37155</v>
          </cell>
          <cell r="E670">
            <v>84</v>
          </cell>
          <cell r="F670">
            <v>98.73</v>
          </cell>
          <cell r="G670">
            <v>98.73</v>
          </cell>
          <cell r="H670">
            <v>5.5741247172422899</v>
          </cell>
          <cell r="I670">
            <v>500000000</v>
          </cell>
          <cell r="J670">
            <v>41137699</v>
          </cell>
          <cell r="K670">
            <v>4059404393.4400001</v>
          </cell>
          <cell r="L670">
            <v>26327557</v>
          </cell>
          <cell r="M670">
            <v>2599319702.6100001</v>
          </cell>
          <cell r="N670">
            <v>811.88087868800005</v>
          </cell>
          <cell r="O670">
            <v>11</v>
          </cell>
          <cell r="P670">
            <v>100</v>
          </cell>
          <cell r="S670">
            <v>60</v>
          </cell>
          <cell r="T670" t="str">
            <v>Ноты-84</v>
          </cell>
        </row>
        <row r="671">
          <cell r="A671" t="str">
            <v>KZ54L0407A51</v>
          </cell>
          <cell r="B671" t="str">
            <v>5/48</v>
          </cell>
          <cell r="C671">
            <v>37074</v>
          </cell>
          <cell r="D671">
            <v>38537</v>
          </cell>
          <cell r="E671">
            <v>1461</v>
          </cell>
          <cell r="H671">
            <v>8.57</v>
          </cell>
          <cell r="I671">
            <v>450000000</v>
          </cell>
          <cell r="J671">
            <v>671100</v>
          </cell>
          <cell r="K671">
            <v>671100000</v>
          </cell>
          <cell r="L671">
            <v>75100</v>
          </cell>
          <cell r="M671">
            <v>75100000</v>
          </cell>
          <cell r="N671">
            <v>149.13333333333301</v>
          </cell>
          <cell r="O671">
            <v>9</v>
          </cell>
          <cell r="P671">
            <v>1000</v>
          </cell>
          <cell r="S671">
            <v>50</v>
          </cell>
          <cell r="T671" t="str">
            <v>ГКО-48</v>
          </cell>
        </row>
        <row r="672">
          <cell r="A672" t="str">
            <v>KZ97K2208A17</v>
          </cell>
          <cell r="B672" t="str">
            <v>543/n</v>
          </cell>
          <cell r="C672">
            <v>37075</v>
          </cell>
          <cell r="D672">
            <v>37125</v>
          </cell>
          <cell r="E672">
            <v>49</v>
          </cell>
          <cell r="F672">
            <v>99.29</v>
          </cell>
          <cell r="G672">
            <v>99.29</v>
          </cell>
          <cell r="H672">
            <v>5.3120009208235102</v>
          </cell>
          <cell r="I672">
            <v>500000000</v>
          </cell>
          <cell r="J672">
            <v>32731000</v>
          </cell>
          <cell r="K672">
            <v>3248833890</v>
          </cell>
          <cell r="L672">
            <v>17331000</v>
          </cell>
          <cell r="M672">
            <v>1720794990</v>
          </cell>
          <cell r="N672">
            <v>649.76677800000004</v>
          </cell>
          <cell r="O672">
            <v>10</v>
          </cell>
          <cell r="P672">
            <v>100</v>
          </cell>
          <cell r="S672">
            <v>60</v>
          </cell>
          <cell r="T672" t="str">
            <v>Ноты-49</v>
          </cell>
        </row>
        <row r="673">
          <cell r="A673" t="str">
            <v>KZ9AK1309A11</v>
          </cell>
          <cell r="B673" t="str">
            <v>544/n</v>
          </cell>
          <cell r="C673">
            <v>37076</v>
          </cell>
          <cell r="D673">
            <v>37147</v>
          </cell>
          <cell r="E673">
            <v>70</v>
          </cell>
          <cell r="F673">
            <v>98.95</v>
          </cell>
          <cell r="G673">
            <v>98.95</v>
          </cell>
          <cell r="H673">
            <v>5.5179383527033696</v>
          </cell>
          <cell r="I673">
            <v>500000000</v>
          </cell>
          <cell r="J673">
            <v>9571835</v>
          </cell>
          <cell r="K673">
            <v>947130573.25</v>
          </cell>
          <cell r="L673">
            <v>9321835</v>
          </cell>
          <cell r="M673">
            <v>922395573.25</v>
          </cell>
          <cell r="N673">
            <v>189.42611464999999</v>
          </cell>
          <cell r="O673">
            <v>4</v>
          </cell>
          <cell r="P673">
            <v>100</v>
          </cell>
          <cell r="S673">
            <v>60</v>
          </cell>
          <cell r="T673" t="str">
            <v>Ноты-70</v>
          </cell>
        </row>
        <row r="674">
          <cell r="A674" t="str">
            <v>KZ55L0507A67</v>
          </cell>
          <cell r="B674" t="str">
            <v>3/60</v>
          </cell>
          <cell r="C674">
            <v>37077</v>
          </cell>
          <cell r="D674">
            <v>38903</v>
          </cell>
          <cell r="E674">
            <v>1826</v>
          </cell>
          <cell r="I674">
            <v>450000000</v>
          </cell>
          <cell r="P674">
            <v>1000</v>
          </cell>
          <cell r="S674">
            <v>50</v>
          </cell>
          <cell r="T674" t="str">
            <v>ГКО-60</v>
          </cell>
        </row>
        <row r="675">
          <cell r="A675" t="str">
            <v>KZ9CK2809A12</v>
          </cell>
          <cell r="B675" t="str">
            <v>545/n</v>
          </cell>
          <cell r="C675">
            <v>37078</v>
          </cell>
          <cell r="D675">
            <v>37162</v>
          </cell>
          <cell r="E675">
            <v>84</v>
          </cell>
          <cell r="F675">
            <v>98.73</v>
          </cell>
          <cell r="G675">
            <v>98.73</v>
          </cell>
          <cell r="H675">
            <v>5.5741247172422899</v>
          </cell>
          <cell r="I675">
            <v>500000000</v>
          </cell>
          <cell r="J675">
            <v>10206158</v>
          </cell>
          <cell r="K675">
            <v>1007114979.34</v>
          </cell>
          <cell r="L675">
            <v>6356158</v>
          </cell>
          <cell r="M675">
            <v>627543479.34000003</v>
          </cell>
          <cell r="N675">
            <v>201.42299586799999</v>
          </cell>
          <cell r="O675">
            <v>11</v>
          </cell>
          <cell r="P675">
            <v>100</v>
          </cell>
          <cell r="S675">
            <v>60</v>
          </cell>
          <cell r="T675" t="str">
            <v>Ноты-84</v>
          </cell>
        </row>
        <row r="676">
          <cell r="A676" t="str">
            <v>KZ54L1107A52</v>
          </cell>
          <cell r="B676" t="str">
            <v>6/48</v>
          </cell>
          <cell r="C676">
            <v>37081</v>
          </cell>
          <cell r="D676">
            <v>38544</v>
          </cell>
          <cell r="E676">
            <v>1461</v>
          </cell>
          <cell r="H676">
            <v>8</v>
          </cell>
          <cell r="I676">
            <v>450000000</v>
          </cell>
          <cell r="J676">
            <v>581100</v>
          </cell>
          <cell r="K676">
            <v>581100000</v>
          </cell>
          <cell r="L676">
            <v>100000</v>
          </cell>
          <cell r="M676">
            <v>100000000</v>
          </cell>
          <cell r="N676">
            <v>129.13333333333301</v>
          </cell>
          <cell r="O676">
            <v>8</v>
          </cell>
          <cell r="P676">
            <v>1000</v>
          </cell>
          <cell r="S676">
            <v>50</v>
          </cell>
          <cell r="T676" t="str">
            <v>ГКО-48</v>
          </cell>
        </row>
        <row r="677">
          <cell r="A677" t="str">
            <v>KZ9AK1909A15</v>
          </cell>
          <cell r="B677" t="str">
            <v>546/n</v>
          </cell>
          <cell r="C677">
            <v>37082</v>
          </cell>
          <cell r="D677">
            <v>37153</v>
          </cell>
          <cell r="E677">
            <v>70</v>
          </cell>
          <cell r="F677">
            <v>98.95</v>
          </cell>
          <cell r="G677">
            <v>98.95</v>
          </cell>
          <cell r="H677">
            <v>5.5179383527033696</v>
          </cell>
          <cell r="I677">
            <v>500000000</v>
          </cell>
          <cell r="J677">
            <v>12775417</v>
          </cell>
          <cell r="K677">
            <v>1263453728.8499999</v>
          </cell>
          <cell r="L677">
            <v>8375417</v>
          </cell>
          <cell r="M677">
            <v>828747512.14999998</v>
          </cell>
          <cell r="N677">
            <v>252.69074577000001</v>
          </cell>
          <cell r="O677">
            <v>9</v>
          </cell>
          <cell r="P677">
            <v>100</v>
          </cell>
          <cell r="S677">
            <v>60</v>
          </cell>
          <cell r="T677" t="str">
            <v>Ноты-70</v>
          </cell>
        </row>
        <row r="678">
          <cell r="A678" t="str">
            <v>KZ9CK0510A16</v>
          </cell>
          <cell r="B678" t="str">
            <v>547/n</v>
          </cell>
          <cell r="C678">
            <v>37084</v>
          </cell>
          <cell r="D678">
            <v>37169</v>
          </cell>
          <cell r="E678">
            <v>84</v>
          </cell>
          <cell r="F678" t="str">
            <v>н/д</v>
          </cell>
          <cell r="G678" t="str">
            <v>н/д</v>
          </cell>
          <cell r="H678" t="str">
            <v>н/д</v>
          </cell>
          <cell r="I678">
            <v>500000000</v>
          </cell>
          <cell r="J678" t="str">
            <v>н/д</v>
          </cell>
          <cell r="K678" t="str">
            <v>н/д</v>
          </cell>
          <cell r="L678" t="str">
            <v>н/д</v>
          </cell>
          <cell r="M678" t="str">
            <v>н/д</v>
          </cell>
          <cell r="N678" t="str">
            <v>н/д</v>
          </cell>
          <cell r="O678" t="str">
            <v>н/д</v>
          </cell>
          <cell r="P678">
            <v>100</v>
          </cell>
          <cell r="S678">
            <v>60</v>
          </cell>
          <cell r="T678" t="str">
            <v>Ноты-84</v>
          </cell>
        </row>
        <row r="679">
          <cell r="A679" t="str">
            <v>KZ9BK2809A13</v>
          </cell>
          <cell r="B679" t="str">
            <v>548/n</v>
          </cell>
          <cell r="C679">
            <v>37085</v>
          </cell>
          <cell r="D679">
            <v>37162</v>
          </cell>
          <cell r="E679">
            <v>77</v>
          </cell>
          <cell r="F679">
            <v>98.83</v>
          </cell>
          <cell r="G679">
            <v>98.83</v>
          </cell>
          <cell r="H679">
            <v>5.5963868166640696</v>
          </cell>
          <cell r="I679">
            <v>500000000</v>
          </cell>
          <cell r="J679">
            <v>12148858</v>
          </cell>
          <cell r="K679">
            <v>1200487758.98</v>
          </cell>
          <cell r="L679">
            <v>7434726</v>
          </cell>
          <cell r="M679">
            <v>734773970.58000004</v>
          </cell>
          <cell r="N679">
            <v>240.097551796</v>
          </cell>
          <cell r="O679">
            <v>8</v>
          </cell>
          <cell r="P679">
            <v>100</v>
          </cell>
          <cell r="S679">
            <v>60</v>
          </cell>
          <cell r="T679" t="str">
            <v>Ноты-77</v>
          </cell>
        </row>
        <row r="680">
          <cell r="A680" t="str">
            <v>KZ55L1807A62</v>
          </cell>
          <cell r="B680" t="str">
            <v>4/60</v>
          </cell>
          <cell r="C680">
            <v>37088</v>
          </cell>
          <cell r="D680">
            <v>38916</v>
          </cell>
          <cell r="E680">
            <v>1826</v>
          </cell>
          <cell r="H680">
            <v>8.1999999999999993</v>
          </cell>
          <cell r="I680">
            <v>450000000</v>
          </cell>
          <cell r="J680">
            <v>691100</v>
          </cell>
          <cell r="K680">
            <v>691100000</v>
          </cell>
          <cell r="L680">
            <v>66100</v>
          </cell>
          <cell r="M680">
            <v>66100000</v>
          </cell>
          <cell r="N680">
            <v>153.57777777777801</v>
          </cell>
          <cell r="O680">
            <v>9</v>
          </cell>
          <cell r="P680">
            <v>1000</v>
          </cell>
          <cell r="S680">
            <v>50</v>
          </cell>
          <cell r="T680" t="str">
            <v>ГКО-60</v>
          </cell>
        </row>
        <row r="681">
          <cell r="A681" t="str">
            <v>KZ9BK0310A19</v>
          </cell>
          <cell r="B681" t="str">
            <v>549/n</v>
          </cell>
          <cell r="C681">
            <v>37089</v>
          </cell>
          <cell r="D681">
            <v>37167</v>
          </cell>
          <cell r="E681">
            <v>77</v>
          </cell>
          <cell r="F681">
            <v>98.83</v>
          </cell>
          <cell r="G681">
            <v>98.83</v>
          </cell>
          <cell r="H681">
            <v>5.5963868166640696</v>
          </cell>
          <cell r="I681">
            <v>500000000</v>
          </cell>
          <cell r="J681">
            <v>8606169</v>
          </cell>
          <cell r="K681">
            <v>850159627.11000001</v>
          </cell>
          <cell r="L681">
            <v>5543037</v>
          </cell>
          <cell r="M681">
            <v>547818346.71000004</v>
          </cell>
          <cell r="N681">
            <v>170.031925422</v>
          </cell>
          <cell r="O681">
            <v>8</v>
          </cell>
          <cell r="P681">
            <v>100</v>
          </cell>
          <cell r="S681">
            <v>60</v>
          </cell>
          <cell r="T681" t="str">
            <v>Ноты-77</v>
          </cell>
        </row>
        <row r="682">
          <cell r="A682" t="str">
            <v>KZ9CK1210A17</v>
          </cell>
          <cell r="B682" t="str">
            <v>550/n</v>
          </cell>
          <cell r="C682">
            <v>37091</v>
          </cell>
          <cell r="D682">
            <v>37176</v>
          </cell>
          <cell r="E682">
            <v>84</v>
          </cell>
          <cell r="F682">
            <v>98.73</v>
          </cell>
          <cell r="G682">
            <v>98.73</v>
          </cell>
          <cell r="H682">
            <v>5.5741247172422899</v>
          </cell>
          <cell r="I682">
            <v>500000000</v>
          </cell>
          <cell r="J682">
            <v>3466184</v>
          </cell>
          <cell r="K682">
            <v>342066851.62</v>
          </cell>
          <cell r="L682">
            <v>956050</v>
          </cell>
          <cell r="M682">
            <v>94390816.5</v>
          </cell>
          <cell r="N682">
            <v>68.413370323999999</v>
          </cell>
          <cell r="O682">
            <v>6</v>
          </cell>
          <cell r="P682">
            <v>100</v>
          </cell>
          <cell r="S682">
            <v>60</v>
          </cell>
          <cell r="T682" t="str">
            <v>Ноты-84</v>
          </cell>
        </row>
        <row r="683">
          <cell r="A683" t="str">
            <v>KZ9AK2809A14</v>
          </cell>
          <cell r="B683" t="str">
            <v>551/n</v>
          </cell>
          <cell r="C683">
            <v>37092</v>
          </cell>
          <cell r="D683">
            <v>37162</v>
          </cell>
          <cell r="E683">
            <v>70</v>
          </cell>
          <cell r="F683">
            <v>98.99</v>
          </cell>
          <cell r="G683">
            <v>98.97</v>
          </cell>
          <cell r="H683">
            <v>5.3055864228710199</v>
          </cell>
          <cell r="I683">
            <v>500000000</v>
          </cell>
          <cell r="J683">
            <v>3120727</v>
          </cell>
          <cell r="K683">
            <v>308465351.19</v>
          </cell>
          <cell r="L683">
            <v>420727</v>
          </cell>
          <cell r="M683">
            <v>41647351.189999998</v>
          </cell>
          <cell r="N683">
            <v>61.693070237999997</v>
          </cell>
          <cell r="O683">
            <v>8</v>
          </cell>
          <cell r="P683">
            <v>100</v>
          </cell>
          <cell r="S683">
            <v>60</v>
          </cell>
          <cell r="T683" t="str">
            <v>Ноты-70</v>
          </cell>
        </row>
        <row r="684">
          <cell r="A684" t="str">
            <v>KZ43L2510A14</v>
          </cell>
          <cell r="B684" t="str">
            <v>284/3</v>
          </cell>
          <cell r="C684">
            <v>37095</v>
          </cell>
          <cell r="D684">
            <v>37189</v>
          </cell>
          <cell r="E684">
            <v>94</v>
          </cell>
          <cell r="F684">
            <v>98.81</v>
          </cell>
          <cell r="G684">
            <v>98.81</v>
          </cell>
          <cell r="H684">
            <v>4.8305605941472702</v>
          </cell>
          <cell r="I684">
            <v>100000000</v>
          </cell>
          <cell r="J684">
            <v>8925000</v>
          </cell>
          <cell r="K684">
            <v>881587820</v>
          </cell>
          <cell r="L684">
            <v>1012022</v>
          </cell>
          <cell r="M684">
            <v>99997893.819999993</v>
          </cell>
          <cell r="N684">
            <v>881.58781999999997</v>
          </cell>
          <cell r="O684">
            <v>6</v>
          </cell>
          <cell r="P684">
            <v>100</v>
          </cell>
          <cell r="S684">
            <v>50</v>
          </cell>
          <cell r="T684" t="str">
            <v>ГКО-3</v>
          </cell>
        </row>
        <row r="685">
          <cell r="A685" t="str">
            <v>KZ9BK1010A10</v>
          </cell>
          <cell r="B685" t="str">
            <v>552/n</v>
          </cell>
          <cell r="C685">
            <v>37096</v>
          </cell>
          <cell r="D685">
            <v>37174</v>
          </cell>
          <cell r="E685">
            <v>77</v>
          </cell>
          <cell r="F685">
            <v>98.83</v>
          </cell>
          <cell r="G685">
            <v>98.83</v>
          </cell>
          <cell r="H685">
            <v>5.5963868166640696</v>
          </cell>
          <cell r="I685">
            <v>500000000</v>
          </cell>
          <cell r="J685">
            <v>9164724</v>
          </cell>
          <cell r="K685">
            <v>903743035.75999999</v>
          </cell>
          <cell r="L685">
            <v>1350592</v>
          </cell>
          <cell r="M685">
            <v>133479007.36</v>
          </cell>
          <cell r="N685">
            <v>180.74860715200001</v>
          </cell>
          <cell r="O685">
            <v>9</v>
          </cell>
          <cell r="P685">
            <v>100</v>
          </cell>
          <cell r="S685">
            <v>60</v>
          </cell>
          <cell r="T685" t="str">
            <v>Ноты-77</v>
          </cell>
        </row>
        <row r="686">
          <cell r="A686" t="str">
            <v>KZ9CK1910A10</v>
          </cell>
          <cell r="B686" t="str">
            <v>553/n</v>
          </cell>
          <cell r="C686">
            <v>37098</v>
          </cell>
          <cell r="D686">
            <v>37183</v>
          </cell>
          <cell r="E686">
            <v>84</v>
          </cell>
          <cell r="F686">
            <v>98.73</v>
          </cell>
          <cell r="G686">
            <v>98.73</v>
          </cell>
          <cell r="H686">
            <v>5.5741247172422899</v>
          </cell>
          <cell r="I686">
            <v>500000000</v>
          </cell>
          <cell r="J686">
            <v>6110403</v>
          </cell>
          <cell r="K686">
            <v>601923517.23000002</v>
          </cell>
          <cell r="L686">
            <v>748266</v>
          </cell>
          <cell r="M686">
            <v>73876302.180000007</v>
          </cell>
          <cell r="N686">
            <v>120.384703446</v>
          </cell>
          <cell r="O686">
            <v>9</v>
          </cell>
          <cell r="P686">
            <v>100</v>
          </cell>
          <cell r="S686">
            <v>60</v>
          </cell>
          <cell r="T686" t="str">
            <v>Ноты-84</v>
          </cell>
        </row>
        <row r="687">
          <cell r="A687" t="str">
            <v>KZW1KD775545</v>
          </cell>
          <cell r="B687" t="str">
            <v>554/n</v>
          </cell>
          <cell r="C687">
            <v>37099</v>
          </cell>
          <cell r="D687">
            <v>37176</v>
          </cell>
          <cell r="E687">
            <v>77</v>
          </cell>
          <cell r="F687">
            <v>98.83</v>
          </cell>
          <cell r="G687">
            <v>98.83</v>
          </cell>
          <cell r="H687">
            <v>5.5963868166640696</v>
          </cell>
          <cell r="I687">
            <v>500000000</v>
          </cell>
          <cell r="J687">
            <v>9878592</v>
          </cell>
          <cell r="K687">
            <v>975216707.36000001</v>
          </cell>
          <cell r="L687">
            <v>2278592</v>
          </cell>
          <cell r="M687">
            <v>225193247.36000001</v>
          </cell>
          <cell r="N687">
            <v>195.04334147200001</v>
          </cell>
          <cell r="O687">
            <v>7</v>
          </cell>
          <cell r="P687">
            <v>100</v>
          </cell>
          <cell r="S687">
            <v>60</v>
          </cell>
          <cell r="T687" t="str">
            <v>Ноты-77</v>
          </cell>
        </row>
        <row r="688">
          <cell r="A688" t="str">
            <v>KZ3KL3007A64</v>
          </cell>
          <cell r="B688" t="str">
            <v>3/60i</v>
          </cell>
          <cell r="C688">
            <v>37102</v>
          </cell>
          <cell r="D688">
            <v>38928</v>
          </cell>
          <cell r="E688">
            <v>1826</v>
          </cell>
          <cell r="H688">
            <v>4</v>
          </cell>
          <cell r="I688">
            <v>400000000</v>
          </cell>
          <cell r="J688">
            <v>980100</v>
          </cell>
          <cell r="K688">
            <v>980100000</v>
          </cell>
          <cell r="L688">
            <v>220000</v>
          </cell>
          <cell r="M688">
            <v>220000000</v>
          </cell>
          <cell r="N688">
            <v>245.02500000000001</v>
          </cell>
          <cell r="O688">
            <v>10</v>
          </cell>
          <cell r="P688">
            <v>1000</v>
          </cell>
          <cell r="S688">
            <v>50</v>
          </cell>
          <cell r="T688" t="str">
            <v>ГИКО-60</v>
          </cell>
        </row>
        <row r="689">
          <cell r="A689" t="str">
            <v>KZ7051806A46</v>
          </cell>
          <cell r="B689" t="str">
            <v>1/36VKO2</v>
          </cell>
          <cell r="C689">
            <v>37103</v>
          </cell>
          <cell r="D689">
            <v>38156</v>
          </cell>
          <cell r="E689">
            <v>1053</v>
          </cell>
          <cell r="I689">
            <v>500000000</v>
          </cell>
          <cell r="J689">
            <v>0</v>
          </cell>
          <cell r="K689">
            <v>0</v>
          </cell>
          <cell r="O689">
            <v>0</v>
          </cell>
          <cell r="P689">
            <v>100</v>
          </cell>
          <cell r="S689">
            <v>0</v>
          </cell>
          <cell r="T689" t="str">
            <v>VKU036.001</v>
          </cell>
        </row>
        <row r="690">
          <cell r="A690" t="str">
            <v>KZW1KD775552</v>
          </cell>
          <cell r="B690" t="str">
            <v>555/n</v>
          </cell>
          <cell r="C690">
            <v>37103</v>
          </cell>
          <cell r="D690">
            <v>37181</v>
          </cell>
          <cell r="E690">
            <v>77</v>
          </cell>
          <cell r="F690">
            <v>98.83</v>
          </cell>
          <cell r="G690">
            <v>98.83</v>
          </cell>
          <cell r="H690">
            <v>5.5963868166640696</v>
          </cell>
          <cell r="I690">
            <v>500000000</v>
          </cell>
          <cell r="J690">
            <v>15338497</v>
          </cell>
          <cell r="K690">
            <v>1515154220.1099999</v>
          </cell>
          <cell r="L690">
            <v>8738497</v>
          </cell>
          <cell r="M690">
            <v>863625658.50999999</v>
          </cell>
          <cell r="N690">
            <v>303.030844022</v>
          </cell>
          <cell r="O690">
            <v>10</v>
          </cell>
          <cell r="P690">
            <v>100</v>
          </cell>
          <cell r="S690">
            <v>60</v>
          </cell>
          <cell r="T690" t="str">
            <v>Ноты-77</v>
          </cell>
        </row>
        <row r="691">
          <cell r="A691" t="str">
            <v>KZW1KD845561</v>
          </cell>
          <cell r="B691" t="str">
            <v>556/n</v>
          </cell>
          <cell r="C691">
            <v>37105</v>
          </cell>
          <cell r="D691">
            <v>37190</v>
          </cell>
          <cell r="E691">
            <v>84</v>
          </cell>
          <cell r="F691">
            <v>98.73</v>
          </cell>
          <cell r="G691">
            <v>98.73</v>
          </cell>
          <cell r="H691">
            <v>5.5741247172422899</v>
          </cell>
          <cell r="I691">
            <v>500000000</v>
          </cell>
          <cell r="J691">
            <v>10289887</v>
          </cell>
          <cell r="K691">
            <v>1015557464.79</v>
          </cell>
          <cell r="L691">
            <v>6311754</v>
          </cell>
          <cell r="M691">
            <v>623159472.41999996</v>
          </cell>
          <cell r="N691">
            <v>203.11149295800001</v>
          </cell>
          <cell r="O691">
            <v>12</v>
          </cell>
          <cell r="P691">
            <v>100</v>
          </cell>
          <cell r="S691">
            <v>60</v>
          </cell>
          <cell r="T691" t="str">
            <v>Ноты-84</v>
          </cell>
        </row>
        <row r="692">
          <cell r="A692" t="str">
            <v>KZW1KD705575</v>
          </cell>
          <cell r="B692" t="str">
            <v>557/n</v>
          </cell>
          <cell r="C692">
            <v>37106</v>
          </cell>
          <cell r="D692">
            <v>37176</v>
          </cell>
          <cell r="E692">
            <v>70</v>
          </cell>
          <cell r="F692">
            <v>98.99</v>
          </cell>
          <cell r="G692">
            <v>98.99</v>
          </cell>
          <cell r="H692">
            <v>5.3055864228710199</v>
          </cell>
          <cell r="I692">
            <v>500000000</v>
          </cell>
          <cell r="J692">
            <v>10110122</v>
          </cell>
          <cell r="K692">
            <v>1000548353.6</v>
          </cell>
          <cell r="L692">
            <v>7130000</v>
          </cell>
          <cell r="M692">
            <v>705798700</v>
          </cell>
          <cell r="N692">
            <v>200.10967072</v>
          </cell>
          <cell r="O692">
            <v>7</v>
          </cell>
          <cell r="P692">
            <v>100</v>
          </cell>
          <cell r="S692">
            <v>60</v>
          </cell>
          <cell r="T692" t="str">
            <v>Ноты-70</v>
          </cell>
        </row>
        <row r="693">
          <cell r="A693" t="str">
            <v>KZW1KD775586</v>
          </cell>
          <cell r="B693" t="str">
            <v>558/n</v>
          </cell>
          <cell r="C693">
            <v>37109</v>
          </cell>
          <cell r="D693">
            <v>37187</v>
          </cell>
          <cell r="E693">
            <v>77</v>
          </cell>
          <cell r="F693">
            <v>98.83</v>
          </cell>
          <cell r="G693">
            <v>98.83</v>
          </cell>
          <cell r="H693">
            <v>5.5963868166640696</v>
          </cell>
          <cell r="I693">
            <v>500000000</v>
          </cell>
          <cell r="J693">
            <v>4619856</v>
          </cell>
          <cell r="K693">
            <v>455713198.48000002</v>
          </cell>
          <cell r="L693">
            <v>2119856</v>
          </cell>
          <cell r="M693">
            <v>209505368.47999999</v>
          </cell>
          <cell r="N693">
            <v>91.142639696000003</v>
          </cell>
          <cell r="O693">
            <v>6</v>
          </cell>
          <cell r="P693">
            <v>100</v>
          </cell>
          <cell r="S693">
            <v>60</v>
          </cell>
          <cell r="T693" t="str">
            <v>Ноты-77</v>
          </cell>
        </row>
        <row r="694">
          <cell r="A694" t="str">
            <v>KZ7051806A46</v>
          </cell>
          <cell r="B694" t="str">
            <v>1/36VKO3</v>
          </cell>
          <cell r="C694">
            <v>37110</v>
          </cell>
          <cell r="D694">
            <v>38156</v>
          </cell>
          <cell r="E694">
            <v>1046</v>
          </cell>
          <cell r="F694">
            <v>92.858999999999995</v>
          </cell>
          <cell r="G694">
            <v>92.82</v>
          </cell>
          <cell r="H694">
            <v>9.1856000000000009</v>
          </cell>
          <cell r="I694">
            <v>500000000</v>
          </cell>
          <cell r="J694">
            <v>42800</v>
          </cell>
          <cell r="K694">
            <v>4005540.0965753398</v>
          </cell>
          <cell r="L694">
            <v>36000</v>
          </cell>
          <cell r="M694">
            <v>3373364.7232876699</v>
          </cell>
          <cell r="N694">
            <v>117.802934240281</v>
          </cell>
          <cell r="O694">
            <v>4</v>
          </cell>
          <cell r="P694">
            <v>100</v>
          </cell>
          <cell r="Q694">
            <v>147.05000000000001</v>
          </cell>
          <cell r="S694">
            <v>0</v>
          </cell>
          <cell r="T694" t="str">
            <v>VKU036.001</v>
          </cell>
        </row>
        <row r="695">
          <cell r="A695" t="str">
            <v>KZK2KY040071</v>
          </cell>
          <cell r="B695" t="str">
            <v>7/48</v>
          </cell>
          <cell r="C695">
            <v>37110</v>
          </cell>
          <cell r="D695">
            <v>38572</v>
          </cell>
          <cell r="E695">
            <v>1461</v>
          </cell>
          <cell r="H695">
            <v>7.98</v>
          </cell>
          <cell r="I695">
            <v>300000000</v>
          </cell>
          <cell r="J695">
            <v>900000</v>
          </cell>
          <cell r="K695">
            <v>900000000</v>
          </cell>
          <cell r="L695">
            <v>300000</v>
          </cell>
          <cell r="M695">
            <v>300000000</v>
          </cell>
          <cell r="N695">
            <v>300</v>
          </cell>
          <cell r="O695">
            <v>12</v>
          </cell>
          <cell r="P695">
            <v>1000</v>
          </cell>
          <cell r="S695">
            <v>50</v>
          </cell>
          <cell r="T695" t="str">
            <v>ГКО-48</v>
          </cell>
        </row>
        <row r="696">
          <cell r="A696" t="str">
            <v>KZW1KD845595</v>
          </cell>
          <cell r="B696" t="str">
            <v>559/n</v>
          </cell>
          <cell r="C696">
            <v>37111</v>
          </cell>
          <cell r="D696">
            <v>37196</v>
          </cell>
          <cell r="E696">
            <v>84</v>
          </cell>
          <cell r="F696">
            <v>98.73</v>
          </cell>
          <cell r="G696">
            <v>98.73</v>
          </cell>
          <cell r="H696">
            <v>5.5741247172422899</v>
          </cell>
          <cell r="I696">
            <v>500000000</v>
          </cell>
          <cell r="J696">
            <v>9159697</v>
          </cell>
          <cell r="K696">
            <v>903056004.80999994</v>
          </cell>
          <cell r="L696">
            <v>3791697</v>
          </cell>
          <cell r="M696">
            <v>374354244.81</v>
          </cell>
          <cell r="N696">
            <v>180.611200962</v>
          </cell>
          <cell r="O696">
            <v>9</v>
          </cell>
          <cell r="P696">
            <v>100</v>
          </cell>
          <cell r="S696">
            <v>60</v>
          </cell>
          <cell r="T696" t="str">
            <v>Ноты-84</v>
          </cell>
        </row>
        <row r="697">
          <cell r="A697" t="str">
            <v>KZK2KY050054</v>
          </cell>
          <cell r="B697" t="str">
            <v>5/60</v>
          </cell>
          <cell r="C697">
            <v>37112</v>
          </cell>
          <cell r="D697">
            <v>38938</v>
          </cell>
          <cell r="E697">
            <v>1826</v>
          </cell>
          <cell r="H697">
            <v>8</v>
          </cell>
          <cell r="I697">
            <v>300000000</v>
          </cell>
          <cell r="J697">
            <v>654821</v>
          </cell>
          <cell r="K697">
            <v>654821000</v>
          </cell>
          <cell r="L697">
            <v>204281</v>
          </cell>
          <cell r="M697">
            <v>204281000</v>
          </cell>
          <cell r="N697">
            <v>218.273666666667</v>
          </cell>
          <cell r="O697">
            <v>7</v>
          </cell>
          <cell r="P697">
            <v>1000</v>
          </cell>
          <cell r="S697">
            <v>50</v>
          </cell>
          <cell r="T697" t="str">
            <v>ГКО-60</v>
          </cell>
        </row>
        <row r="698">
          <cell r="A698" t="str">
            <v>KZW1KD845603</v>
          </cell>
          <cell r="B698" t="str">
            <v>560/n</v>
          </cell>
          <cell r="C698">
            <v>37113</v>
          </cell>
          <cell r="D698">
            <v>37197</v>
          </cell>
          <cell r="E698">
            <v>84</v>
          </cell>
          <cell r="F698">
            <v>98.73</v>
          </cell>
          <cell r="G698">
            <v>98.73</v>
          </cell>
          <cell r="H698">
            <v>5.5741247172422899</v>
          </cell>
          <cell r="I698">
            <v>500000000</v>
          </cell>
          <cell r="J698">
            <v>9384803</v>
          </cell>
          <cell r="K698">
            <v>924528986.28999996</v>
          </cell>
          <cell r="L698">
            <v>3523664</v>
          </cell>
          <cell r="M698">
            <v>347891346.72000003</v>
          </cell>
          <cell r="N698">
            <v>184.90579725800001</v>
          </cell>
          <cell r="O698">
            <v>12</v>
          </cell>
          <cell r="P698">
            <v>100</v>
          </cell>
          <cell r="S698">
            <v>60</v>
          </cell>
          <cell r="T698" t="str">
            <v>Ноты-84</v>
          </cell>
        </row>
        <row r="699">
          <cell r="A699" t="str">
            <v>KZK2KY040089</v>
          </cell>
          <cell r="B699" t="str">
            <v>8/48</v>
          </cell>
          <cell r="C699">
            <v>37116</v>
          </cell>
          <cell r="D699">
            <v>38579</v>
          </cell>
          <cell r="E699">
            <v>1461</v>
          </cell>
          <cell r="H699">
            <v>7.85</v>
          </cell>
          <cell r="I699">
            <v>300000000</v>
          </cell>
          <cell r="J699">
            <v>450100</v>
          </cell>
          <cell r="K699">
            <v>450100000</v>
          </cell>
          <cell r="L699">
            <v>170100</v>
          </cell>
          <cell r="M699">
            <v>170100000</v>
          </cell>
          <cell r="N699">
            <v>150.03333333333299</v>
          </cell>
          <cell r="O699">
            <v>9</v>
          </cell>
          <cell r="P699">
            <v>1000</v>
          </cell>
          <cell r="S699">
            <v>50</v>
          </cell>
          <cell r="T699" t="str">
            <v>ГКО-48</v>
          </cell>
        </row>
        <row r="700">
          <cell r="A700" t="str">
            <v>KZ7051806A46</v>
          </cell>
          <cell r="B700" t="str">
            <v>1/36VKO4</v>
          </cell>
          <cell r="C700">
            <v>37117</v>
          </cell>
          <cell r="D700">
            <v>38156</v>
          </cell>
          <cell r="E700">
            <v>1039</v>
          </cell>
          <cell r="I700">
            <v>3946717.45</v>
          </cell>
          <cell r="J700">
            <v>5300</v>
          </cell>
          <cell r="K700">
            <v>492986.84931506898</v>
          </cell>
          <cell r="N700">
            <v>1837.43494305629</v>
          </cell>
          <cell r="O700">
            <v>2</v>
          </cell>
          <cell r="P700">
            <v>100</v>
          </cell>
          <cell r="S700">
            <v>0</v>
          </cell>
          <cell r="T700" t="str">
            <v>VKU036.001</v>
          </cell>
        </row>
        <row r="701">
          <cell r="A701" t="str">
            <v>KZW1KD845611</v>
          </cell>
          <cell r="B701" t="str">
            <v>561/n</v>
          </cell>
          <cell r="C701">
            <v>37118</v>
          </cell>
          <cell r="D701">
            <v>37203</v>
          </cell>
          <cell r="E701">
            <v>84</v>
          </cell>
          <cell r="F701">
            <v>98.73</v>
          </cell>
          <cell r="G701">
            <v>98.73</v>
          </cell>
          <cell r="H701">
            <v>5.5741247172422899</v>
          </cell>
          <cell r="I701">
            <v>500000000</v>
          </cell>
          <cell r="J701">
            <v>6509265</v>
          </cell>
          <cell r="K701">
            <v>641175203.45000005</v>
          </cell>
          <cell r="L701">
            <v>2658265</v>
          </cell>
          <cell r="M701">
            <v>262450503.44999999</v>
          </cell>
          <cell r="N701">
            <v>128.23504069000001</v>
          </cell>
          <cell r="O701">
            <v>13</v>
          </cell>
          <cell r="P701">
            <v>100</v>
          </cell>
          <cell r="S701">
            <v>60</v>
          </cell>
          <cell r="T701" t="str">
            <v>Ноты-84</v>
          </cell>
        </row>
        <row r="702">
          <cell r="A702" t="str">
            <v>KZK2KY050062</v>
          </cell>
          <cell r="B702" t="str">
            <v>6/60</v>
          </cell>
          <cell r="C702">
            <v>37119</v>
          </cell>
          <cell r="D702">
            <v>38945</v>
          </cell>
          <cell r="E702">
            <v>1826</v>
          </cell>
          <cell r="H702">
            <v>8</v>
          </cell>
          <cell r="I702">
            <v>300000000</v>
          </cell>
          <cell r="J702">
            <v>173855</v>
          </cell>
          <cell r="K702">
            <v>173855000</v>
          </cell>
          <cell r="L702">
            <v>33855</v>
          </cell>
          <cell r="M702">
            <v>33855000</v>
          </cell>
          <cell r="N702">
            <v>57.951666666666704</v>
          </cell>
          <cell r="O702">
            <v>5</v>
          </cell>
          <cell r="P702">
            <v>1000</v>
          </cell>
          <cell r="S702">
            <v>50</v>
          </cell>
          <cell r="T702" t="str">
            <v>ГКО-60</v>
          </cell>
        </row>
        <row r="703">
          <cell r="A703" t="str">
            <v>KZW1KD775628</v>
          </cell>
          <cell r="B703" t="str">
            <v>562/n</v>
          </cell>
          <cell r="C703">
            <v>37120</v>
          </cell>
          <cell r="D703">
            <v>37197</v>
          </cell>
          <cell r="E703">
            <v>77</v>
          </cell>
          <cell r="F703">
            <v>98.83</v>
          </cell>
          <cell r="G703">
            <v>98.83</v>
          </cell>
          <cell r="H703">
            <v>5.5963868166640696</v>
          </cell>
          <cell r="I703">
            <v>500000000</v>
          </cell>
          <cell r="J703">
            <v>2585724</v>
          </cell>
          <cell r="K703">
            <v>255158985.75999999</v>
          </cell>
          <cell r="L703">
            <v>725592</v>
          </cell>
          <cell r="M703">
            <v>71710257.359999999</v>
          </cell>
          <cell r="N703">
            <v>51.031797152000003</v>
          </cell>
          <cell r="O703">
            <v>7</v>
          </cell>
          <cell r="P703">
            <v>100</v>
          </cell>
          <cell r="S703">
            <v>60</v>
          </cell>
          <cell r="T703" t="str">
            <v>Ноты-70</v>
          </cell>
        </row>
        <row r="704">
          <cell r="A704" t="str">
            <v>KZK2KY020412</v>
          </cell>
          <cell r="B704" t="str">
            <v>41/24</v>
          </cell>
          <cell r="C704">
            <v>37123</v>
          </cell>
          <cell r="D704">
            <v>37856</v>
          </cell>
          <cell r="E704">
            <v>733</v>
          </cell>
          <cell r="H704">
            <v>7.1</v>
          </cell>
          <cell r="I704">
            <v>300000000</v>
          </cell>
          <cell r="J704">
            <v>1045100</v>
          </cell>
          <cell r="K704">
            <v>1045100000</v>
          </cell>
          <cell r="L704">
            <v>240100</v>
          </cell>
          <cell r="M704">
            <v>240100000</v>
          </cell>
          <cell r="N704">
            <v>348.36666666666702</v>
          </cell>
          <cell r="O704">
            <v>13</v>
          </cell>
          <cell r="P704">
            <v>1000</v>
          </cell>
          <cell r="S704">
            <v>50</v>
          </cell>
          <cell r="T704" t="str">
            <v>ГКО-24</v>
          </cell>
        </row>
        <row r="705">
          <cell r="A705" t="str">
            <v>KZ7051806A46</v>
          </cell>
          <cell r="B705" t="str">
            <v>1/36VKO5</v>
          </cell>
          <cell r="C705">
            <v>37124</v>
          </cell>
          <cell r="D705">
            <v>38156</v>
          </cell>
          <cell r="E705">
            <v>1032</v>
          </cell>
          <cell r="F705">
            <v>92.9</v>
          </cell>
          <cell r="G705">
            <v>92.9</v>
          </cell>
          <cell r="H705">
            <v>9.2029999999999994</v>
          </cell>
          <cell r="I705">
            <v>3946717.45</v>
          </cell>
          <cell r="J705">
            <v>270</v>
          </cell>
          <cell r="K705">
            <v>25376.597260274</v>
          </cell>
          <cell r="L705">
            <v>270</v>
          </cell>
          <cell r="M705">
            <v>25376.597260274</v>
          </cell>
          <cell r="N705">
            <v>94.614482393446096</v>
          </cell>
          <cell r="O705">
            <v>1</v>
          </cell>
          <cell r="P705">
            <v>100</v>
          </cell>
          <cell r="Q705">
            <v>147.15</v>
          </cell>
          <cell r="S705">
            <v>0</v>
          </cell>
          <cell r="T705" t="str">
            <v>VKU036.001</v>
          </cell>
        </row>
        <row r="706">
          <cell r="A706" t="str">
            <v>KZW1KD495631</v>
          </cell>
          <cell r="B706" t="str">
            <v>563/n</v>
          </cell>
          <cell r="C706">
            <v>37124</v>
          </cell>
          <cell r="D706">
            <v>37174</v>
          </cell>
          <cell r="E706">
            <v>49</v>
          </cell>
          <cell r="F706">
            <v>99.29</v>
          </cell>
          <cell r="G706">
            <v>99.29</v>
          </cell>
          <cell r="H706">
            <v>5.3120009208235102</v>
          </cell>
          <cell r="I706">
            <v>500000000</v>
          </cell>
          <cell r="J706">
            <v>3018936</v>
          </cell>
          <cell r="K706">
            <v>299700048.16000003</v>
          </cell>
          <cell r="L706">
            <v>2018936</v>
          </cell>
          <cell r="M706">
            <v>200460155.44</v>
          </cell>
          <cell r="N706">
            <v>59.940009631999999</v>
          </cell>
          <cell r="O706">
            <v>5</v>
          </cell>
          <cell r="P706">
            <v>100</v>
          </cell>
          <cell r="S706">
            <v>60</v>
          </cell>
          <cell r="T706" t="str">
            <v>Ноты-49</v>
          </cell>
        </row>
        <row r="707">
          <cell r="A707" t="str">
            <v>KZW1KD565649</v>
          </cell>
          <cell r="B707" t="str">
            <v>564/n</v>
          </cell>
          <cell r="C707">
            <v>37126</v>
          </cell>
          <cell r="D707">
            <v>37183</v>
          </cell>
          <cell r="E707">
            <v>56</v>
          </cell>
          <cell r="F707">
            <v>99.18</v>
          </cell>
          <cell r="G707">
            <v>99.18</v>
          </cell>
          <cell r="H707">
            <v>5.3740673522887201</v>
          </cell>
          <cell r="I707">
            <v>500000000</v>
          </cell>
          <cell r="J707">
            <v>4245215</v>
          </cell>
          <cell r="K707">
            <v>420848687.69999999</v>
          </cell>
          <cell r="L707">
            <v>2135215</v>
          </cell>
          <cell r="M707">
            <v>211770623.69999999</v>
          </cell>
          <cell r="N707">
            <v>84.16973754</v>
          </cell>
          <cell r="O707">
            <v>8</v>
          </cell>
          <cell r="P707">
            <v>100</v>
          </cell>
          <cell r="S707">
            <v>60</v>
          </cell>
          <cell r="T707" t="str">
            <v>Ноты-56</v>
          </cell>
        </row>
        <row r="708">
          <cell r="A708" t="str">
            <v>KZK1KM032858</v>
          </cell>
          <cell r="B708" t="str">
            <v>285/3</v>
          </cell>
          <cell r="C708">
            <v>37130</v>
          </cell>
          <cell r="D708">
            <v>37222</v>
          </cell>
          <cell r="E708">
            <v>94</v>
          </cell>
          <cell r="F708">
            <v>98.84</v>
          </cell>
          <cell r="G708">
            <v>98.84</v>
          </cell>
          <cell r="H708">
            <v>4.7073525422371896</v>
          </cell>
          <cell r="I708">
            <v>100000000</v>
          </cell>
          <cell r="J708">
            <v>16990100</v>
          </cell>
          <cell r="K708">
            <v>1653311783</v>
          </cell>
          <cell r="L708">
            <v>1005868</v>
          </cell>
          <cell r="M708">
            <v>99419993.120000005</v>
          </cell>
          <cell r="N708">
            <v>1653.3117830000001</v>
          </cell>
          <cell r="O708">
            <v>8</v>
          </cell>
          <cell r="P708">
            <v>100</v>
          </cell>
          <cell r="S708">
            <v>50</v>
          </cell>
          <cell r="T708" t="str">
            <v>ГКО-3</v>
          </cell>
        </row>
        <row r="709">
          <cell r="A709" t="str">
            <v>KZK4KY070019</v>
          </cell>
          <cell r="B709" t="str">
            <v>1/84i</v>
          </cell>
          <cell r="C709">
            <v>37131</v>
          </cell>
          <cell r="D709">
            <v>39687</v>
          </cell>
          <cell r="E709">
            <v>2555</v>
          </cell>
          <cell r="H709">
            <v>4.0999999999999996</v>
          </cell>
          <cell r="I709">
            <v>300000000</v>
          </cell>
          <cell r="J709">
            <v>1304599</v>
          </cell>
          <cell r="K709">
            <v>1304599000</v>
          </cell>
          <cell r="L709">
            <v>214599</v>
          </cell>
          <cell r="M709">
            <v>214599000</v>
          </cell>
          <cell r="N709">
            <v>434.86633333333299</v>
          </cell>
          <cell r="O709">
            <v>4</v>
          </cell>
          <cell r="P709">
            <v>1000</v>
          </cell>
          <cell r="S709">
            <v>50</v>
          </cell>
          <cell r="T709" t="str">
            <v>ГИКО-84</v>
          </cell>
        </row>
        <row r="710">
          <cell r="A710" t="str">
            <v>KZW1KD425653</v>
          </cell>
          <cell r="B710" t="str">
            <v>565/n</v>
          </cell>
          <cell r="C710">
            <v>37132</v>
          </cell>
          <cell r="D710">
            <v>37174</v>
          </cell>
          <cell r="E710">
            <v>42</v>
          </cell>
          <cell r="F710">
            <v>99.4</v>
          </cell>
          <cell r="G710">
            <v>99.4</v>
          </cell>
          <cell r="H710">
            <v>5.2313883299798301</v>
          </cell>
          <cell r="I710">
            <v>500000000</v>
          </cell>
          <cell r="J710">
            <v>5021305</v>
          </cell>
          <cell r="K710">
            <v>497698063.60000002</v>
          </cell>
          <cell r="L710">
            <v>2111305</v>
          </cell>
          <cell r="M710">
            <v>209863717</v>
          </cell>
          <cell r="N710">
            <v>99.539612719999994</v>
          </cell>
          <cell r="O710">
            <v>9</v>
          </cell>
          <cell r="P710">
            <v>100</v>
          </cell>
          <cell r="S710">
            <v>60</v>
          </cell>
          <cell r="T710" t="str">
            <v>Ноты-42</v>
          </cell>
        </row>
        <row r="711">
          <cell r="A711" t="str">
            <v>KZW1KD615667</v>
          </cell>
          <cell r="B711" t="str">
            <v>566/n</v>
          </cell>
          <cell r="C711">
            <v>37136</v>
          </cell>
          <cell r="D711">
            <v>37197</v>
          </cell>
          <cell r="E711">
            <v>61</v>
          </cell>
          <cell r="F711">
            <v>99.11</v>
          </cell>
          <cell r="G711">
            <v>99.11</v>
          </cell>
          <cell r="H711">
            <v>5.3585104148230798</v>
          </cell>
          <cell r="I711">
            <v>500000000</v>
          </cell>
          <cell r="J711">
            <v>10625175</v>
          </cell>
          <cell r="K711">
            <v>1052861094.25</v>
          </cell>
          <cell r="L711">
            <v>9125175</v>
          </cell>
          <cell r="M711">
            <v>904396094.25</v>
          </cell>
          <cell r="N711">
            <v>210.57221885000001</v>
          </cell>
          <cell r="O711">
            <v>6</v>
          </cell>
          <cell r="P711">
            <v>100</v>
          </cell>
          <cell r="S711">
            <v>60</v>
          </cell>
          <cell r="T711" t="str">
            <v>Ноты-61</v>
          </cell>
        </row>
        <row r="712">
          <cell r="A712" t="str">
            <v>KZK2KY040097</v>
          </cell>
          <cell r="B712" t="str">
            <v>9/48</v>
          </cell>
          <cell r="C712">
            <v>37137</v>
          </cell>
          <cell r="D712">
            <v>38598</v>
          </cell>
          <cell r="E712">
            <v>1460</v>
          </cell>
          <cell r="H712">
            <v>8</v>
          </cell>
          <cell r="I712">
            <v>400000000</v>
          </cell>
          <cell r="J712">
            <v>1455500</v>
          </cell>
          <cell r="K712">
            <v>1455500000</v>
          </cell>
          <cell r="L712">
            <v>230500</v>
          </cell>
          <cell r="M712">
            <v>230500000</v>
          </cell>
          <cell r="N712">
            <v>363.875</v>
          </cell>
          <cell r="O712">
            <v>10</v>
          </cell>
          <cell r="P712">
            <v>1000</v>
          </cell>
          <cell r="S712">
            <v>50</v>
          </cell>
          <cell r="T712" t="str">
            <v>ГКО-48</v>
          </cell>
        </row>
        <row r="713">
          <cell r="A713" t="str">
            <v>KZK1KM061659</v>
          </cell>
          <cell r="B713" t="str">
            <v>165/6</v>
          </cell>
          <cell r="C713">
            <v>37138</v>
          </cell>
          <cell r="D713">
            <v>37321</v>
          </cell>
          <cell r="E713">
            <v>182</v>
          </cell>
          <cell r="F713">
            <v>97.32</v>
          </cell>
          <cell r="G713">
            <v>97.32</v>
          </cell>
          <cell r="H713">
            <v>5.5227345609589902</v>
          </cell>
          <cell r="I713">
            <v>400000000</v>
          </cell>
          <cell r="J713">
            <v>8040000</v>
          </cell>
          <cell r="K713">
            <v>776572600</v>
          </cell>
          <cell r="L713">
            <v>5040000</v>
          </cell>
          <cell r="M713">
            <v>490492800</v>
          </cell>
          <cell r="N713">
            <v>194.14314999999999</v>
          </cell>
          <cell r="O713">
            <v>8</v>
          </cell>
          <cell r="P713">
            <v>100</v>
          </cell>
          <cell r="S713">
            <v>50</v>
          </cell>
          <cell r="T713" t="str">
            <v>ГКО-6</v>
          </cell>
        </row>
        <row r="714">
          <cell r="A714" t="str">
            <v>KZW1KD635673</v>
          </cell>
          <cell r="B714" t="str">
            <v>567/n</v>
          </cell>
          <cell r="C714">
            <v>37139</v>
          </cell>
          <cell r="D714">
            <v>37203</v>
          </cell>
          <cell r="E714">
            <v>63</v>
          </cell>
          <cell r="F714">
            <v>99.07</v>
          </cell>
          <cell r="G714">
            <v>99.07</v>
          </cell>
          <cell r="H714">
            <v>5.4237744355843098</v>
          </cell>
          <cell r="I714">
            <v>500000000</v>
          </cell>
          <cell r="J714">
            <v>10832100</v>
          </cell>
          <cell r="K714">
            <v>1072948447</v>
          </cell>
          <cell r="L714">
            <v>9830100</v>
          </cell>
          <cell r="M714">
            <v>973868007</v>
          </cell>
          <cell r="N714">
            <v>214.5896894</v>
          </cell>
          <cell r="O714">
            <v>7</v>
          </cell>
          <cell r="P714">
            <v>100</v>
          </cell>
          <cell r="S714">
            <v>60</v>
          </cell>
          <cell r="T714" t="str">
            <v>Ноты-63</v>
          </cell>
        </row>
        <row r="715">
          <cell r="B715" t="str">
            <v>42/24</v>
          </cell>
          <cell r="C715">
            <v>37140</v>
          </cell>
          <cell r="D715">
            <v>37871</v>
          </cell>
          <cell r="E715">
            <v>730</v>
          </cell>
          <cell r="F715" t="str">
            <v>н/д</v>
          </cell>
          <cell r="G715" t="str">
            <v>н/д</v>
          </cell>
          <cell r="H715" t="str">
            <v>н/д</v>
          </cell>
          <cell r="I715">
            <v>400000000</v>
          </cell>
          <cell r="J715" t="str">
            <v>н/д</v>
          </cell>
          <cell r="K715" t="str">
            <v>н/д</v>
          </cell>
          <cell r="L715" t="str">
            <v>н/д</v>
          </cell>
          <cell r="M715" t="str">
            <v>н/д</v>
          </cell>
          <cell r="N715" t="str">
            <v>н/д</v>
          </cell>
          <cell r="O715" t="str">
            <v>н/д</v>
          </cell>
          <cell r="P715">
            <v>1000</v>
          </cell>
          <cell r="S715">
            <v>50</v>
          </cell>
          <cell r="T715" t="str">
            <v>ГКО-24</v>
          </cell>
        </row>
        <row r="716">
          <cell r="B716" t="str">
            <v>568/n</v>
          </cell>
          <cell r="C716">
            <v>37141</v>
          </cell>
          <cell r="D716">
            <v>37218</v>
          </cell>
          <cell r="E716">
            <v>77</v>
          </cell>
          <cell r="F716" t="str">
            <v>н/д</v>
          </cell>
          <cell r="G716" t="str">
            <v>н/д</v>
          </cell>
          <cell r="H716" t="str">
            <v>н/д</v>
          </cell>
          <cell r="I716">
            <v>500000000</v>
          </cell>
          <cell r="J716" t="str">
            <v>н/д</v>
          </cell>
          <cell r="K716" t="str">
            <v>н/д</v>
          </cell>
          <cell r="L716" t="str">
            <v>н/д</v>
          </cell>
          <cell r="M716" t="str">
            <v>н/д</v>
          </cell>
          <cell r="N716" t="str">
            <v>н/д</v>
          </cell>
          <cell r="O716" t="str">
            <v>н/д</v>
          </cell>
          <cell r="P716">
            <v>100</v>
          </cell>
          <cell r="S716">
            <v>60</v>
          </cell>
          <cell r="T716" t="str">
            <v>Ноты-77</v>
          </cell>
        </row>
        <row r="65306">
          <cell r="B65306">
            <v>0</v>
          </cell>
          <cell r="C65306">
            <v>0</v>
          </cell>
          <cell r="D65306">
            <v>0</v>
          </cell>
          <cell r="E65306">
            <v>0</v>
          </cell>
          <cell r="F65306">
            <v>0</v>
          </cell>
          <cell r="G65306">
            <v>0</v>
          </cell>
          <cell r="H65306">
            <v>0</v>
          </cell>
          <cell r="I65306">
            <v>70000000</v>
          </cell>
          <cell r="J65306">
            <v>1789740</v>
          </cell>
          <cell r="K65306">
            <v>119067600</v>
          </cell>
          <cell r="L65306">
            <v>1148040</v>
          </cell>
          <cell r="M65306">
            <v>76414975.75</v>
          </cell>
          <cell r="N65306">
            <v>170.1</v>
          </cell>
          <cell r="O65306">
            <v>9</v>
          </cell>
          <cell r="P65306">
            <v>100</v>
          </cell>
          <cell r="Q65306" t="str">
            <v>н/д</v>
          </cell>
          <cell r="R65306" t="str">
            <v>н/д</v>
          </cell>
          <cell r="S65306" t="str">
            <v>н/д</v>
          </cell>
          <cell r="T65306" t="str">
            <v>ГКО-3</v>
          </cell>
        </row>
      </sheetData>
      <sheetData sheetId="1"/>
      <sheetData sheetId="2" refreshError="1"/>
      <sheetData sheetId="3" refreshError="1"/>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ow r="1">
          <cell r="A1">
            <v>0</v>
          </cell>
        </row>
      </sheetData>
      <sheetData sheetId="65">
        <row r="1">
          <cell r="A1">
            <v>0</v>
          </cell>
        </row>
      </sheetData>
      <sheetData sheetId="66">
        <row r="1">
          <cell r="A1">
            <v>0</v>
          </cell>
        </row>
      </sheetData>
      <sheetData sheetId="67">
        <row r="1">
          <cell r="A1">
            <v>0</v>
          </cell>
        </row>
      </sheetData>
      <sheetData sheetId="68">
        <row r="1">
          <cell r="A1">
            <v>0</v>
          </cell>
        </row>
      </sheetData>
      <sheetData sheetId="69">
        <row r="1">
          <cell r="A1">
            <v>0</v>
          </cell>
        </row>
      </sheetData>
      <sheetData sheetId="70">
        <row r="1">
          <cell r="A1">
            <v>0</v>
          </cell>
        </row>
      </sheetData>
      <sheetData sheetId="71">
        <row r="1">
          <cell r="A1">
            <v>0</v>
          </cell>
        </row>
      </sheetData>
      <sheetData sheetId="72">
        <row r="1">
          <cell r="A1">
            <v>0</v>
          </cell>
        </row>
      </sheetData>
      <sheetData sheetId="73">
        <row r="1">
          <cell r="A1">
            <v>0</v>
          </cell>
        </row>
      </sheetData>
      <sheetData sheetId="74">
        <row r="1">
          <cell r="A1">
            <v>0</v>
          </cell>
        </row>
      </sheetData>
      <sheetData sheetId="75">
        <row r="1">
          <cell r="A1">
            <v>0</v>
          </cell>
        </row>
      </sheetData>
      <sheetData sheetId="76">
        <row r="1">
          <cell r="A1">
            <v>0</v>
          </cell>
        </row>
      </sheetData>
      <sheetData sheetId="77">
        <row r="1">
          <cell r="A1">
            <v>0</v>
          </cell>
        </row>
      </sheetData>
      <sheetData sheetId="78">
        <row r="1">
          <cell r="A1">
            <v>0</v>
          </cell>
        </row>
      </sheetData>
      <sheetData sheetId="79">
        <row r="1">
          <cell r="A1">
            <v>0</v>
          </cell>
        </row>
      </sheetData>
      <sheetData sheetId="80">
        <row r="1">
          <cell r="A1">
            <v>0</v>
          </cell>
        </row>
      </sheetData>
      <sheetData sheetId="81">
        <row r="1">
          <cell r="A1">
            <v>0</v>
          </cell>
        </row>
      </sheetData>
      <sheetData sheetId="82">
        <row r="1">
          <cell r="A1">
            <v>0</v>
          </cell>
        </row>
      </sheetData>
      <sheetData sheetId="83">
        <row r="1">
          <cell r="A1">
            <v>0</v>
          </cell>
        </row>
      </sheetData>
      <sheetData sheetId="84">
        <row r="1">
          <cell r="A1">
            <v>0</v>
          </cell>
        </row>
      </sheetData>
      <sheetData sheetId="85">
        <row r="1">
          <cell r="A1">
            <v>0</v>
          </cell>
        </row>
      </sheetData>
      <sheetData sheetId="86">
        <row r="1">
          <cell r="A1">
            <v>0</v>
          </cell>
        </row>
      </sheetData>
      <sheetData sheetId="87">
        <row r="1">
          <cell r="A1">
            <v>0</v>
          </cell>
        </row>
      </sheetData>
      <sheetData sheetId="88">
        <row r="1">
          <cell r="A1">
            <v>0</v>
          </cell>
        </row>
      </sheetData>
      <sheetData sheetId="89">
        <row r="1">
          <cell r="A1">
            <v>0</v>
          </cell>
        </row>
      </sheetData>
      <sheetData sheetId="90">
        <row r="1">
          <cell r="A1">
            <v>0</v>
          </cell>
        </row>
      </sheetData>
      <sheetData sheetId="91">
        <row r="1">
          <cell r="A1">
            <v>0</v>
          </cell>
        </row>
      </sheetData>
      <sheetData sheetId="92">
        <row r="1">
          <cell r="A1">
            <v>0</v>
          </cell>
        </row>
      </sheetData>
      <sheetData sheetId="93">
        <row r="1">
          <cell r="A1">
            <v>0</v>
          </cell>
        </row>
      </sheetData>
      <sheetData sheetId="94">
        <row r="1">
          <cell r="A1">
            <v>0</v>
          </cell>
        </row>
      </sheetData>
      <sheetData sheetId="95">
        <row r="1">
          <cell r="A1">
            <v>0</v>
          </cell>
        </row>
      </sheetData>
      <sheetData sheetId="96" refreshError="1"/>
      <sheetData sheetId="97" refreshError="1"/>
      <sheetData sheetId="98" refreshError="1"/>
      <sheetData sheetId="99" refreshError="1"/>
      <sheetData sheetId="100" refreshError="1"/>
      <sheetData sheetId="101">
        <row r="1">
          <cell r="A1">
            <v>0</v>
          </cell>
        </row>
      </sheetData>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row r="1">
          <cell r="A1">
            <v>0</v>
          </cell>
        </row>
      </sheetData>
      <sheetData sheetId="175">
        <row r="1">
          <cell r="A1">
            <v>0</v>
          </cell>
        </row>
      </sheetData>
      <sheetData sheetId="176">
        <row r="1">
          <cell r="A1">
            <v>0</v>
          </cell>
        </row>
      </sheetData>
      <sheetData sheetId="177">
        <row r="1">
          <cell r="A1">
            <v>0</v>
          </cell>
        </row>
      </sheetData>
      <sheetData sheetId="178">
        <row r="1">
          <cell r="A1">
            <v>0</v>
          </cell>
        </row>
      </sheetData>
      <sheetData sheetId="179">
        <row r="1">
          <cell r="A1">
            <v>0</v>
          </cell>
        </row>
      </sheetData>
      <sheetData sheetId="180">
        <row r="1">
          <cell r="A1">
            <v>0</v>
          </cell>
        </row>
      </sheetData>
      <sheetData sheetId="181">
        <row r="1">
          <cell r="A1">
            <v>0</v>
          </cell>
        </row>
      </sheetData>
      <sheetData sheetId="182" refreshError="1"/>
      <sheetData sheetId="183">
        <row r="1">
          <cell r="A1">
            <v>0</v>
          </cell>
        </row>
      </sheetData>
      <sheetData sheetId="184">
        <row r="1">
          <cell r="A1">
            <v>0</v>
          </cell>
        </row>
      </sheetData>
      <sheetData sheetId="185">
        <row r="1">
          <cell r="A1">
            <v>0</v>
          </cell>
        </row>
      </sheetData>
      <sheetData sheetId="186">
        <row r="1">
          <cell r="A1">
            <v>0</v>
          </cell>
        </row>
      </sheetData>
      <sheetData sheetId="187"/>
      <sheetData sheetId="188" refreshError="1"/>
      <sheetData sheetId="189">
        <row r="1">
          <cell r="A1">
            <v>0</v>
          </cell>
        </row>
      </sheetData>
      <sheetData sheetId="190">
        <row r="1">
          <cell r="A1">
            <v>0</v>
          </cell>
        </row>
      </sheetData>
      <sheetData sheetId="191" refreshError="1"/>
      <sheetData sheetId="192">
        <row r="1">
          <cell r="A1">
            <v>0</v>
          </cell>
        </row>
      </sheetData>
      <sheetData sheetId="193">
        <row r="1">
          <cell r="A1">
            <v>0</v>
          </cell>
        </row>
      </sheetData>
      <sheetData sheetId="194">
        <row r="1">
          <cell r="A1">
            <v>0</v>
          </cell>
        </row>
      </sheetData>
      <sheetData sheetId="195">
        <row r="1">
          <cell r="A1">
            <v>0</v>
          </cell>
        </row>
      </sheetData>
      <sheetData sheetId="196">
        <row r="1">
          <cell r="A1">
            <v>0</v>
          </cell>
        </row>
      </sheetData>
      <sheetData sheetId="197">
        <row r="1">
          <cell r="A1">
            <v>0</v>
          </cell>
        </row>
      </sheetData>
      <sheetData sheetId="198">
        <row r="1">
          <cell r="A1">
            <v>0</v>
          </cell>
        </row>
      </sheetData>
      <sheetData sheetId="199">
        <row r="1">
          <cell r="A1">
            <v>0</v>
          </cell>
        </row>
      </sheetData>
      <sheetData sheetId="200" refreshError="1"/>
      <sheetData sheetId="201" refreshError="1"/>
      <sheetData sheetId="202">
        <row r="1">
          <cell r="A1">
            <v>0</v>
          </cell>
        </row>
      </sheetData>
      <sheetData sheetId="203" refreshError="1"/>
      <sheetData sheetId="204" refreshError="1"/>
      <sheetData sheetId="205" refreshError="1"/>
      <sheetData sheetId="206" refreshError="1"/>
      <sheetData sheetId="207" refreshError="1"/>
      <sheetData sheetId="208"/>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sheetData sheetId="236"/>
      <sheetData sheetId="237"/>
      <sheetData sheetId="238"/>
      <sheetData sheetId="239"/>
      <sheetData sheetId="240"/>
      <sheetData sheetId="241"/>
      <sheetData sheetId="242" refreshError="1"/>
      <sheetData sheetId="243" refreshError="1"/>
      <sheetData sheetId="244" refreshError="1"/>
      <sheetData sheetId="245"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факт 2005 г."/>
      <sheetName val="факт 2005 г.-2"/>
      <sheetName val="Лист2"/>
      <sheetName val="факт 2005 г_"/>
      <sheetName val="IFRS FS"/>
      <sheetName val="ОборБалФормОтч"/>
      <sheetName val="ТитулЛистОтч"/>
      <sheetName val="База"/>
      <sheetName val="Инв.вл"/>
      <sheetName val="группа"/>
      <sheetName val="SMSTemp"/>
      <sheetName val="83"/>
      <sheetName val="FES"/>
      <sheetName val="Форма2"/>
      <sheetName val="Добычанефти4"/>
      <sheetName val="поставкасравн13"/>
      <sheetName val="U2.2"/>
      <sheetName val="ОТиТБ"/>
      <sheetName val="3310"/>
    </sheetNames>
    <sheetDataSet>
      <sheetData sheetId="0" refreshError="1"/>
      <sheetData sheetId="1" refreshError="1">
        <row r="47">
          <cell r="J47">
            <v>175167.48800000001</v>
          </cell>
          <cell r="L47">
            <v>511311</v>
          </cell>
          <cell r="M47">
            <v>177683.81299999999</v>
          </cell>
        </row>
      </sheetData>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SE"/>
      <sheetName val="РЕПО"/>
      <sheetName val="CASH,NONCASH(RUB)"/>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Приложение"/>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A2" t="str">
            <v>FX</v>
          </cell>
          <cell r="B2" t="str">
            <v>KZT</v>
          </cell>
          <cell r="D2" t="str">
            <v>Yes</v>
          </cell>
        </row>
        <row r="3">
          <cell r="A3" t="str">
            <v>SW</v>
          </cell>
          <cell r="B3" t="str">
            <v>USD</v>
          </cell>
          <cell r="C3" t="str">
            <v>KASE</v>
          </cell>
          <cell r="D3" t="str">
            <v>No</v>
          </cell>
        </row>
        <row r="4">
          <cell r="A4" t="str">
            <v>KASE</v>
          </cell>
          <cell r="B4" t="str">
            <v>GBP</v>
          </cell>
          <cell r="C4" t="str">
            <v>Казкоммерцбанк</v>
          </cell>
          <cell r="D4" t="str">
            <v>ERR</v>
          </cell>
        </row>
        <row r="5">
          <cell r="B5" t="str">
            <v>JPY</v>
          </cell>
          <cell r="C5" t="str">
            <v>Сбербанк Алматы</v>
          </cell>
        </row>
        <row r="6">
          <cell r="A6" t="str">
            <v>FR</v>
          </cell>
          <cell r="B6" t="str">
            <v>EUR</v>
          </cell>
          <cell r="C6" t="str">
            <v>Европтрастбанк</v>
          </cell>
        </row>
        <row r="7">
          <cell r="B7" t="str">
            <v>XPD</v>
          </cell>
          <cell r="C7" t="str">
            <v>Банк Туран Алем</v>
          </cell>
        </row>
        <row r="8">
          <cell r="B8" t="str">
            <v>XPT</v>
          </cell>
          <cell r="C8" t="str">
            <v>Сбербанк РФ</v>
          </cell>
        </row>
        <row r="9">
          <cell r="B9" t="str">
            <v>CNY</v>
          </cell>
        </row>
        <row r="10">
          <cell r="B10" t="str">
            <v>CHF</v>
          </cell>
        </row>
        <row r="11">
          <cell r="B11" t="str">
            <v>XAG</v>
          </cell>
          <cell r="C11" t="str">
            <v>ALFA BANK MOSCOW</v>
          </cell>
        </row>
        <row r="12">
          <cell r="B12" t="str">
            <v>XAU</v>
          </cell>
          <cell r="C12" t="str">
            <v>Жилстройсбербанк Казахстана</v>
          </cell>
        </row>
        <row r="13">
          <cell r="A13" t="str">
            <v>MM</v>
          </cell>
          <cell r="B13" t="str">
            <v>RUR</v>
          </cell>
          <cell r="C13" t="str">
            <v>VTB BANK KAZ</v>
          </cell>
        </row>
        <row r="14">
          <cell r="C14" t="str">
            <v>VTB BANK</v>
          </cell>
        </row>
        <row r="15">
          <cell r="C15" t="str">
            <v>Народный банк Каз.</v>
          </cell>
        </row>
        <row r="16">
          <cell r="C16" t="str">
            <v>НБРК</v>
          </cell>
        </row>
        <row r="17">
          <cell r="C17" t="str">
            <v>АТФБанк</v>
          </cell>
        </row>
        <row r="18">
          <cell r="C18" t="str">
            <v>МДМ Банк</v>
          </cell>
        </row>
        <row r="19">
          <cell r="C19" t="str">
            <v>Development bank KZ</v>
          </cell>
        </row>
        <row r="20">
          <cell r="C20" t="str">
            <v>BANK GLOBEX MOSCOW</v>
          </cell>
        </row>
        <row r="21">
          <cell r="C21" t="str">
            <v>Development bank</v>
          </cell>
        </row>
        <row r="22">
          <cell r="C22" t="str">
            <v>Delta BK Kazakhstan</v>
          </cell>
        </row>
        <row r="23">
          <cell r="C23" t="str">
            <v>Евразийский банк</v>
          </cell>
        </row>
        <row r="24">
          <cell r="C24" t="str">
            <v>Интерпром банк</v>
          </cell>
        </row>
        <row r="25">
          <cell r="C25" t="str">
            <v>ПромсвязьБанк</v>
          </cell>
        </row>
        <row r="26">
          <cell r="C26" t="str">
            <v>Азия Кредит Банк</v>
          </cell>
        </row>
        <row r="27">
          <cell r="C27" t="str">
            <v>Ханты-Манс.Банк</v>
          </cell>
        </row>
        <row r="28">
          <cell r="C28" t="str">
            <v>Каспий Банк</v>
          </cell>
        </row>
        <row r="29">
          <cell r="C29" t="str">
            <v>Центркредитбанк</v>
          </cell>
        </row>
        <row r="30">
          <cell r="C30" t="str">
            <v>Казинвестбанк</v>
          </cell>
        </row>
        <row r="31">
          <cell r="C31" t="str">
            <v>Нур банк</v>
          </cell>
        </row>
        <row r="32">
          <cell r="C32" t="str">
            <v>Эксимбанк</v>
          </cell>
        </row>
      </sheetData>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102_SB"/>
      <sheetName val="РАЗ_мес"/>
      <sheetName val="прил_2"/>
      <sheetName val="Лист1"/>
      <sheetName val="Лист2"/>
      <sheetName val="Лист3"/>
      <sheetName val="касса"/>
      <sheetName val="val"/>
      <sheetName val="1кв"/>
      <sheetName val="XLR_NoRangeSheet"/>
      <sheetName val="zrp"/>
      <sheetName val="перевели бюджет в 2009г"/>
      <sheetName val="Справочник ОКВЭД"/>
      <sheetName val="13-4"/>
    </sheetNames>
    <definedNames>
      <definedName name="ВводСправочника"/>
      <definedName name="Основная"/>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D787"/>
  <sheetViews>
    <sheetView showGridLines="0" tabSelected="1" view="pageBreakPreview" zoomScaleNormal="100" zoomScaleSheetLayoutView="100" workbookViewId="0">
      <selection activeCell="B29" sqref="B29"/>
    </sheetView>
  </sheetViews>
  <sheetFormatPr defaultColWidth="9.140625" defaultRowHeight="12.75" zeroHeight="1" outlineLevelRow="2" x14ac:dyDescent="0.2"/>
  <cols>
    <col min="1" max="1" width="10.140625" style="46" customWidth="1"/>
    <col min="2" max="2" width="51.7109375" style="3" customWidth="1"/>
    <col min="3" max="4" width="21.85546875" style="3" customWidth="1"/>
    <col min="5" max="22" width="9.140625" style="3" customWidth="1"/>
    <col min="23" max="16384" width="9.140625" style="3"/>
  </cols>
  <sheetData>
    <row r="1" spans="1:4" x14ac:dyDescent="0.2"/>
    <row r="2" spans="1:4" x14ac:dyDescent="0.2"/>
    <row r="3" spans="1:4" x14ac:dyDescent="0.2"/>
    <row r="4" spans="1:4" x14ac:dyDescent="0.2">
      <c r="B4" s="1" t="s">
        <v>0</v>
      </c>
    </row>
    <row r="5" spans="1:4" x14ac:dyDescent="0.2">
      <c r="B5" s="47" t="s">
        <v>23</v>
      </c>
    </row>
    <row r="6" spans="1:4" ht="15" x14ac:dyDescent="0.25">
      <c r="B6" s="4" t="s">
        <v>2</v>
      </c>
    </row>
    <row r="7" spans="1:4" x14ac:dyDescent="0.2"/>
    <row r="8" spans="1:4" x14ac:dyDescent="0.2">
      <c r="B8" s="48"/>
      <c r="C8" s="48"/>
      <c r="D8" s="48"/>
    </row>
    <row r="9" spans="1:4" s="51" customFormat="1" ht="26.25" customHeight="1" x14ac:dyDescent="0.2">
      <c r="A9" s="46"/>
      <c r="B9" s="49"/>
      <c r="C9" s="50" t="s">
        <v>240</v>
      </c>
      <c r="D9" s="50" t="s">
        <v>24</v>
      </c>
    </row>
    <row r="10" spans="1:4" x14ac:dyDescent="0.2">
      <c r="B10" s="47" t="s">
        <v>25</v>
      </c>
      <c r="C10" s="52"/>
      <c r="D10" s="52"/>
    </row>
    <row r="11" spans="1:4" x14ac:dyDescent="0.2">
      <c r="B11" s="53" t="s">
        <v>26</v>
      </c>
      <c r="C11" s="54">
        <v>716579</v>
      </c>
      <c r="D11" s="55">
        <v>695509</v>
      </c>
    </row>
    <row r="12" spans="1:4" outlineLevel="1" x14ac:dyDescent="0.2">
      <c r="B12" s="53" t="s">
        <v>27</v>
      </c>
      <c r="C12" s="54">
        <v>5180</v>
      </c>
      <c r="D12" s="55">
        <v>11157</v>
      </c>
    </row>
    <row r="13" spans="1:4" x14ac:dyDescent="0.2">
      <c r="B13" s="53" t="s">
        <v>28</v>
      </c>
      <c r="C13" s="54">
        <v>1230676</v>
      </c>
      <c r="D13" s="55">
        <v>1215990</v>
      </c>
    </row>
    <row r="14" spans="1:4" ht="25.5" hidden="1" x14ac:dyDescent="0.2">
      <c r="B14" s="53" t="s">
        <v>29</v>
      </c>
      <c r="C14" s="54">
        <v>0</v>
      </c>
      <c r="D14" s="55">
        <v>0</v>
      </c>
    </row>
    <row r="15" spans="1:4" x14ac:dyDescent="0.2">
      <c r="B15" s="56" t="s">
        <v>30</v>
      </c>
      <c r="C15" s="54">
        <v>65013</v>
      </c>
      <c r="D15" s="55">
        <v>47017</v>
      </c>
    </row>
    <row r="16" spans="1:4" ht="38.25" hidden="1" outlineLevel="1" x14ac:dyDescent="0.2">
      <c r="B16" s="56" t="s">
        <v>31</v>
      </c>
      <c r="C16" s="54">
        <v>0</v>
      </c>
      <c r="D16" s="55">
        <v>0</v>
      </c>
    </row>
    <row r="17" spans="1:4" ht="15.75" hidden="1" customHeight="1" outlineLevel="2" x14ac:dyDescent="0.2">
      <c r="B17" s="53" t="s">
        <v>32</v>
      </c>
      <c r="C17" s="54">
        <v>0</v>
      </c>
      <c r="D17" s="55">
        <v>0</v>
      </c>
    </row>
    <row r="18" spans="1:4" ht="25.5" hidden="1" outlineLevel="1" collapsed="1" x14ac:dyDescent="0.2">
      <c r="B18" s="56" t="s">
        <v>33</v>
      </c>
      <c r="C18" s="54">
        <v>0</v>
      </c>
      <c r="D18" s="55">
        <v>0</v>
      </c>
    </row>
    <row r="19" spans="1:4" s="59" customFormat="1" collapsed="1" x14ac:dyDescent="0.2">
      <c r="A19" s="57"/>
      <c r="B19" s="58" t="s">
        <v>34</v>
      </c>
      <c r="C19" s="54">
        <v>1024</v>
      </c>
      <c r="D19" s="55">
        <v>0</v>
      </c>
    </row>
    <row r="20" spans="1:4" ht="12" customHeight="1" outlineLevel="2" x14ac:dyDescent="0.2">
      <c r="B20" s="3" t="s">
        <v>35</v>
      </c>
      <c r="C20" s="54">
        <v>404</v>
      </c>
      <c r="D20" s="55">
        <v>404</v>
      </c>
    </row>
    <row r="21" spans="1:4" x14ac:dyDescent="0.2">
      <c r="B21" s="3" t="s">
        <v>36</v>
      </c>
      <c r="C21" s="54">
        <v>39234</v>
      </c>
      <c r="D21" s="55">
        <v>42115</v>
      </c>
    </row>
    <row r="22" spans="1:4" x14ac:dyDescent="0.2">
      <c r="B22" s="60" t="s">
        <v>37</v>
      </c>
      <c r="C22" s="54">
        <v>24241</v>
      </c>
      <c r="D22" s="55">
        <v>23894</v>
      </c>
    </row>
    <row r="23" spans="1:4" s="59" customFormat="1" x14ac:dyDescent="0.2">
      <c r="A23" s="46"/>
      <c r="B23" s="61" t="s">
        <v>38</v>
      </c>
      <c r="C23" s="54">
        <v>20897</v>
      </c>
      <c r="D23" s="55">
        <v>20933</v>
      </c>
    </row>
    <row r="24" spans="1:4" s="65" customFormat="1" ht="13.5" thickBot="1" x14ac:dyDescent="0.25">
      <c r="A24" s="46"/>
      <c r="B24" s="62" t="s">
        <v>39</v>
      </c>
      <c r="C24" s="63">
        <f>SUM(C11:C23)</f>
        <v>2103248</v>
      </c>
      <c r="D24" s="64">
        <f>SUM(D11:D23)</f>
        <v>2057019</v>
      </c>
    </row>
    <row r="25" spans="1:4" ht="13.5" thickTop="1" x14ac:dyDescent="0.2">
      <c r="B25" s="59"/>
      <c r="C25" s="66">
        <v>0</v>
      </c>
      <c r="D25" s="67"/>
    </row>
    <row r="26" spans="1:4" x14ac:dyDescent="0.2">
      <c r="B26" s="62" t="s">
        <v>40</v>
      </c>
      <c r="C26" s="54"/>
      <c r="D26" s="68"/>
    </row>
    <row r="27" spans="1:4" s="59" customFormat="1" x14ac:dyDescent="0.2">
      <c r="A27" s="46"/>
      <c r="B27" s="53" t="s">
        <v>41</v>
      </c>
      <c r="C27" s="54">
        <v>86515</v>
      </c>
      <c r="D27" s="55">
        <v>114400</v>
      </c>
    </row>
    <row r="28" spans="1:4" x14ac:dyDescent="0.2">
      <c r="B28" s="3" t="s">
        <v>42</v>
      </c>
      <c r="C28" s="54">
        <v>635940</v>
      </c>
      <c r="D28" s="55">
        <v>577607</v>
      </c>
    </row>
    <row r="29" spans="1:4" x14ac:dyDescent="0.2">
      <c r="B29" s="3" t="s">
        <v>43</v>
      </c>
      <c r="C29" s="54">
        <v>459507</v>
      </c>
      <c r="D29" s="55">
        <v>437718</v>
      </c>
    </row>
    <row r="30" spans="1:4" ht="13.5" customHeight="1" x14ac:dyDescent="0.2">
      <c r="B30" s="53" t="s">
        <v>44</v>
      </c>
      <c r="C30" s="54">
        <v>420571</v>
      </c>
      <c r="D30" s="55">
        <v>421185</v>
      </c>
    </row>
    <row r="31" spans="1:4" ht="13.5" customHeight="1" outlineLevel="1" x14ac:dyDescent="0.2">
      <c r="B31" s="3" t="s">
        <v>45</v>
      </c>
      <c r="C31" s="54">
        <v>0</v>
      </c>
      <c r="D31" s="55">
        <v>309</v>
      </c>
    </row>
    <row r="32" spans="1:4" ht="13.5" customHeight="1" x14ac:dyDescent="0.2">
      <c r="B32" s="3" t="s">
        <v>46</v>
      </c>
      <c r="C32" s="54">
        <v>304358</v>
      </c>
      <c r="D32" s="55">
        <v>314936</v>
      </c>
    </row>
    <row r="33" spans="1:4" ht="12.75" customHeight="1" x14ac:dyDescent="0.2">
      <c r="B33" s="53" t="s">
        <v>47</v>
      </c>
      <c r="C33" s="54">
        <v>0</v>
      </c>
      <c r="D33" s="55">
        <v>0</v>
      </c>
    </row>
    <row r="34" spans="1:4" x14ac:dyDescent="0.2">
      <c r="B34" s="53" t="s">
        <v>48</v>
      </c>
      <c r="C34" s="54">
        <v>33036</v>
      </c>
      <c r="D34" s="55">
        <v>28188</v>
      </c>
    </row>
    <row r="35" spans="1:4" s="65" customFormat="1" ht="13.5" thickBot="1" x14ac:dyDescent="0.25">
      <c r="A35" s="46"/>
      <c r="B35" s="65" t="s">
        <v>49</v>
      </c>
      <c r="C35" s="63">
        <f>SUM(C27:C34)</f>
        <v>1939927</v>
      </c>
      <c r="D35" s="64">
        <f>SUM(D27:D34)</f>
        <v>1894343</v>
      </c>
    </row>
    <row r="36" spans="1:4" ht="13.5" thickTop="1" x14ac:dyDescent="0.2">
      <c r="C36" s="69">
        <v>0</v>
      </c>
      <c r="D36" s="70"/>
    </row>
    <row r="37" spans="1:4" x14ac:dyDescent="0.2">
      <c r="B37" s="65" t="s">
        <v>50</v>
      </c>
      <c r="C37" s="54"/>
      <c r="D37" s="55"/>
    </row>
    <row r="38" spans="1:4" x14ac:dyDescent="0.2">
      <c r="B38" s="3" t="s">
        <v>3</v>
      </c>
      <c r="C38" s="54">
        <v>51500.000999999997</v>
      </c>
      <c r="D38" s="55">
        <v>51500</v>
      </c>
    </row>
    <row r="39" spans="1:4" x14ac:dyDescent="0.2">
      <c r="B39" s="53" t="s">
        <v>51</v>
      </c>
      <c r="C39" s="54">
        <f>SUM(C40:C41)</f>
        <v>24108</v>
      </c>
      <c r="D39" s="55">
        <v>23917</v>
      </c>
    </row>
    <row r="40" spans="1:4" ht="25.5" hidden="1" customHeight="1" outlineLevel="1" x14ac:dyDescent="0.2">
      <c r="B40" s="53" t="s">
        <v>52</v>
      </c>
      <c r="C40" s="54">
        <v>215</v>
      </c>
      <c r="D40" s="55">
        <v>24</v>
      </c>
    </row>
    <row r="41" spans="1:4" ht="12.75" hidden="1" customHeight="1" outlineLevel="1" x14ac:dyDescent="0.2">
      <c r="B41" s="53" t="s">
        <v>51</v>
      </c>
      <c r="C41" s="54">
        <v>23893</v>
      </c>
      <c r="D41" s="55">
        <v>23893</v>
      </c>
    </row>
    <row r="42" spans="1:4" collapsed="1" x14ac:dyDescent="0.2">
      <c r="B42" s="53" t="s">
        <v>6</v>
      </c>
      <c r="C42" s="54">
        <f>C43+C44</f>
        <v>87713</v>
      </c>
      <c r="D42" s="55">
        <v>87259</v>
      </c>
    </row>
    <row r="43" spans="1:4" hidden="1" outlineLevel="1" x14ac:dyDescent="0.2">
      <c r="B43" s="53" t="s">
        <v>53</v>
      </c>
      <c r="C43" s="54">
        <v>87259</v>
      </c>
      <c r="D43" s="55"/>
    </row>
    <row r="44" spans="1:4" hidden="1" outlineLevel="1" x14ac:dyDescent="0.2">
      <c r="B44" s="53" t="s">
        <v>54</v>
      </c>
      <c r="C44" s="54">
        <v>454</v>
      </c>
      <c r="D44" s="55"/>
    </row>
    <row r="45" spans="1:4" s="65" customFormat="1" collapsed="1" x14ac:dyDescent="0.2">
      <c r="A45" s="46"/>
      <c r="B45" s="65" t="s">
        <v>55</v>
      </c>
      <c r="C45" s="71">
        <f>SUM(C38,C42,C39)</f>
        <v>163321.00099999999</v>
      </c>
      <c r="D45" s="72">
        <f>SUM(D38,D42,D39)</f>
        <v>162676</v>
      </c>
    </row>
    <row r="46" spans="1:4" x14ac:dyDescent="0.2">
      <c r="C46" s="73">
        <v>0</v>
      </c>
      <c r="D46" s="55"/>
    </row>
    <row r="47" spans="1:4" s="65" customFormat="1" ht="13.5" thickBot="1" x14ac:dyDescent="0.25">
      <c r="A47" s="46"/>
      <c r="B47" s="65" t="s">
        <v>56</v>
      </c>
      <c r="C47" s="74">
        <f>C45+C35</f>
        <v>2103248.0010000002</v>
      </c>
      <c r="D47" s="64">
        <f>D45+D35</f>
        <v>2057019</v>
      </c>
    </row>
    <row r="48" spans="1:4" s="77" customFormat="1" ht="15.75" customHeight="1" thickTop="1" x14ac:dyDescent="0.2">
      <c r="A48" s="75"/>
      <c r="B48" s="12" t="s">
        <v>22</v>
      </c>
      <c r="C48" s="76">
        <f>ROUND(C24-C35-C45,0)</f>
        <v>0</v>
      </c>
      <c r="D48" s="76">
        <f>D47-D24</f>
        <v>0</v>
      </c>
    </row>
    <row r="49" spans="1:4" s="5" customFormat="1" ht="15.75" customHeight="1" x14ac:dyDescent="0.2">
      <c r="A49" s="78"/>
      <c r="B49" s="79"/>
      <c r="C49" s="80"/>
      <c r="D49" s="80"/>
    </row>
    <row r="50" spans="1:4" s="5" customFormat="1" x14ac:dyDescent="0.2">
      <c r="A50" s="78"/>
      <c r="C50" s="76"/>
      <c r="D50" s="79"/>
    </row>
    <row r="51" spans="1:4" s="13" customFormat="1" x14ac:dyDescent="0.2">
      <c r="A51" s="81"/>
      <c r="B51" s="5"/>
      <c r="C51" s="76"/>
      <c r="D51" s="76"/>
    </row>
    <row r="52" spans="1:4" x14ac:dyDescent="0.2">
      <c r="A52" s="3"/>
      <c r="B52" s="5"/>
      <c r="C52" s="39"/>
      <c r="D52" s="39"/>
    </row>
    <row r="53" spans="1:4" ht="16.5" customHeight="1" x14ac:dyDescent="0.2">
      <c r="A53" s="3"/>
      <c r="B53" s="44" t="s">
        <v>57</v>
      </c>
      <c r="C53" s="82"/>
      <c r="D53" s="82" t="s">
        <v>58</v>
      </c>
    </row>
    <row r="54" spans="1:4" x14ac:dyDescent="0.2">
      <c r="A54" s="3"/>
      <c r="C54" s="83"/>
      <c r="D54" s="83"/>
    </row>
    <row r="55" spans="1:4" x14ac:dyDescent="0.2">
      <c r="A55" s="3"/>
      <c r="C55" s="59"/>
      <c r="D55" s="59"/>
    </row>
    <row r="56" spans="1:4" x14ac:dyDescent="0.2">
      <c r="A56" s="3"/>
      <c r="B56" s="3" t="s">
        <v>59</v>
      </c>
      <c r="C56" s="82"/>
      <c r="D56" s="59" t="s">
        <v>60</v>
      </c>
    </row>
    <row r="57" spans="1:4" x14ac:dyDescent="0.2">
      <c r="A57" s="3"/>
      <c r="C57" s="59"/>
      <c r="D57" s="59"/>
    </row>
    <row r="58" spans="1:4" x14ac:dyDescent="0.2">
      <c r="A58" s="3"/>
      <c r="C58" s="59"/>
      <c r="D58" s="59"/>
    </row>
    <row r="59" spans="1:4" x14ac:dyDescent="0.2">
      <c r="A59" s="3"/>
      <c r="C59" s="59"/>
      <c r="D59" s="59"/>
    </row>
    <row r="60" spans="1:4" x14ac:dyDescent="0.2">
      <c r="A60" s="3"/>
      <c r="C60" s="59"/>
      <c r="D60" s="59"/>
    </row>
    <row r="61" spans="1:4" x14ac:dyDescent="0.2">
      <c r="A61" s="3"/>
      <c r="C61" s="59"/>
      <c r="D61" s="59"/>
    </row>
    <row r="62" spans="1:4" x14ac:dyDescent="0.2">
      <c r="A62" s="3"/>
      <c r="C62" s="59"/>
      <c r="D62" s="59"/>
    </row>
    <row r="63" spans="1:4" x14ac:dyDescent="0.2">
      <c r="A63" s="3"/>
      <c r="C63" s="59"/>
      <c r="D63" s="59"/>
    </row>
    <row r="64" spans="1:4" x14ac:dyDescent="0.2">
      <c r="A64" s="3"/>
      <c r="C64" s="59"/>
      <c r="D64" s="59"/>
    </row>
    <row r="65" spans="1:4" x14ac:dyDescent="0.2">
      <c r="A65" s="3"/>
      <c r="C65" s="59"/>
      <c r="D65" s="59"/>
    </row>
    <row r="66" spans="1:4" x14ac:dyDescent="0.2">
      <c r="A66" s="3"/>
      <c r="C66" s="59"/>
      <c r="D66" s="59"/>
    </row>
    <row r="67" spans="1:4" x14ac:dyDescent="0.2">
      <c r="A67" s="3"/>
      <c r="C67" s="59"/>
      <c r="D67" s="59"/>
    </row>
    <row r="68" spans="1:4" x14ac:dyDescent="0.2">
      <c r="A68" s="3"/>
      <c r="C68" s="59"/>
      <c r="D68" s="59"/>
    </row>
    <row r="69" spans="1:4" x14ac:dyDescent="0.2">
      <c r="A69" s="3"/>
      <c r="C69" s="59"/>
      <c r="D69" s="59"/>
    </row>
    <row r="70" spans="1:4" x14ac:dyDescent="0.2">
      <c r="A70" s="3"/>
      <c r="C70" s="59"/>
      <c r="D70" s="59"/>
    </row>
    <row r="71" spans="1:4" x14ac:dyDescent="0.2">
      <c r="A71" s="3"/>
      <c r="C71" s="59"/>
      <c r="D71" s="59"/>
    </row>
    <row r="72" spans="1:4" x14ac:dyDescent="0.2">
      <c r="A72" s="3"/>
      <c r="C72" s="59"/>
      <c r="D72" s="59"/>
    </row>
    <row r="73" spans="1:4" x14ac:dyDescent="0.2">
      <c r="A73" s="3"/>
      <c r="C73" s="59"/>
      <c r="D73" s="59"/>
    </row>
    <row r="74" spans="1:4" x14ac:dyDescent="0.2">
      <c r="A74" s="3"/>
      <c r="C74" s="59"/>
      <c r="D74" s="59"/>
    </row>
    <row r="75" spans="1:4" x14ac:dyDescent="0.2">
      <c r="A75" s="3"/>
      <c r="C75" s="59"/>
      <c r="D75" s="59"/>
    </row>
    <row r="76" spans="1:4" x14ac:dyDescent="0.2">
      <c r="A76" s="3"/>
      <c r="C76" s="59"/>
      <c r="D76" s="59"/>
    </row>
    <row r="77" spans="1:4" x14ac:dyDescent="0.2">
      <c r="A77" s="3"/>
      <c r="C77" s="59"/>
      <c r="D77" s="59"/>
    </row>
    <row r="78" spans="1:4" x14ac:dyDescent="0.2">
      <c r="A78" s="3"/>
      <c r="C78" s="59"/>
      <c r="D78" s="59"/>
    </row>
    <row r="79" spans="1:4" x14ac:dyDescent="0.2">
      <c r="A79" s="3"/>
      <c r="C79" s="59"/>
      <c r="D79" s="59"/>
    </row>
    <row r="80" spans="1:4" x14ac:dyDescent="0.2">
      <c r="A80" s="3"/>
      <c r="C80" s="59"/>
      <c r="D80" s="59"/>
    </row>
    <row r="81" spans="1:4" x14ac:dyDescent="0.2">
      <c r="A81" s="3"/>
      <c r="C81" s="59"/>
      <c r="D81" s="59"/>
    </row>
    <row r="82" spans="1:4" x14ac:dyDescent="0.2">
      <c r="A82" s="3"/>
      <c r="C82" s="59"/>
      <c r="D82" s="59"/>
    </row>
    <row r="83" spans="1:4" x14ac:dyDescent="0.2">
      <c r="A83" s="3"/>
      <c r="C83" s="59"/>
      <c r="D83" s="59"/>
    </row>
    <row r="84" spans="1:4" x14ac:dyDescent="0.2">
      <c r="A84" s="3"/>
      <c r="C84" s="59"/>
      <c r="D84" s="59"/>
    </row>
    <row r="85" spans="1:4" x14ac:dyDescent="0.2">
      <c r="A85" s="3"/>
      <c r="C85" s="59"/>
      <c r="D85" s="59"/>
    </row>
    <row r="86" spans="1:4" x14ac:dyDescent="0.2">
      <c r="A86" s="3"/>
      <c r="C86" s="59"/>
      <c r="D86" s="59"/>
    </row>
    <row r="87" spans="1:4" x14ac:dyDescent="0.2">
      <c r="A87" s="3"/>
      <c r="C87" s="59"/>
      <c r="D87" s="59"/>
    </row>
    <row r="88" spans="1:4" x14ac:dyDescent="0.2">
      <c r="A88" s="3"/>
      <c r="C88" s="59"/>
      <c r="D88" s="59"/>
    </row>
    <row r="89" spans="1:4" x14ac:dyDescent="0.2">
      <c r="A89" s="3"/>
      <c r="C89" s="59"/>
      <c r="D89" s="59"/>
    </row>
    <row r="90" spans="1:4" x14ac:dyDescent="0.2">
      <c r="A90" s="3"/>
      <c r="C90" s="59"/>
      <c r="D90" s="59"/>
    </row>
    <row r="91" spans="1:4" x14ac:dyDescent="0.2">
      <c r="A91" s="3"/>
      <c r="C91" s="59"/>
      <c r="D91" s="59"/>
    </row>
    <row r="92" spans="1:4" x14ac:dyDescent="0.2">
      <c r="A92" s="3"/>
      <c r="C92" s="59"/>
      <c r="D92" s="59"/>
    </row>
    <row r="93" spans="1:4" x14ac:dyDescent="0.2">
      <c r="A93" s="3"/>
      <c r="C93" s="59"/>
      <c r="D93" s="59"/>
    </row>
    <row r="94" spans="1:4" x14ac:dyDescent="0.2">
      <c r="A94" s="3"/>
      <c r="C94" s="59"/>
      <c r="D94" s="59"/>
    </row>
    <row r="95" spans="1:4" x14ac:dyDescent="0.2">
      <c r="A95" s="3"/>
      <c r="C95" s="59"/>
      <c r="D95" s="59"/>
    </row>
    <row r="96" spans="1:4" x14ac:dyDescent="0.2">
      <c r="A96" s="3"/>
      <c r="C96" s="59"/>
      <c r="D96" s="59"/>
    </row>
    <row r="97" spans="1:4" x14ac:dyDescent="0.2">
      <c r="A97" s="3"/>
      <c r="C97" s="59"/>
      <c r="D97" s="59"/>
    </row>
    <row r="98" spans="1:4" x14ac:dyDescent="0.2">
      <c r="A98" s="3"/>
      <c r="C98" s="59"/>
      <c r="D98" s="59"/>
    </row>
    <row r="99" spans="1:4" x14ac:dyDescent="0.2">
      <c r="A99" s="3"/>
      <c r="C99" s="59"/>
      <c r="D99" s="59"/>
    </row>
    <row r="100" spans="1:4" x14ac:dyDescent="0.2">
      <c r="A100" s="3"/>
      <c r="C100" s="59"/>
      <c r="D100" s="59"/>
    </row>
    <row r="101" spans="1:4" x14ac:dyDescent="0.2">
      <c r="A101" s="3"/>
      <c r="C101" s="59"/>
      <c r="D101" s="59"/>
    </row>
    <row r="102" spans="1:4" x14ac:dyDescent="0.2">
      <c r="A102" s="3"/>
      <c r="C102" s="59"/>
      <c r="D102" s="59"/>
    </row>
    <row r="103" spans="1:4" x14ac:dyDescent="0.2">
      <c r="A103" s="3"/>
      <c r="C103" s="59"/>
      <c r="D103" s="59"/>
    </row>
    <row r="104" spans="1:4" x14ac:dyDescent="0.2">
      <c r="A104" s="3"/>
      <c r="C104" s="59"/>
      <c r="D104" s="59"/>
    </row>
    <row r="105" spans="1:4" x14ac:dyDescent="0.2">
      <c r="A105" s="3"/>
      <c r="C105" s="59"/>
      <c r="D105" s="59"/>
    </row>
    <row r="106" spans="1:4" x14ac:dyDescent="0.2">
      <c r="A106" s="3"/>
      <c r="C106" s="59"/>
      <c r="D106" s="59"/>
    </row>
    <row r="107" spans="1:4" x14ac:dyDescent="0.2">
      <c r="A107" s="3"/>
      <c r="C107" s="59"/>
      <c r="D107" s="59"/>
    </row>
    <row r="108" spans="1:4" x14ac:dyDescent="0.2">
      <c r="A108" s="3"/>
      <c r="C108" s="59"/>
      <c r="D108" s="59"/>
    </row>
    <row r="109" spans="1:4" x14ac:dyDescent="0.2">
      <c r="A109" s="3"/>
      <c r="C109" s="59"/>
      <c r="D109" s="59"/>
    </row>
    <row r="110" spans="1:4" x14ac:dyDescent="0.2">
      <c r="A110" s="3"/>
      <c r="C110" s="59"/>
      <c r="D110" s="59"/>
    </row>
    <row r="111" spans="1:4" x14ac:dyDescent="0.2">
      <c r="A111" s="3"/>
      <c r="C111" s="59"/>
      <c r="D111" s="59"/>
    </row>
    <row r="112" spans="1:4" x14ac:dyDescent="0.2">
      <c r="A112" s="3"/>
      <c r="C112" s="59"/>
      <c r="D112" s="59"/>
    </row>
    <row r="113" spans="1:4" x14ac:dyDescent="0.2">
      <c r="A113" s="3"/>
      <c r="C113" s="59"/>
      <c r="D113" s="59"/>
    </row>
    <row r="114" spans="1:4" x14ac:dyDescent="0.2">
      <c r="A114" s="3"/>
      <c r="C114" s="59"/>
      <c r="D114" s="59"/>
    </row>
    <row r="115" spans="1:4" x14ac:dyDescent="0.2">
      <c r="A115" s="3"/>
      <c r="C115" s="59"/>
      <c r="D115" s="59"/>
    </row>
    <row r="116" spans="1:4" x14ac:dyDescent="0.2">
      <c r="A116" s="3"/>
      <c r="C116" s="59"/>
      <c r="D116" s="59"/>
    </row>
    <row r="117" spans="1:4" x14ac:dyDescent="0.2">
      <c r="A117" s="3"/>
      <c r="C117" s="59"/>
      <c r="D117" s="59"/>
    </row>
    <row r="118" spans="1:4" x14ac:dyDescent="0.2">
      <c r="A118" s="3"/>
      <c r="C118" s="59"/>
      <c r="D118" s="59"/>
    </row>
    <row r="119" spans="1:4" x14ac:dyDescent="0.2">
      <c r="A119" s="3"/>
      <c r="C119" s="59"/>
      <c r="D119" s="59"/>
    </row>
    <row r="120" spans="1:4" x14ac:dyDescent="0.2">
      <c r="A120" s="3"/>
      <c r="C120" s="59"/>
      <c r="D120" s="59"/>
    </row>
    <row r="121" spans="1:4" x14ac:dyDescent="0.2">
      <c r="A121" s="3"/>
      <c r="C121" s="59"/>
      <c r="D121" s="59"/>
    </row>
    <row r="122" spans="1:4" x14ac:dyDescent="0.2">
      <c r="A122" s="3"/>
      <c r="C122" s="59"/>
      <c r="D122" s="59"/>
    </row>
    <row r="123" spans="1:4" x14ac:dyDescent="0.2">
      <c r="A123" s="3"/>
      <c r="C123" s="59"/>
      <c r="D123" s="59"/>
    </row>
    <row r="124" spans="1:4" x14ac:dyDescent="0.2">
      <c r="A124" s="3"/>
      <c r="C124" s="59"/>
      <c r="D124" s="59"/>
    </row>
    <row r="125" spans="1:4" x14ac:dyDescent="0.2">
      <c r="A125" s="3"/>
      <c r="C125" s="59"/>
      <c r="D125" s="59"/>
    </row>
    <row r="126" spans="1:4" x14ac:dyDescent="0.2">
      <c r="A126" s="3"/>
      <c r="C126" s="59"/>
      <c r="D126" s="59"/>
    </row>
    <row r="127" spans="1:4" x14ac:dyDescent="0.2">
      <c r="A127" s="3"/>
      <c r="C127" s="59"/>
      <c r="D127" s="59"/>
    </row>
    <row r="128" spans="1:4" x14ac:dyDescent="0.2">
      <c r="A128" s="3"/>
      <c r="C128" s="59"/>
      <c r="D128" s="59"/>
    </row>
    <row r="129" spans="1:4" x14ac:dyDescent="0.2">
      <c r="A129" s="3"/>
      <c r="C129" s="59"/>
      <c r="D129" s="59"/>
    </row>
    <row r="130" spans="1:4" x14ac:dyDescent="0.2">
      <c r="A130" s="3"/>
      <c r="C130" s="59"/>
      <c r="D130" s="59"/>
    </row>
    <row r="131" spans="1:4" x14ac:dyDescent="0.2">
      <c r="A131" s="3"/>
      <c r="C131" s="59"/>
      <c r="D131" s="59"/>
    </row>
    <row r="132" spans="1:4" x14ac:dyDescent="0.2">
      <c r="A132" s="3"/>
      <c r="C132" s="59"/>
      <c r="D132" s="59"/>
    </row>
    <row r="133" spans="1:4" x14ac:dyDescent="0.2">
      <c r="A133" s="3"/>
      <c r="C133" s="59"/>
      <c r="D133" s="59"/>
    </row>
    <row r="134" spans="1:4" x14ac:dyDescent="0.2">
      <c r="A134" s="3"/>
      <c r="C134" s="59"/>
      <c r="D134" s="59"/>
    </row>
    <row r="135" spans="1:4" x14ac:dyDescent="0.2">
      <c r="A135" s="3"/>
      <c r="C135" s="59"/>
      <c r="D135" s="59"/>
    </row>
    <row r="136" spans="1:4" x14ac:dyDescent="0.2">
      <c r="A136" s="3"/>
      <c r="C136" s="59"/>
      <c r="D136" s="59"/>
    </row>
    <row r="137" spans="1:4" x14ac:dyDescent="0.2">
      <c r="A137" s="3"/>
      <c r="C137" s="59"/>
      <c r="D137" s="59"/>
    </row>
    <row r="138" spans="1:4" x14ac:dyDescent="0.2">
      <c r="A138" s="3"/>
      <c r="C138" s="59"/>
      <c r="D138" s="59"/>
    </row>
    <row r="139" spans="1:4" x14ac:dyDescent="0.2">
      <c r="A139" s="3"/>
      <c r="C139" s="59"/>
      <c r="D139" s="59"/>
    </row>
    <row r="140" spans="1:4" x14ac:dyDescent="0.2">
      <c r="A140" s="3"/>
      <c r="C140" s="59"/>
      <c r="D140" s="59"/>
    </row>
    <row r="141" spans="1:4" x14ac:dyDescent="0.2">
      <c r="A141" s="3"/>
      <c r="C141" s="59"/>
      <c r="D141" s="59"/>
    </row>
    <row r="142" spans="1:4" x14ac:dyDescent="0.2">
      <c r="A142" s="3"/>
      <c r="C142" s="59"/>
      <c r="D142" s="59"/>
    </row>
    <row r="143" spans="1:4" x14ac:dyDescent="0.2">
      <c r="A143" s="3"/>
      <c r="C143" s="59"/>
      <c r="D143" s="59"/>
    </row>
    <row r="144" spans="1:4" x14ac:dyDescent="0.2">
      <c r="A144" s="3"/>
      <c r="C144" s="59"/>
      <c r="D144" s="59"/>
    </row>
    <row r="145" spans="1:4" x14ac:dyDescent="0.2">
      <c r="A145" s="3"/>
      <c r="C145" s="59"/>
      <c r="D145" s="59"/>
    </row>
    <row r="146" spans="1:4" x14ac:dyDescent="0.2">
      <c r="A146" s="3"/>
      <c r="C146" s="59"/>
      <c r="D146" s="59"/>
    </row>
    <row r="147" spans="1:4" x14ac:dyDescent="0.2">
      <c r="A147" s="3"/>
      <c r="C147" s="59"/>
      <c r="D147" s="59"/>
    </row>
    <row r="148" spans="1:4" x14ac:dyDescent="0.2">
      <c r="A148" s="3"/>
      <c r="C148" s="59"/>
      <c r="D148" s="59"/>
    </row>
    <row r="149" spans="1:4" x14ac:dyDescent="0.2">
      <c r="A149" s="3"/>
      <c r="C149" s="59"/>
      <c r="D149" s="59"/>
    </row>
    <row r="150" spans="1:4" x14ac:dyDescent="0.2">
      <c r="A150" s="3"/>
      <c r="C150" s="59"/>
      <c r="D150" s="59"/>
    </row>
    <row r="151" spans="1:4" x14ac:dyDescent="0.2">
      <c r="A151" s="3"/>
      <c r="C151" s="59"/>
      <c r="D151" s="59"/>
    </row>
    <row r="152" spans="1:4" x14ac:dyDescent="0.2">
      <c r="A152" s="3"/>
      <c r="C152" s="59"/>
      <c r="D152" s="59"/>
    </row>
    <row r="153" spans="1:4" x14ac:dyDescent="0.2">
      <c r="A153" s="3"/>
    </row>
    <row r="154" spans="1:4" x14ac:dyDescent="0.2">
      <c r="A154" s="3"/>
    </row>
    <row r="155" spans="1:4" x14ac:dyDescent="0.2">
      <c r="A155" s="3"/>
    </row>
    <row r="156" spans="1:4" x14ac:dyDescent="0.2">
      <c r="A156" s="3"/>
    </row>
    <row r="157" spans="1:4" x14ac:dyDescent="0.2">
      <c r="A157" s="3"/>
    </row>
    <row r="158" spans="1:4" x14ac:dyDescent="0.2">
      <c r="A158" s="3"/>
    </row>
    <row r="159" spans="1:4" x14ac:dyDescent="0.2">
      <c r="A159" s="3"/>
    </row>
    <row r="160" spans="1:4" x14ac:dyDescent="0.2">
      <c r="A160" s="3"/>
    </row>
    <row r="161" spans="1:1" x14ac:dyDescent="0.2">
      <c r="A161" s="3"/>
    </row>
    <row r="162" spans="1:1" x14ac:dyDescent="0.2">
      <c r="A162" s="3"/>
    </row>
    <row r="163" spans="1:1" x14ac:dyDescent="0.2">
      <c r="A163" s="3"/>
    </row>
    <row r="164" spans="1:1" x14ac:dyDescent="0.2">
      <c r="A164" s="3"/>
    </row>
    <row r="165" spans="1:1" x14ac:dyDescent="0.2">
      <c r="A165" s="3"/>
    </row>
    <row r="166" spans="1:1" x14ac:dyDescent="0.2">
      <c r="A166" s="3"/>
    </row>
    <row r="167" spans="1:1" x14ac:dyDescent="0.2">
      <c r="A167" s="3"/>
    </row>
    <row r="168" spans="1:1" x14ac:dyDescent="0.2">
      <c r="A168" s="3"/>
    </row>
    <row r="169" spans="1:1" x14ac:dyDescent="0.2">
      <c r="A169" s="3"/>
    </row>
    <row r="170" spans="1:1" x14ac:dyDescent="0.2">
      <c r="A170" s="3"/>
    </row>
    <row r="171" spans="1:1" x14ac:dyDescent="0.2">
      <c r="A171" s="3"/>
    </row>
    <row r="172" spans="1:1" x14ac:dyDescent="0.2">
      <c r="A172" s="3"/>
    </row>
    <row r="173" spans="1:1" x14ac:dyDescent="0.2">
      <c r="A173" s="3"/>
    </row>
    <row r="174" spans="1:1" x14ac:dyDescent="0.2">
      <c r="A174" s="3"/>
    </row>
    <row r="175" spans="1:1" x14ac:dyDescent="0.2">
      <c r="A175" s="3"/>
    </row>
    <row r="176" spans="1:1" x14ac:dyDescent="0.2">
      <c r="A176" s="3"/>
    </row>
    <row r="177" spans="1:1" x14ac:dyDescent="0.2">
      <c r="A177" s="3"/>
    </row>
    <row r="178" spans="1:1" x14ac:dyDescent="0.2">
      <c r="A178" s="3"/>
    </row>
    <row r="179" spans="1:1" x14ac:dyDescent="0.2">
      <c r="A179" s="3"/>
    </row>
    <row r="180" spans="1:1" x14ac:dyDescent="0.2">
      <c r="A180" s="3"/>
    </row>
    <row r="181" spans="1:1" x14ac:dyDescent="0.2">
      <c r="A181" s="3"/>
    </row>
    <row r="182" spans="1:1" x14ac:dyDescent="0.2">
      <c r="A182" s="3"/>
    </row>
    <row r="183" spans="1:1" x14ac:dyDescent="0.2">
      <c r="A183" s="3"/>
    </row>
    <row r="184" spans="1:1" x14ac:dyDescent="0.2">
      <c r="A184" s="3"/>
    </row>
    <row r="185" spans="1:1" x14ac:dyDescent="0.2">
      <c r="A185" s="3"/>
    </row>
    <row r="186" spans="1:1" x14ac:dyDescent="0.2">
      <c r="A186" s="3"/>
    </row>
    <row r="187" spans="1:1" x14ac:dyDescent="0.2">
      <c r="A187" s="3"/>
    </row>
    <row r="188" spans="1:1" x14ac:dyDescent="0.2">
      <c r="A188" s="3"/>
    </row>
    <row r="189" spans="1:1" x14ac:dyDescent="0.2">
      <c r="A189" s="3"/>
    </row>
    <row r="190" spans="1:1" x14ac:dyDescent="0.2">
      <c r="A190" s="3"/>
    </row>
    <row r="191" spans="1:1" x14ac:dyDescent="0.2">
      <c r="A191" s="3"/>
    </row>
    <row r="192" spans="1:1" x14ac:dyDescent="0.2">
      <c r="A192" s="3"/>
    </row>
    <row r="193" spans="1:1" x14ac:dyDescent="0.2">
      <c r="A193" s="3"/>
    </row>
    <row r="194" spans="1:1" x14ac:dyDescent="0.2">
      <c r="A194" s="3"/>
    </row>
    <row r="195" spans="1:1" x14ac:dyDescent="0.2">
      <c r="A195" s="3"/>
    </row>
    <row r="196" spans="1:1" x14ac:dyDescent="0.2">
      <c r="A196" s="3"/>
    </row>
    <row r="197" spans="1:1" x14ac:dyDescent="0.2">
      <c r="A197" s="3"/>
    </row>
    <row r="198" spans="1:1" x14ac:dyDescent="0.2">
      <c r="A198" s="3"/>
    </row>
    <row r="199" spans="1:1" x14ac:dyDescent="0.2">
      <c r="A199" s="3"/>
    </row>
    <row r="200" spans="1:1" x14ac:dyDescent="0.2">
      <c r="A200" s="3"/>
    </row>
    <row r="201" spans="1:1" x14ac:dyDescent="0.2">
      <c r="A201" s="3"/>
    </row>
    <row r="202" spans="1:1" x14ac:dyDescent="0.2">
      <c r="A202" s="3"/>
    </row>
    <row r="203" spans="1:1" x14ac:dyDescent="0.2">
      <c r="A203" s="3"/>
    </row>
    <row r="204" spans="1:1" x14ac:dyDescent="0.2">
      <c r="A204" s="3"/>
    </row>
    <row r="205" spans="1:1" x14ac:dyDescent="0.2">
      <c r="A205" s="3"/>
    </row>
    <row r="206" spans="1:1" x14ac:dyDescent="0.2">
      <c r="A206" s="3"/>
    </row>
    <row r="207" spans="1:1" x14ac:dyDescent="0.2">
      <c r="A207" s="3"/>
    </row>
    <row r="208" spans="1:1" x14ac:dyDescent="0.2">
      <c r="A208" s="3"/>
    </row>
    <row r="209" spans="1:1" x14ac:dyDescent="0.2">
      <c r="A209" s="3"/>
    </row>
    <row r="210" spans="1:1" x14ac:dyDescent="0.2">
      <c r="A210" s="3"/>
    </row>
    <row r="211" spans="1:1" x14ac:dyDescent="0.2">
      <c r="A211" s="3"/>
    </row>
    <row r="212" spans="1:1" x14ac:dyDescent="0.2">
      <c r="A212" s="3"/>
    </row>
    <row r="213" spans="1:1" x14ac:dyDescent="0.2">
      <c r="A213" s="3"/>
    </row>
    <row r="214" spans="1:1" x14ac:dyDescent="0.2">
      <c r="A214" s="3"/>
    </row>
    <row r="215" spans="1:1" x14ac:dyDescent="0.2">
      <c r="A215" s="3"/>
    </row>
    <row r="216" spans="1:1" x14ac:dyDescent="0.2">
      <c r="A216" s="3"/>
    </row>
    <row r="217" spans="1:1" x14ac:dyDescent="0.2">
      <c r="A217" s="3"/>
    </row>
    <row r="218" spans="1:1" x14ac:dyDescent="0.2">
      <c r="A218" s="3"/>
    </row>
    <row r="219" spans="1:1" x14ac:dyDescent="0.2">
      <c r="A219" s="3"/>
    </row>
    <row r="220" spans="1:1" x14ac:dyDescent="0.2">
      <c r="A220" s="3"/>
    </row>
    <row r="221" spans="1:1" x14ac:dyDescent="0.2">
      <c r="A221" s="3"/>
    </row>
    <row r="222" spans="1:1" x14ac:dyDescent="0.2">
      <c r="A222" s="3"/>
    </row>
    <row r="223" spans="1:1" x14ac:dyDescent="0.2">
      <c r="A223" s="3"/>
    </row>
    <row r="224" spans="1:1" x14ac:dyDescent="0.2">
      <c r="A224" s="3"/>
    </row>
    <row r="225" spans="1:1" x14ac:dyDescent="0.2">
      <c r="A225" s="3"/>
    </row>
    <row r="226" spans="1:1" x14ac:dyDescent="0.2">
      <c r="A226" s="3"/>
    </row>
    <row r="227" spans="1:1" x14ac:dyDescent="0.2">
      <c r="A227" s="3"/>
    </row>
    <row r="228" spans="1:1" x14ac:dyDescent="0.2">
      <c r="A228" s="3"/>
    </row>
    <row r="229" spans="1:1" x14ac:dyDescent="0.2">
      <c r="A229" s="3"/>
    </row>
    <row r="230" spans="1:1" x14ac:dyDescent="0.2">
      <c r="A230" s="3"/>
    </row>
    <row r="231" spans="1:1" x14ac:dyDescent="0.2">
      <c r="A231" s="3"/>
    </row>
    <row r="232" spans="1:1" x14ac:dyDescent="0.2">
      <c r="A232" s="3"/>
    </row>
    <row r="233" spans="1:1" x14ac:dyDescent="0.2">
      <c r="A233" s="3"/>
    </row>
    <row r="234" spans="1:1" x14ac:dyDescent="0.2">
      <c r="A234" s="3"/>
    </row>
    <row r="235" spans="1:1" x14ac:dyDescent="0.2">
      <c r="A235" s="3"/>
    </row>
    <row r="236" spans="1:1" x14ac:dyDescent="0.2">
      <c r="A236" s="3"/>
    </row>
    <row r="237" spans="1:1" x14ac:dyDescent="0.2">
      <c r="A237" s="3"/>
    </row>
    <row r="238" spans="1:1" x14ac:dyDescent="0.2">
      <c r="A238" s="3"/>
    </row>
    <row r="239" spans="1:1" x14ac:dyDescent="0.2">
      <c r="A239" s="3"/>
    </row>
    <row r="240" spans="1:1" x14ac:dyDescent="0.2">
      <c r="A240" s="3"/>
    </row>
    <row r="241" spans="1:1" x14ac:dyDescent="0.2">
      <c r="A241" s="3"/>
    </row>
    <row r="242" spans="1:1" x14ac:dyDescent="0.2">
      <c r="A242" s="3"/>
    </row>
    <row r="243" spans="1:1" x14ac:dyDescent="0.2">
      <c r="A243" s="3"/>
    </row>
    <row r="244" spans="1:1" x14ac:dyDescent="0.2">
      <c r="A244" s="3"/>
    </row>
    <row r="245" spans="1:1" x14ac:dyDescent="0.2">
      <c r="A245" s="3"/>
    </row>
    <row r="246" spans="1:1" x14ac:dyDescent="0.2">
      <c r="A246" s="3"/>
    </row>
    <row r="247" spans="1:1" x14ac:dyDescent="0.2">
      <c r="A247" s="3"/>
    </row>
    <row r="248" spans="1:1" x14ac:dyDescent="0.2">
      <c r="A248" s="3"/>
    </row>
    <row r="249" spans="1:1" x14ac:dyDescent="0.2">
      <c r="A249" s="3"/>
    </row>
    <row r="250" spans="1:1" x14ac:dyDescent="0.2">
      <c r="A250" s="3"/>
    </row>
    <row r="251" spans="1:1" x14ac:dyDescent="0.2">
      <c r="A251" s="3"/>
    </row>
    <row r="252" spans="1:1" x14ac:dyDescent="0.2">
      <c r="A252" s="3"/>
    </row>
    <row r="253" spans="1:1" x14ac:dyDescent="0.2">
      <c r="A253" s="3"/>
    </row>
    <row r="254" spans="1:1" x14ac:dyDescent="0.2">
      <c r="A254" s="3"/>
    </row>
    <row r="255" spans="1:1" x14ac:dyDescent="0.2">
      <c r="A255" s="3"/>
    </row>
    <row r="256" spans="1:1" x14ac:dyDescent="0.2">
      <c r="A256" s="3"/>
    </row>
    <row r="257" spans="1:1" x14ac:dyDescent="0.2">
      <c r="A257" s="3"/>
    </row>
    <row r="258" spans="1:1" x14ac:dyDescent="0.2">
      <c r="A258" s="3"/>
    </row>
    <row r="259" spans="1:1" x14ac:dyDescent="0.2">
      <c r="A259" s="3"/>
    </row>
    <row r="260" spans="1:1" x14ac:dyDescent="0.2">
      <c r="A260" s="3"/>
    </row>
    <row r="261" spans="1:1" x14ac:dyDescent="0.2">
      <c r="A261" s="3"/>
    </row>
    <row r="262" spans="1:1" x14ac:dyDescent="0.2">
      <c r="A262" s="3"/>
    </row>
    <row r="263" spans="1:1" x14ac:dyDescent="0.2">
      <c r="A263" s="3"/>
    </row>
    <row r="264" spans="1:1" x14ac:dyDescent="0.2">
      <c r="A264" s="3"/>
    </row>
    <row r="265" spans="1:1" x14ac:dyDescent="0.2">
      <c r="A265" s="3"/>
    </row>
    <row r="266" spans="1:1" x14ac:dyDescent="0.2">
      <c r="A266" s="3"/>
    </row>
    <row r="267" spans="1:1" x14ac:dyDescent="0.2">
      <c r="A267" s="3"/>
    </row>
    <row r="268" spans="1:1" x14ac:dyDescent="0.2">
      <c r="A268" s="3"/>
    </row>
    <row r="269" spans="1:1" x14ac:dyDescent="0.2">
      <c r="A269" s="3"/>
    </row>
    <row r="270" spans="1:1" x14ac:dyDescent="0.2">
      <c r="A270" s="3"/>
    </row>
    <row r="271" spans="1:1" x14ac:dyDescent="0.2">
      <c r="A271" s="3"/>
    </row>
    <row r="272" spans="1:1" x14ac:dyDescent="0.2">
      <c r="A272" s="3"/>
    </row>
    <row r="273" spans="1:1" x14ac:dyDescent="0.2">
      <c r="A273" s="3"/>
    </row>
    <row r="274" spans="1:1" x14ac:dyDescent="0.2">
      <c r="A274" s="3"/>
    </row>
    <row r="275" spans="1:1" x14ac:dyDescent="0.2">
      <c r="A275" s="3"/>
    </row>
    <row r="276" spans="1:1" x14ac:dyDescent="0.2">
      <c r="A276" s="3"/>
    </row>
    <row r="277" spans="1:1" x14ac:dyDescent="0.2">
      <c r="A277" s="3"/>
    </row>
    <row r="278" spans="1:1" x14ac:dyDescent="0.2">
      <c r="A278" s="3"/>
    </row>
    <row r="279" spans="1:1" x14ac:dyDescent="0.2">
      <c r="A279" s="3"/>
    </row>
    <row r="280" spans="1:1" x14ac:dyDescent="0.2">
      <c r="A280" s="3"/>
    </row>
    <row r="281" spans="1:1" x14ac:dyDescent="0.2">
      <c r="A281" s="3"/>
    </row>
    <row r="282" spans="1:1" x14ac:dyDescent="0.2">
      <c r="A282" s="3"/>
    </row>
    <row r="283" spans="1:1" x14ac:dyDescent="0.2">
      <c r="A283" s="3"/>
    </row>
    <row r="284" spans="1:1" x14ac:dyDescent="0.2">
      <c r="A284" s="3"/>
    </row>
    <row r="285" spans="1:1" x14ac:dyDescent="0.2">
      <c r="A285" s="3"/>
    </row>
    <row r="286" spans="1:1" x14ac:dyDescent="0.2">
      <c r="A286" s="3"/>
    </row>
    <row r="287" spans="1:1" x14ac:dyDescent="0.2">
      <c r="A287" s="3"/>
    </row>
    <row r="288" spans="1:1" x14ac:dyDescent="0.2">
      <c r="A288" s="3"/>
    </row>
    <row r="289" spans="1:1" x14ac:dyDescent="0.2">
      <c r="A289" s="3"/>
    </row>
    <row r="290" spans="1:1" x14ac:dyDescent="0.2">
      <c r="A290" s="3"/>
    </row>
    <row r="291" spans="1:1" x14ac:dyDescent="0.2">
      <c r="A291" s="3"/>
    </row>
    <row r="292" spans="1:1" x14ac:dyDescent="0.2">
      <c r="A292" s="3"/>
    </row>
    <row r="293" spans="1:1" x14ac:dyDescent="0.2">
      <c r="A293" s="3"/>
    </row>
    <row r="294" spans="1:1" x14ac:dyDescent="0.2"/>
    <row r="295" spans="1:1" x14ac:dyDescent="0.2"/>
    <row r="296" spans="1:1" x14ac:dyDescent="0.2">
      <c r="A296" s="3"/>
    </row>
    <row r="297" spans="1:1" x14ac:dyDescent="0.2">
      <c r="A297" s="3"/>
    </row>
    <row r="298" spans="1:1" x14ac:dyDescent="0.2">
      <c r="A298" s="3"/>
    </row>
    <row r="299" spans="1:1" x14ac:dyDescent="0.2">
      <c r="A299" s="3"/>
    </row>
    <row r="300" spans="1:1" x14ac:dyDescent="0.2">
      <c r="A300" s="3"/>
    </row>
    <row r="301" spans="1:1" x14ac:dyDescent="0.2">
      <c r="A301" s="3"/>
    </row>
    <row r="302" spans="1:1" x14ac:dyDescent="0.2">
      <c r="A302" s="3"/>
    </row>
    <row r="303" spans="1:1" x14ac:dyDescent="0.2">
      <c r="A303" s="3"/>
    </row>
    <row r="304" spans="1:1" x14ac:dyDescent="0.2">
      <c r="A304" s="3"/>
    </row>
    <row r="305" spans="1:1" x14ac:dyDescent="0.2">
      <c r="A305" s="3"/>
    </row>
    <row r="306" spans="1:1" x14ac:dyDescent="0.2">
      <c r="A306" s="3"/>
    </row>
    <row r="307" spans="1:1" x14ac:dyDescent="0.2">
      <c r="A307" s="3"/>
    </row>
    <row r="308" spans="1:1" x14ac:dyDescent="0.2">
      <c r="A308" s="3"/>
    </row>
    <row r="309" spans="1:1" x14ac:dyDescent="0.2">
      <c r="A309" s="3"/>
    </row>
    <row r="310" spans="1:1" x14ac:dyDescent="0.2">
      <c r="A310" s="3"/>
    </row>
    <row r="311" spans="1:1" x14ac:dyDescent="0.2">
      <c r="A311" s="3"/>
    </row>
    <row r="312" spans="1:1" x14ac:dyDescent="0.2">
      <c r="A312" s="3"/>
    </row>
    <row r="313" spans="1:1" x14ac:dyDescent="0.2">
      <c r="A313" s="3"/>
    </row>
    <row r="314" spans="1:1" x14ac:dyDescent="0.2">
      <c r="A314" s="3"/>
    </row>
    <row r="315" spans="1:1" x14ac:dyDescent="0.2">
      <c r="A315" s="3"/>
    </row>
    <row r="316" spans="1:1" x14ac:dyDescent="0.2">
      <c r="A316" s="3"/>
    </row>
    <row r="317" spans="1:1" x14ac:dyDescent="0.2">
      <c r="A317" s="3"/>
    </row>
    <row r="318" spans="1:1" x14ac:dyDescent="0.2">
      <c r="A318" s="3"/>
    </row>
    <row r="319" spans="1:1" x14ac:dyDescent="0.2">
      <c r="A319" s="3"/>
    </row>
    <row r="320" spans="1:1" x14ac:dyDescent="0.2">
      <c r="A320" s="3"/>
    </row>
    <row r="321" spans="1:1" x14ac:dyDescent="0.2">
      <c r="A321" s="3"/>
    </row>
    <row r="322" spans="1:1" x14ac:dyDescent="0.2">
      <c r="A322" s="3"/>
    </row>
    <row r="323" spans="1:1" x14ac:dyDescent="0.2">
      <c r="A323" s="3"/>
    </row>
    <row r="324" spans="1:1" x14ac:dyDescent="0.2">
      <c r="A324" s="3"/>
    </row>
    <row r="325" spans="1:1" x14ac:dyDescent="0.2">
      <c r="A325" s="3"/>
    </row>
    <row r="326" spans="1:1" x14ac:dyDescent="0.2">
      <c r="A326" s="3"/>
    </row>
    <row r="327" spans="1:1" x14ac:dyDescent="0.2">
      <c r="A327" s="3"/>
    </row>
    <row r="328" spans="1:1" x14ac:dyDescent="0.2">
      <c r="A328" s="3"/>
    </row>
    <row r="329" spans="1:1" x14ac:dyDescent="0.2">
      <c r="A329" s="3"/>
    </row>
    <row r="330" spans="1:1" x14ac:dyDescent="0.2">
      <c r="A330" s="3"/>
    </row>
    <row r="331" spans="1:1" x14ac:dyDescent="0.2">
      <c r="A331" s="3"/>
    </row>
    <row r="332" spans="1:1" x14ac:dyDescent="0.2">
      <c r="A332" s="3"/>
    </row>
    <row r="333" spans="1:1" x14ac:dyDescent="0.2">
      <c r="A333" s="3"/>
    </row>
    <row r="334" spans="1:1" x14ac:dyDescent="0.2">
      <c r="A334" s="3"/>
    </row>
    <row r="335" spans="1:1" x14ac:dyDescent="0.2">
      <c r="A335" s="3"/>
    </row>
    <row r="336" spans="1:1" x14ac:dyDescent="0.2">
      <c r="A336" s="3"/>
    </row>
    <row r="337" spans="1:1" x14ac:dyDescent="0.2">
      <c r="A337" s="3"/>
    </row>
    <row r="338" spans="1:1" x14ac:dyDescent="0.2">
      <c r="A338" s="3"/>
    </row>
    <row r="339" spans="1:1" x14ac:dyDescent="0.2">
      <c r="A339" s="3"/>
    </row>
    <row r="340" spans="1:1" x14ac:dyDescent="0.2">
      <c r="A340" s="3"/>
    </row>
    <row r="341" spans="1:1" x14ac:dyDescent="0.2">
      <c r="A341" s="3"/>
    </row>
    <row r="342" spans="1:1" x14ac:dyDescent="0.2">
      <c r="A342" s="3"/>
    </row>
    <row r="343" spans="1:1" x14ac:dyDescent="0.2">
      <c r="A343" s="3"/>
    </row>
    <row r="344" spans="1:1" x14ac:dyDescent="0.2">
      <c r="A344" s="3"/>
    </row>
    <row r="345" spans="1:1" x14ac:dyDescent="0.2">
      <c r="A345" s="3"/>
    </row>
    <row r="346" spans="1:1" x14ac:dyDescent="0.2">
      <c r="A346" s="3"/>
    </row>
    <row r="347" spans="1:1" x14ac:dyDescent="0.2">
      <c r="A347" s="3"/>
    </row>
    <row r="348" spans="1:1" x14ac:dyDescent="0.2">
      <c r="A348" s="3"/>
    </row>
    <row r="349" spans="1:1" x14ac:dyDescent="0.2">
      <c r="A349" s="3"/>
    </row>
    <row r="350" spans="1:1" x14ac:dyDescent="0.2">
      <c r="A350" s="3"/>
    </row>
    <row r="351" spans="1:1" x14ac:dyDescent="0.2">
      <c r="A351" s="3"/>
    </row>
    <row r="352" spans="1:1" x14ac:dyDescent="0.2">
      <c r="A352" s="3"/>
    </row>
    <row r="353" spans="1:1" x14ac:dyDescent="0.2">
      <c r="A353" s="3"/>
    </row>
    <row r="354" spans="1:1" x14ac:dyDescent="0.2">
      <c r="A354" s="3"/>
    </row>
    <row r="355" spans="1:1" x14ac:dyDescent="0.2">
      <c r="A355" s="3"/>
    </row>
    <row r="356" spans="1:1" x14ac:dyDescent="0.2">
      <c r="A356" s="3"/>
    </row>
    <row r="357" spans="1:1" x14ac:dyDescent="0.2">
      <c r="A357" s="3"/>
    </row>
    <row r="358" spans="1:1" x14ac:dyDescent="0.2">
      <c r="A358" s="3"/>
    </row>
    <row r="359" spans="1:1" x14ac:dyDescent="0.2">
      <c r="A359" s="3"/>
    </row>
    <row r="360" spans="1:1" x14ac:dyDescent="0.2">
      <c r="A360" s="3"/>
    </row>
    <row r="361" spans="1:1" x14ac:dyDescent="0.2">
      <c r="A361" s="3"/>
    </row>
    <row r="362" spans="1:1" x14ac:dyDescent="0.2">
      <c r="A362" s="3"/>
    </row>
    <row r="363" spans="1:1" x14ac:dyDescent="0.2">
      <c r="A363" s="3"/>
    </row>
    <row r="364" spans="1:1" x14ac:dyDescent="0.2">
      <c r="A364" s="3"/>
    </row>
    <row r="365" spans="1:1" x14ac:dyDescent="0.2">
      <c r="A365" s="3"/>
    </row>
    <row r="366" spans="1:1" x14ac:dyDescent="0.2">
      <c r="A366" s="3"/>
    </row>
    <row r="367" spans="1:1" x14ac:dyDescent="0.2">
      <c r="A367" s="3"/>
    </row>
    <row r="368" spans="1:1" x14ac:dyDescent="0.2">
      <c r="A368" s="3"/>
    </row>
    <row r="369" spans="1:3" x14ac:dyDescent="0.2">
      <c r="A369" s="3"/>
    </row>
    <row r="370" spans="1:3" x14ac:dyDescent="0.2">
      <c r="A370" s="3"/>
    </row>
    <row r="371" spans="1:3" x14ac:dyDescent="0.2">
      <c r="A371" s="84">
        <v>5788</v>
      </c>
      <c r="B371" s="84" t="s">
        <v>61</v>
      </c>
      <c r="C371" s="85">
        <v>2411059</v>
      </c>
    </row>
    <row r="372" spans="1:3" x14ac:dyDescent="0.2">
      <c r="A372" s="86">
        <v>5850</v>
      </c>
      <c r="B372" s="86" t="s">
        <v>62</v>
      </c>
      <c r="C372" s="87">
        <v>410228</v>
      </c>
    </row>
    <row r="373" spans="1:3" x14ac:dyDescent="0.2">
      <c r="A373" s="86">
        <v>5854</v>
      </c>
      <c r="B373" s="86" t="s">
        <v>63</v>
      </c>
      <c r="C373" s="87">
        <v>410228</v>
      </c>
    </row>
    <row r="374" spans="1:3" x14ac:dyDescent="0.2">
      <c r="A374" s="86">
        <v>5890</v>
      </c>
      <c r="B374" s="86" t="s">
        <v>64</v>
      </c>
      <c r="C374" s="87">
        <v>18989297</v>
      </c>
    </row>
    <row r="375" spans="1:3" x14ac:dyDescent="0.2">
      <c r="A375" s="86">
        <v>5892</v>
      </c>
      <c r="B375" s="86" t="s">
        <v>65</v>
      </c>
      <c r="C375" s="87">
        <v>444476</v>
      </c>
    </row>
    <row r="376" spans="1:3" x14ac:dyDescent="0.2">
      <c r="A376" s="88">
        <v>5895</v>
      </c>
      <c r="B376" s="86" t="s">
        <v>66</v>
      </c>
      <c r="C376" s="87">
        <v>18544821</v>
      </c>
    </row>
    <row r="377" spans="1:3" x14ac:dyDescent="0.2">
      <c r="A377" s="86">
        <v>5900</v>
      </c>
      <c r="B377" s="86" t="s">
        <v>67</v>
      </c>
      <c r="C377" s="87">
        <v>61886</v>
      </c>
    </row>
    <row r="378" spans="1:3" x14ac:dyDescent="0.2">
      <c r="A378" s="86">
        <v>5900</v>
      </c>
      <c r="B378" s="86" t="s">
        <v>67</v>
      </c>
      <c r="C378" s="87">
        <v>61886</v>
      </c>
    </row>
    <row r="379" spans="1:3" x14ac:dyDescent="0.2">
      <c r="A379" s="86">
        <v>5920</v>
      </c>
      <c r="B379" s="86" t="s">
        <v>68</v>
      </c>
      <c r="C379" s="87">
        <v>4123858</v>
      </c>
    </row>
    <row r="380" spans="1:3" x14ac:dyDescent="0.2">
      <c r="A380" s="86">
        <v>5921</v>
      </c>
      <c r="B380" s="86" t="s">
        <v>69</v>
      </c>
      <c r="C380" s="87">
        <v>3331415</v>
      </c>
    </row>
    <row r="381" spans="1:3" x14ac:dyDescent="0.2">
      <c r="A381" s="86">
        <v>5922</v>
      </c>
      <c r="B381" s="86" t="s">
        <v>70</v>
      </c>
      <c r="C381" s="87">
        <v>412885</v>
      </c>
    </row>
    <row r="382" spans="1:3" x14ac:dyDescent="0.2">
      <c r="A382" s="86">
        <v>5923</v>
      </c>
      <c r="B382" s="86" t="s">
        <v>71</v>
      </c>
      <c r="C382" s="87">
        <v>379558</v>
      </c>
    </row>
    <row r="383" spans="1:3" x14ac:dyDescent="0.2">
      <c r="A383" s="86">
        <v>5999</v>
      </c>
      <c r="B383" s="86" t="s">
        <v>72</v>
      </c>
      <c r="C383" s="87">
        <v>10174925</v>
      </c>
    </row>
    <row r="384" spans="1:3" x14ac:dyDescent="0.2">
      <c r="A384" s="86">
        <v>5999</v>
      </c>
      <c r="B384" s="86" t="s">
        <v>72</v>
      </c>
      <c r="C384" s="87">
        <v>10174925</v>
      </c>
    </row>
    <row r="385" spans="1:3" x14ac:dyDescent="0.2">
      <c r="A385" s="86">
        <v>6</v>
      </c>
      <c r="B385" s="86" t="s">
        <v>73</v>
      </c>
      <c r="C385" s="87">
        <v>5388975929</v>
      </c>
    </row>
    <row r="386" spans="1:3" x14ac:dyDescent="0.2">
      <c r="A386" s="86">
        <v>6000</v>
      </c>
      <c r="B386" s="86" t="s">
        <v>74</v>
      </c>
      <c r="C386" s="87">
        <v>5446204</v>
      </c>
    </row>
    <row r="387" spans="1:3" x14ac:dyDescent="0.2">
      <c r="A387" s="86">
        <v>6005</v>
      </c>
      <c r="B387" s="86" t="s">
        <v>75</v>
      </c>
      <c r="C387" s="87">
        <v>487779</v>
      </c>
    </row>
    <row r="388" spans="1:3" x14ac:dyDescent="0.2">
      <c r="A388" s="86">
        <v>6010</v>
      </c>
      <c r="B388" s="86" t="s">
        <v>76</v>
      </c>
      <c r="C388" s="87">
        <v>1206662</v>
      </c>
    </row>
    <row r="389" spans="1:3" x14ac:dyDescent="0.2">
      <c r="A389" s="86">
        <v>6020</v>
      </c>
      <c r="B389" s="86" t="s">
        <v>77</v>
      </c>
      <c r="C389" s="87">
        <v>3751763</v>
      </c>
    </row>
    <row r="390" spans="1:3" x14ac:dyDescent="0.2">
      <c r="A390" s="86">
        <v>6050</v>
      </c>
      <c r="B390" s="86" t="s">
        <v>78</v>
      </c>
      <c r="C390" s="87">
        <v>4970226335</v>
      </c>
    </row>
    <row r="391" spans="1:3" x14ac:dyDescent="0.2">
      <c r="A391" s="88">
        <v>6055</v>
      </c>
      <c r="B391" s="86" t="s">
        <v>79</v>
      </c>
      <c r="C391" s="87">
        <v>127257363</v>
      </c>
    </row>
    <row r="392" spans="1:3" x14ac:dyDescent="0.2">
      <c r="A392" s="88">
        <v>6075</v>
      </c>
      <c r="B392" s="86" t="s">
        <v>80</v>
      </c>
      <c r="C392" s="87">
        <v>4842968972</v>
      </c>
    </row>
    <row r="393" spans="1:3" x14ac:dyDescent="0.2">
      <c r="A393" s="88">
        <v>6100</v>
      </c>
      <c r="B393" s="86" t="s">
        <v>81</v>
      </c>
      <c r="C393" s="87">
        <v>383994329</v>
      </c>
    </row>
    <row r="394" spans="1:3" x14ac:dyDescent="0.2">
      <c r="A394" s="88">
        <v>6105</v>
      </c>
      <c r="B394" s="86" t="s">
        <v>82</v>
      </c>
      <c r="C394" s="87">
        <v>47954600</v>
      </c>
    </row>
    <row r="395" spans="1:3" x14ac:dyDescent="0.2">
      <c r="A395" s="88">
        <v>6126</v>
      </c>
      <c r="B395" s="86" t="s">
        <v>83</v>
      </c>
      <c r="C395" s="87">
        <v>336039729</v>
      </c>
    </row>
    <row r="396" spans="1:3" x14ac:dyDescent="0.2">
      <c r="A396" s="88">
        <v>6150</v>
      </c>
      <c r="B396" s="86" t="s">
        <v>84</v>
      </c>
      <c r="C396" s="87">
        <v>8798274</v>
      </c>
    </row>
    <row r="397" spans="1:3" x14ac:dyDescent="0.2">
      <c r="A397" s="88">
        <v>6175</v>
      </c>
      <c r="B397" s="86" t="s">
        <v>85</v>
      </c>
      <c r="C397" s="87">
        <v>8798274</v>
      </c>
    </row>
    <row r="398" spans="1:3" x14ac:dyDescent="0.2">
      <c r="A398" s="88">
        <v>6400</v>
      </c>
      <c r="B398" s="86" t="s">
        <v>86</v>
      </c>
      <c r="C398" s="87">
        <v>20510787</v>
      </c>
    </row>
    <row r="399" spans="1:3" x14ac:dyDescent="0.2">
      <c r="A399" s="88">
        <v>6405</v>
      </c>
      <c r="B399" s="86" t="s">
        <v>87</v>
      </c>
      <c r="C399" s="87">
        <v>20510787</v>
      </c>
    </row>
    <row r="400" spans="1:3" x14ac:dyDescent="0.2">
      <c r="A400" s="88">
        <v>64999</v>
      </c>
      <c r="B400" s="86" t="s">
        <v>88</v>
      </c>
      <c r="C400" s="87">
        <v>5388975929</v>
      </c>
    </row>
    <row r="401" spans="1:3" x14ac:dyDescent="0.2">
      <c r="A401" s="88">
        <v>6500</v>
      </c>
      <c r="B401" s="86" t="s">
        <v>74</v>
      </c>
      <c r="C401" s="87">
        <v>5446204</v>
      </c>
    </row>
    <row r="402" spans="1:3" x14ac:dyDescent="0.2">
      <c r="A402" s="88">
        <v>6505</v>
      </c>
      <c r="B402" s="86" t="s">
        <v>89</v>
      </c>
      <c r="C402" s="87">
        <v>487779</v>
      </c>
    </row>
    <row r="403" spans="1:3" x14ac:dyDescent="0.2">
      <c r="A403" s="88">
        <v>6510</v>
      </c>
      <c r="B403" s="86" t="s">
        <v>90</v>
      </c>
      <c r="C403" s="87">
        <v>1206662</v>
      </c>
    </row>
    <row r="404" spans="1:3" x14ac:dyDescent="0.2">
      <c r="A404" s="88">
        <v>6520</v>
      </c>
      <c r="B404" s="86" t="s">
        <v>91</v>
      </c>
      <c r="C404" s="87">
        <v>3751763</v>
      </c>
    </row>
    <row r="405" spans="1:3" x14ac:dyDescent="0.2">
      <c r="A405" s="88">
        <v>6550</v>
      </c>
      <c r="B405" s="86" t="s">
        <v>78</v>
      </c>
      <c r="C405" s="87">
        <v>4970226335</v>
      </c>
    </row>
    <row r="406" spans="1:3" x14ac:dyDescent="0.2">
      <c r="A406" s="88">
        <v>6555</v>
      </c>
      <c r="B406" s="86" t="s">
        <v>92</v>
      </c>
      <c r="C406" s="87">
        <v>127257363</v>
      </c>
    </row>
    <row r="407" spans="1:3" x14ac:dyDescent="0.2">
      <c r="A407" s="88">
        <v>6575</v>
      </c>
      <c r="B407" s="86" t="s">
        <v>93</v>
      </c>
      <c r="C407" s="87">
        <v>4842968972</v>
      </c>
    </row>
    <row r="408" spans="1:3" x14ac:dyDescent="0.2">
      <c r="A408" s="88">
        <v>6600</v>
      </c>
      <c r="B408" s="86" t="s">
        <v>94</v>
      </c>
      <c r="C408" s="87">
        <v>383994329</v>
      </c>
    </row>
    <row r="409" spans="1:3" x14ac:dyDescent="0.2">
      <c r="A409" s="88">
        <v>6605</v>
      </c>
      <c r="B409" s="86" t="s">
        <v>95</v>
      </c>
      <c r="C409" s="87">
        <v>47954600</v>
      </c>
    </row>
    <row r="410" spans="1:3" x14ac:dyDescent="0.2">
      <c r="A410" s="88">
        <v>6626</v>
      </c>
      <c r="B410" s="86" t="s">
        <v>96</v>
      </c>
      <c r="C410" s="87">
        <v>336039729</v>
      </c>
    </row>
    <row r="411" spans="1:3" x14ac:dyDescent="0.2">
      <c r="A411" s="88">
        <v>6650</v>
      </c>
      <c r="B411" s="86" t="s">
        <v>84</v>
      </c>
      <c r="C411" s="87">
        <v>8798274</v>
      </c>
    </row>
    <row r="412" spans="1:3" x14ac:dyDescent="0.2">
      <c r="A412" s="88">
        <v>6675</v>
      </c>
      <c r="B412" s="86" t="s">
        <v>97</v>
      </c>
      <c r="C412" s="87">
        <v>8798274</v>
      </c>
    </row>
    <row r="413" spans="1:3" x14ac:dyDescent="0.2">
      <c r="A413" s="88">
        <v>6900</v>
      </c>
      <c r="B413" s="86" t="s">
        <v>86</v>
      </c>
      <c r="C413" s="87">
        <v>20510787</v>
      </c>
    </row>
    <row r="414" spans="1:3" x14ac:dyDescent="0.2">
      <c r="A414" s="88">
        <v>6905</v>
      </c>
      <c r="B414" s="86" t="s">
        <v>98</v>
      </c>
      <c r="C414" s="87">
        <v>20612080</v>
      </c>
    </row>
    <row r="415" spans="1:3" x14ac:dyDescent="0.2">
      <c r="A415" s="88">
        <v>6999</v>
      </c>
      <c r="B415" s="86" t="s">
        <v>99</v>
      </c>
      <c r="C415" s="87">
        <v>-101293</v>
      </c>
    </row>
    <row r="416" spans="1:3" x14ac:dyDescent="0.2">
      <c r="A416" s="88">
        <v>7</v>
      </c>
      <c r="B416" s="86" t="s">
        <v>100</v>
      </c>
      <c r="C416" s="87">
        <v>8769145776</v>
      </c>
    </row>
    <row r="417" spans="1:3" x14ac:dyDescent="0.2">
      <c r="A417" s="88">
        <v>7100</v>
      </c>
      <c r="B417" s="86" t="s">
        <v>101</v>
      </c>
      <c r="C417" s="87">
        <v>61495</v>
      </c>
    </row>
    <row r="418" spans="1:3" x14ac:dyDescent="0.2">
      <c r="A418" s="88">
        <v>7150</v>
      </c>
      <c r="B418" s="86" t="s">
        <v>102</v>
      </c>
      <c r="C418" s="87">
        <v>61495</v>
      </c>
    </row>
    <row r="419" spans="1:3" x14ac:dyDescent="0.2">
      <c r="A419" s="88">
        <v>7200</v>
      </c>
      <c r="B419" s="86" t="s">
        <v>103</v>
      </c>
      <c r="C419" s="87">
        <v>4150419652</v>
      </c>
    </row>
    <row r="420" spans="1:3" x14ac:dyDescent="0.2">
      <c r="A420" s="88">
        <v>7240</v>
      </c>
      <c r="B420" s="86" t="s">
        <v>104</v>
      </c>
      <c r="C420" s="87">
        <v>6769768</v>
      </c>
    </row>
    <row r="421" spans="1:3" x14ac:dyDescent="0.2">
      <c r="A421" s="88">
        <v>7250</v>
      </c>
      <c r="B421" s="86" t="s">
        <v>105</v>
      </c>
      <c r="C421" s="87">
        <v>4143649884</v>
      </c>
    </row>
    <row r="422" spans="1:3" x14ac:dyDescent="0.2">
      <c r="A422" s="88">
        <v>7300</v>
      </c>
      <c r="B422" s="86" t="s">
        <v>106</v>
      </c>
      <c r="C422" s="87">
        <v>3965558607</v>
      </c>
    </row>
    <row r="423" spans="1:3" x14ac:dyDescent="0.2">
      <c r="A423" s="88">
        <v>7303</v>
      </c>
      <c r="B423" s="86" t="s">
        <v>107</v>
      </c>
      <c r="C423" s="87">
        <v>3099923408</v>
      </c>
    </row>
    <row r="424" spans="1:3" x14ac:dyDescent="0.2">
      <c r="A424" s="88">
        <v>7339</v>
      </c>
      <c r="B424" s="86" t="s">
        <v>108</v>
      </c>
      <c r="C424" s="87">
        <v>129024925</v>
      </c>
    </row>
    <row r="425" spans="1:3" x14ac:dyDescent="0.2">
      <c r="A425" s="88">
        <v>7342</v>
      </c>
      <c r="B425" s="86" t="s">
        <v>109</v>
      </c>
      <c r="C425" s="87">
        <v>207</v>
      </c>
    </row>
    <row r="426" spans="1:3" x14ac:dyDescent="0.2">
      <c r="A426" s="88">
        <v>7360</v>
      </c>
      <c r="B426" s="86" t="s">
        <v>110</v>
      </c>
      <c r="C426" s="87">
        <v>55608023</v>
      </c>
    </row>
    <row r="427" spans="1:3" x14ac:dyDescent="0.2">
      <c r="A427" s="88">
        <v>7363</v>
      </c>
      <c r="B427" s="86" t="s">
        <v>111</v>
      </c>
      <c r="C427" s="87">
        <v>681002044</v>
      </c>
    </row>
    <row r="428" spans="1:3" x14ac:dyDescent="0.2">
      <c r="A428" s="88">
        <v>7700</v>
      </c>
      <c r="B428" s="86" t="s">
        <v>112</v>
      </c>
      <c r="C428" s="87">
        <v>653106022</v>
      </c>
    </row>
    <row r="429" spans="1:3" x14ac:dyDescent="0.2">
      <c r="A429" s="88">
        <v>7701</v>
      </c>
      <c r="B429" s="86" t="s">
        <v>113</v>
      </c>
      <c r="C429" s="87">
        <v>84938595</v>
      </c>
    </row>
    <row r="430" spans="1:3" x14ac:dyDescent="0.2">
      <c r="A430" s="88">
        <v>7702</v>
      </c>
      <c r="B430" s="86" t="s">
        <v>114</v>
      </c>
      <c r="C430" s="87">
        <v>252964</v>
      </c>
    </row>
    <row r="431" spans="1:3" x14ac:dyDescent="0.2">
      <c r="A431" s="88">
        <v>7704</v>
      </c>
      <c r="B431" s="86" t="s">
        <v>115</v>
      </c>
      <c r="C431" s="87">
        <v>2699729</v>
      </c>
    </row>
    <row r="432" spans="1:3" x14ac:dyDescent="0.2">
      <c r="A432" s="88">
        <v>7709</v>
      </c>
      <c r="B432" s="86" t="s">
        <v>38</v>
      </c>
      <c r="C432" s="87">
        <v>564712708</v>
      </c>
    </row>
    <row r="433" spans="1:4" x14ac:dyDescent="0.2">
      <c r="A433" s="88">
        <v>7711</v>
      </c>
      <c r="B433" s="86" t="s">
        <v>116</v>
      </c>
      <c r="C433" s="87">
        <v>502026</v>
      </c>
    </row>
    <row r="434" spans="1:4" x14ac:dyDescent="0.2"/>
    <row r="435" spans="1:4" x14ac:dyDescent="0.2"/>
    <row r="436" spans="1:4" x14ac:dyDescent="0.2">
      <c r="B436" s="89"/>
      <c r="C436" s="90"/>
      <c r="D436" s="90"/>
    </row>
    <row r="437" spans="1:4" x14ac:dyDescent="0.2"/>
    <row r="438" spans="1:4" x14ac:dyDescent="0.2">
      <c r="A438" s="91" t="s">
        <v>117</v>
      </c>
      <c r="B438" s="92"/>
      <c r="C438" s="93" t="s">
        <v>118</v>
      </c>
      <c r="D438" s="94"/>
    </row>
    <row r="439" spans="1:4" x14ac:dyDescent="0.2">
      <c r="A439" s="91" t="s">
        <v>119</v>
      </c>
      <c r="B439" s="92"/>
      <c r="C439" s="93" t="s">
        <v>120</v>
      </c>
      <c r="D439" s="94"/>
    </row>
    <row r="440" spans="1:4" x14ac:dyDescent="0.2">
      <c r="A440" s="91" t="s">
        <v>121</v>
      </c>
      <c r="B440" s="92"/>
      <c r="C440" s="93" t="s">
        <v>122</v>
      </c>
      <c r="D440" s="94"/>
    </row>
    <row r="441" spans="1:4" x14ac:dyDescent="0.2">
      <c r="A441" s="91" t="s">
        <v>123</v>
      </c>
      <c r="B441" s="92"/>
      <c r="C441" s="93" t="s">
        <v>124</v>
      </c>
      <c r="D441" s="94"/>
    </row>
    <row r="442" spans="1:4" x14ac:dyDescent="0.2">
      <c r="A442" s="91" t="s">
        <v>125</v>
      </c>
      <c r="B442" s="92"/>
      <c r="C442" s="93" t="s">
        <v>126</v>
      </c>
      <c r="D442" s="94"/>
    </row>
    <row r="443" spans="1:4" x14ac:dyDescent="0.2">
      <c r="C443" s="95" t="s">
        <v>127</v>
      </c>
      <c r="D443" s="92"/>
    </row>
    <row r="444" spans="1:4" x14ac:dyDescent="0.2">
      <c r="A444" s="91" t="s">
        <v>128</v>
      </c>
      <c r="B444" s="92"/>
      <c r="C444" s="93" t="s">
        <v>129</v>
      </c>
      <c r="D444" s="94"/>
    </row>
    <row r="445" spans="1:4" x14ac:dyDescent="0.2">
      <c r="C445" s="95" t="s">
        <v>127</v>
      </c>
      <c r="D445" s="92"/>
    </row>
    <row r="446" spans="1:4" x14ac:dyDescent="0.2">
      <c r="A446" s="91" t="s">
        <v>130</v>
      </c>
      <c r="B446" s="92"/>
      <c r="C446" s="93" t="s">
        <v>131</v>
      </c>
      <c r="D446" s="94"/>
    </row>
    <row r="447" spans="1:4" x14ac:dyDescent="0.2">
      <c r="C447" s="95" t="s">
        <v>127</v>
      </c>
      <c r="D447" s="92"/>
    </row>
    <row r="448" spans="1:4" x14ac:dyDescent="0.2">
      <c r="A448" s="46" t="s">
        <v>132</v>
      </c>
    </row>
    <row r="449" x14ac:dyDescent="0.2"/>
    <row r="450" x14ac:dyDescent="0.2"/>
    <row r="451" x14ac:dyDescent="0.2"/>
    <row r="452" x14ac:dyDescent="0.2"/>
    <row r="453" x14ac:dyDescent="0.2"/>
    <row r="454" x14ac:dyDescent="0.2"/>
    <row r="455" x14ac:dyDescent="0.2"/>
    <row r="456" x14ac:dyDescent="0.2"/>
    <row r="457" x14ac:dyDescent="0.2"/>
    <row r="458" x14ac:dyDescent="0.2"/>
    <row r="459" x14ac:dyDescent="0.2"/>
    <row r="460" x14ac:dyDescent="0.2"/>
    <row r="461" x14ac:dyDescent="0.2"/>
    <row r="462" x14ac:dyDescent="0.2"/>
    <row r="463" x14ac:dyDescent="0.2"/>
    <row r="464" x14ac:dyDescent="0.2"/>
    <row r="465" x14ac:dyDescent="0.2"/>
    <row r="466" x14ac:dyDescent="0.2"/>
    <row r="467" x14ac:dyDescent="0.2"/>
    <row r="468" x14ac:dyDescent="0.2"/>
    <row r="469" x14ac:dyDescent="0.2"/>
    <row r="470" x14ac:dyDescent="0.2"/>
    <row r="471" x14ac:dyDescent="0.2"/>
    <row r="472" x14ac:dyDescent="0.2"/>
    <row r="473" x14ac:dyDescent="0.2"/>
    <row r="474" x14ac:dyDescent="0.2"/>
    <row r="475" x14ac:dyDescent="0.2"/>
    <row r="476" x14ac:dyDescent="0.2"/>
    <row r="477" x14ac:dyDescent="0.2"/>
    <row r="478" x14ac:dyDescent="0.2"/>
    <row r="479" x14ac:dyDescent="0.2"/>
    <row r="480" x14ac:dyDescent="0.2"/>
    <row r="481" x14ac:dyDescent="0.2"/>
    <row r="482" x14ac:dyDescent="0.2"/>
    <row r="483" x14ac:dyDescent="0.2"/>
    <row r="484" x14ac:dyDescent="0.2"/>
    <row r="485" x14ac:dyDescent="0.2"/>
    <row r="486" x14ac:dyDescent="0.2"/>
    <row r="487" x14ac:dyDescent="0.2"/>
    <row r="488" x14ac:dyDescent="0.2"/>
    <row r="489" x14ac:dyDescent="0.2"/>
    <row r="490" x14ac:dyDescent="0.2"/>
    <row r="491" x14ac:dyDescent="0.2"/>
    <row r="492" x14ac:dyDescent="0.2"/>
    <row r="493" x14ac:dyDescent="0.2"/>
    <row r="494" x14ac:dyDescent="0.2"/>
    <row r="495" x14ac:dyDescent="0.2"/>
    <row r="496" x14ac:dyDescent="0.2"/>
    <row r="497" x14ac:dyDescent="0.2"/>
    <row r="498" x14ac:dyDescent="0.2"/>
    <row r="499" x14ac:dyDescent="0.2"/>
    <row r="500" x14ac:dyDescent="0.2"/>
    <row r="501" x14ac:dyDescent="0.2"/>
    <row r="502" x14ac:dyDescent="0.2"/>
    <row r="503" x14ac:dyDescent="0.2"/>
    <row r="504" x14ac:dyDescent="0.2"/>
    <row r="505" x14ac:dyDescent="0.2"/>
    <row r="506" x14ac:dyDescent="0.2"/>
    <row r="507" x14ac:dyDescent="0.2"/>
    <row r="508" x14ac:dyDescent="0.2"/>
    <row r="509" x14ac:dyDescent="0.2"/>
    <row r="510" x14ac:dyDescent="0.2"/>
    <row r="511" x14ac:dyDescent="0.2"/>
    <row r="512" x14ac:dyDescent="0.2"/>
    <row r="513" x14ac:dyDescent="0.2"/>
    <row r="514" x14ac:dyDescent="0.2"/>
    <row r="515" x14ac:dyDescent="0.2"/>
    <row r="516" x14ac:dyDescent="0.2"/>
    <row r="517" x14ac:dyDescent="0.2"/>
    <row r="518" x14ac:dyDescent="0.2"/>
    <row r="519" x14ac:dyDescent="0.2"/>
    <row r="520" x14ac:dyDescent="0.2"/>
    <row r="521" x14ac:dyDescent="0.2"/>
    <row r="522" x14ac:dyDescent="0.2"/>
    <row r="523" x14ac:dyDescent="0.2"/>
    <row r="524" x14ac:dyDescent="0.2"/>
    <row r="525" x14ac:dyDescent="0.2"/>
    <row r="526" x14ac:dyDescent="0.2"/>
    <row r="527" x14ac:dyDescent="0.2"/>
    <row r="528" x14ac:dyDescent="0.2"/>
    <row r="529" x14ac:dyDescent="0.2"/>
    <row r="530" x14ac:dyDescent="0.2"/>
    <row r="531" x14ac:dyDescent="0.2"/>
    <row r="532" x14ac:dyDescent="0.2"/>
    <row r="533" x14ac:dyDescent="0.2"/>
    <row r="534" x14ac:dyDescent="0.2"/>
    <row r="535" x14ac:dyDescent="0.2"/>
    <row r="536" x14ac:dyDescent="0.2"/>
    <row r="537" x14ac:dyDescent="0.2"/>
    <row r="538" x14ac:dyDescent="0.2"/>
    <row r="539" x14ac:dyDescent="0.2"/>
    <row r="540" x14ac:dyDescent="0.2"/>
    <row r="541" x14ac:dyDescent="0.2"/>
    <row r="542" x14ac:dyDescent="0.2"/>
    <row r="543" x14ac:dyDescent="0.2"/>
    <row r="544" x14ac:dyDescent="0.2"/>
    <row r="545" x14ac:dyDescent="0.2"/>
    <row r="546" x14ac:dyDescent="0.2"/>
    <row r="547" x14ac:dyDescent="0.2"/>
    <row r="548" x14ac:dyDescent="0.2"/>
    <row r="549" x14ac:dyDescent="0.2"/>
    <row r="550" x14ac:dyDescent="0.2"/>
    <row r="551" x14ac:dyDescent="0.2"/>
    <row r="552" x14ac:dyDescent="0.2"/>
    <row r="553" x14ac:dyDescent="0.2"/>
    <row r="554" x14ac:dyDescent="0.2"/>
    <row r="555" x14ac:dyDescent="0.2"/>
    <row r="556" x14ac:dyDescent="0.2"/>
    <row r="557" x14ac:dyDescent="0.2"/>
    <row r="558" x14ac:dyDescent="0.2"/>
    <row r="559" x14ac:dyDescent="0.2"/>
    <row r="560" x14ac:dyDescent="0.2"/>
    <row r="561" x14ac:dyDescent="0.2"/>
    <row r="562" x14ac:dyDescent="0.2"/>
    <row r="563" x14ac:dyDescent="0.2"/>
    <row r="564" x14ac:dyDescent="0.2"/>
    <row r="565" x14ac:dyDescent="0.2"/>
    <row r="566" x14ac:dyDescent="0.2"/>
    <row r="567" x14ac:dyDescent="0.2"/>
    <row r="568" x14ac:dyDescent="0.2"/>
    <row r="569" x14ac:dyDescent="0.2"/>
    <row r="570" x14ac:dyDescent="0.2"/>
    <row r="571" x14ac:dyDescent="0.2"/>
    <row r="572" x14ac:dyDescent="0.2"/>
    <row r="573" x14ac:dyDescent="0.2"/>
    <row r="574" x14ac:dyDescent="0.2"/>
    <row r="575" x14ac:dyDescent="0.2"/>
    <row r="576" x14ac:dyDescent="0.2"/>
    <row r="577" x14ac:dyDescent="0.2"/>
    <row r="578" x14ac:dyDescent="0.2"/>
    <row r="579" x14ac:dyDescent="0.2"/>
    <row r="580" x14ac:dyDescent="0.2"/>
    <row r="581" x14ac:dyDescent="0.2"/>
    <row r="582" x14ac:dyDescent="0.2"/>
    <row r="583" x14ac:dyDescent="0.2"/>
    <row r="584" x14ac:dyDescent="0.2"/>
    <row r="585" x14ac:dyDescent="0.2"/>
    <row r="586" x14ac:dyDescent="0.2"/>
    <row r="587" x14ac:dyDescent="0.2"/>
    <row r="588" x14ac:dyDescent="0.2"/>
    <row r="589" x14ac:dyDescent="0.2"/>
    <row r="590" x14ac:dyDescent="0.2"/>
    <row r="591" x14ac:dyDescent="0.2"/>
    <row r="592" x14ac:dyDescent="0.2"/>
    <row r="593" x14ac:dyDescent="0.2"/>
    <row r="594" x14ac:dyDescent="0.2"/>
    <row r="595" x14ac:dyDescent="0.2"/>
    <row r="596" x14ac:dyDescent="0.2"/>
    <row r="597" x14ac:dyDescent="0.2"/>
    <row r="598" x14ac:dyDescent="0.2"/>
    <row r="599" x14ac:dyDescent="0.2"/>
    <row r="600" x14ac:dyDescent="0.2"/>
    <row r="601" x14ac:dyDescent="0.2"/>
    <row r="602" x14ac:dyDescent="0.2"/>
    <row r="603" x14ac:dyDescent="0.2"/>
    <row r="604" x14ac:dyDescent="0.2"/>
    <row r="605" x14ac:dyDescent="0.2"/>
    <row r="606" x14ac:dyDescent="0.2"/>
    <row r="607" x14ac:dyDescent="0.2"/>
    <row r="608" x14ac:dyDescent="0.2"/>
    <row r="609" x14ac:dyDescent="0.2"/>
    <row r="610" x14ac:dyDescent="0.2"/>
    <row r="611" x14ac:dyDescent="0.2"/>
    <row r="612" x14ac:dyDescent="0.2"/>
    <row r="613" x14ac:dyDescent="0.2"/>
    <row r="614" x14ac:dyDescent="0.2"/>
    <row r="615" x14ac:dyDescent="0.2"/>
    <row r="616" x14ac:dyDescent="0.2"/>
    <row r="617" x14ac:dyDescent="0.2"/>
    <row r="618" x14ac:dyDescent="0.2"/>
    <row r="619" x14ac:dyDescent="0.2"/>
    <row r="620" x14ac:dyDescent="0.2"/>
    <row r="621" x14ac:dyDescent="0.2"/>
    <row r="622" x14ac:dyDescent="0.2"/>
    <row r="623" x14ac:dyDescent="0.2"/>
    <row r="624" x14ac:dyDescent="0.2"/>
    <row r="625" x14ac:dyDescent="0.2"/>
    <row r="626" x14ac:dyDescent="0.2"/>
    <row r="627" x14ac:dyDescent="0.2"/>
    <row r="628" x14ac:dyDescent="0.2"/>
    <row r="629" x14ac:dyDescent="0.2"/>
    <row r="630" x14ac:dyDescent="0.2"/>
    <row r="631" x14ac:dyDescent="0.2"/>
    <row r="632" x14ac:dyDescent="0.2"/>
    <row r="633" x14ac:dyDescent="0.2"/>
    <row r="634" x14ac:dyDescent="0.2"/>
    <row r="635" x14ac:dyDescent="0.2"/>
    <row r="636" x14ac:dyDescent="0.2"/>
    <row r="637" x14ac:dyDescent="0.2"/>
    <row r="638" x14ac:dyDescent="0.2"/>
    <row r="639" x14ac:dyDescent="0.2"/>
    <row r="640" x14ac:dyDescent="0.2"/>
    <row r="641" x14ac:dyDescent="0.2"/>
    <row r="642" x14ac:dyDescent="0.2"/>
    <row r="643" x14ac:dyDescent="0.2"/>
    <row r="644" x14ac:dyDescent="0.2"/>
    <row r="645" x14ac:dyDescent="0.2"/>
    <row r="646" x14ac:dyDescent="0.2"/>
    <row r="647" x14ac:dyDescent="0.2"/>
    <row r="648" x14ac:dyDescent="0.2"/>
    <row r="649" x14ac:dyDescent="0.2"/>
    <row r="650" x14ac:dyDescent="0.2"/>
    <row r="651" x14ac:dyDescent="0.2"/>
    <row r="652" x14ac:dyDescent="0.2"/>
    <row r="653" x14ac:dyDescent="0.2"/>
    <row r="654" x14ac:dyDescent="0.2"/>
    <row r="655" x14ac:dyDescent="0.2"/>
    <row r="656" x14ac:dyDescent="0.2"/>
    <row r="657" x14ac:dyDescent="0.2"/>
    <row r="658" x14ac:dyDescent="0.2"/>
    <row r="659" x14ac:dyDescent="0.2"/>
    <row r="660" x14ac:dyDescent="0.2"/>
    <row r="661" x14ac:dyDescent="0.2"/>
    <row r="662" x14ac:dyDescent="0.2"/>
    <row r="663" x14ac:dyDescent="0.2"/>
    <row r="664" x14ac:dyDescent="0.2"/>
    <row r="665" x14ac:dyDescent="0.2"/>
    <row r="666" x14ac:dyDescent="0.2"/>
    <row r="667" x14ac:dyDescent="0.2"/>
    <row r="668" x14ac:dyDescent="0.2"/>
    <row r="669" x14ac:dyDescent="0.2"/>
    <row r="670" x14ac:dyDescent="0.2"/>
    <row r="671" x14ac:dyDescent="0.2"/>
    <row r="672" x14ac:dyDescent="0.2"/>
    <row r="673" x14ac:dyDescent="0.2"/>
    <row r="674" x14ac:dyDescent="0.2"/>
    <row r="675" x14ac:dyDescent="0.2"/>
    <row r="676" x14ac:dyDescent="0.2"/>
    <row r="677" x14ac:dyDescent="0.2"/>
    <row r="678" x14ac:dyDescent="0.2"/>
    <row r="679" x14ac:dyDescent="0.2"/>
    <row r="680" x14ac:dyDescent="0.2"/>
    <row r="681" x14ac:dyDescent="0.2"/>
    <row r="682" x14ac:dyDescent="0.2"/>
    <row r="683" x14ac:dyDescent="0.2"/>
    <row r="684" x14ac:dyDescent="0.2"/>
    <row r="685" x14ac:dyDescent="0.2"/>
    <row r="686" x14ac:dyDescent="0.2"/>
    <row r="687" x14ac:dyDescent="0.2"/>
    <row r="688" x14ac:dyDescent="0.2"/>
    <row r="689" x14ac:dyDescent="0.2"/>
    <row r="690" x14ac:dyDescent="0.2"/>
    <row r="691" x14ac:dyDescent="0.2"/>
    <row r="692" x14ac:dyDescent="0.2"/>
    <row r="693" x14ac:dyDescent="0.2"/>
    <row r="694" x14ac:dyDescent="0.2"/>
    <row r="695" x14ac:dyDescent="0.2"/>
    <row r="696" x14ac:dyDescent="0.2"/>
    <row r="697" x14ac:dyDescent="0.2"/>
    <row r="698" x14ac:dyDescent="0.2"/>
    <row r="699" x14ac:dyDescent="0.2"/>
    <row r="700" x14ac:dyDescent="0.2"/>
    <row r="701" x14ac:dyDescent="0.2"/>
    <row r="702" x14ac:dyDescent="0.2"/>
    <row r="703" x14ac:dyDescent="0.2"/>
    <row r="704" x14ac:dyDescent="0.2"/>
    <row r="705" x14ac:dyDescent="0.2"/>
    <row r="706" x14ac:dyDescent="0.2"/>
    <row r="707" x14ac:dyDescent="0.2"/>
    <row r="708" x14ac:dyDescent="0.2"/>
    <row r="709" x14ac:dyDescent="0.2"/>
    <row r="710" x14ac:dyDescent="0.2"/>
    <row r="711" x14ac:dyDescent="0.2"/>
    <row r="712" x14ac:dyDescent="0.2"/>
    <row r="713" x14ac:dyDescent="0.2"/>
    <row r="714" x14ac:dyDescent="0.2"/>
    <row r="715" x14ac:dyDescent="0.2"/>
    <row r="716" x14ac:dyDescent="0.2"/>
    <row r="717" x14ac:dyDescent="0.2"/>
    <row r="718" x14ac:dyDescent="0.2"/>
    <row r="719" x14ac:dyDescent="0.2"/>
    <row r="720" x14ac:dyDescent="0.2"/>
    <row r="721" x14ac:dyDescent="0.2"/>
    <row r="722" x14ac:dyDescent="0.2"/>
    <row r="723" x14ac:dyDescent="0.2"/>
    <row r="724" x14ac:dyDescent="0.2"/>
    <row r="725" x14ac:dyDescent="0.2"/>
    <row r="726" x14ac:dyDescent="0.2"/>
    <row r="727" x14ac:dyDescent="0.2"/>
    <row r="728" x14ac:dyDescent="0.2"/>
    <row r="729" x14ac:dyDescent="0.2"/>
    <row r="730" x14ac:dyDescent="0.2"/>
    <row r="731" x14ac:dyDescent="0.2"/>
    <row r="732" x14ac:dyDescent="0.2"/>
    <row r="733" x14ac:dyDescent="0.2"/>
    <row r="734" x14ac:dyDescent="0.2"/>
    <row r="735" x14ac:dyDescent="0.2"/>
    <row r="736" x14ac:dyDescent="0.2"/>
    <row r="737" x14ac:dyDescent="0.2"/>
    <row r="738" x14ac:dyDescent="0.2"/>
    <row r="739" x14ac:dyDescent="0.2"/>
    <row r="740" x14ac:dyDescent="0.2"/>
    <row r="741" x14ac:dyDescent="0.2"/>
    <row r="742" x14ac:dyDescent="0.2"/>
    <row r="743" x14ac:dyDescent="0.2"/>
    <row r="744" x14ac:dyDescent="0.2"/>
    <row r="745" x14ac:dyDescent="0.2"/>
    <row r="746" x14ac:dyDescent="0.2"/>
    <row r="747" x14ac:dyDescent="0.2"/>
    <row r="748" x14ac:dyDescent="0.2"/>
    <row r="749" x14ac:dyDescent="0.2"/>
    <row r="750" x14ac:dyDescent="0.2"/>
    <row r="751" x14ac:dyDescent="0.2"/>
    <row r="752" x14ac:dyDescent="0.2"/>
    <row r="753" x14ac:dyDescent="0.2"/>
    <row r="754" x14ac:dyDescent="0.2"/>
    <row r="755" x14ac:dyDescent="0.2"/>
    <row r="756" x14ac:dyDescent="0.2"/>
    <row r="757" x14ac:dyDescent="0.2"/>
    <row r="758" x14ac:dyDescent="0.2"/>
    <row r="759" x14ac:dyDescent="0.2"/>
    <row r="760" x14ac:dyDescent="0.2"/>
    <row r="761" x14ac:dyDescent="0.2"/>
    <row r="762" x14ac:dyDescent="0.2"/>
    <row r="763" x14ac:dyDescent="0.2"/>
    <row r="764" x14ac:dyDescent="0.2"/>
    <row r="765" x14ac:dyDescent="0.2"/>
    <row r="766" x14ac:dyDescent="0.2"/>
    <row r="767" x14ac:dyDescent="0.2"/>
    <row r="768" x14ac:dyDescent="0.2"/>
    <row r="769" x14ac:dyDescent="0.2"/>
    <row r="770" x14ac:dyDescent="0.2"/>
    <row r="771" x14ac:dyDescent="0.2"/>
    <row r="772" x14ac:dyDescent="0.2"/>
    <row r="773" x14ac:dyDescent="0.2"/>
    <row r="774" x14ac:dyDescent="0.2"/>
    <row r="775" x14ac:dyDescent="0.2"/>
    <row r="776" x14ac:dyDescent="0.2"/>
    <row r="777" x14ac:dyDescent="0.2"/>
    <row r="778" x14ac:dyDescent="0.2"/>
    <row r="779" x14ac:dyDescent="0.2"/>
    <row r="780" x14ac:dyDescent="0.2"/>
    <row r="781" x14ac:dyDescent="0.2"/>
    <row r="782" x14ac:dyDescent="0.2"/>
    <row r="783" x14ac:dyDescent="0.2"/>
    <row r="784" x14ac:dyDescent="0.2"/>
    <row r="785" x14ac:dyDescent="0.2"/>
    <row r="786" x14ac:dyDescent="0.2"/>
    <row r="787" x14ac:dyDescent="0.2"/>
  </sheetData>
  <mergeCells count="18">
    <mergeCell ref="C445:D445"/>
    <mergeCell ref="A446:B446"/>
    <mergeCell ref="C446:D446"/>
    <mergeCell ref="C447:D447"/>
    <mergeCell ref="A441:B441"/>
    <mergeCell ref="C441:D441"/>
    <mergeCell ref="A442:B442"/>
    <mergeCell ref="C442:D442"/>
    <mergeCell ref="C443:D443"/>
    <mergeCell ref="A444:B444"/>
    <mergeCell ref="C444:D444"/>
    <mergeCell ref="B436:D436"/>
    <mergeCell ref="A438:B438"/>
    <mergeCell ref="C438:D438"/>
    <mergeCell ref="A439:B439"/>
    <mergeCell ref="C439:D439"/>
    <mergeCell ref="A440:B440"/>
    <mergeCell ref="C440:D440"/>
  </mergeCells>
  <pageMargins left="0.70866141732283472" right="0.70866141732283472" top="0.74803149606299213" bottom="0.74803149606299213" header="0.31496062992125984" footer="0.31496062992125984"/>
  <pageSetup paperSize="9" scale="8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503"/>
  <sheetViews>
    <sheetView showGridLines="0" view="pageBreakPreview" zoomScale="55" zoomScaleSheetLayoutView="55" workbookViewId="0">
      <selection activeCell="E56" sqref="E56"/>
    </sheetView>
  </sheetViews>
  <sheetFormatPr defaultColWidth="9.140625" defaultRowHeight="21" zeroHeight="1" outlineLevelRow="1" outlineLevelCol="1" x14ac:dyDescent="0.35"/>
  <cols>
    <col min="1" max="1" width="9.42578125" style="96" customWidth="1"/>
    <col min="2" max="2" width="84.140625" style="97" customWidth="1"/>
    <col min="3" max="3" width="25.28515625" style="98" hidden="1" customWidth="1" outlineLevel="1"/>
    <col min="4" max="4" width="1.28515625" style="98" hidden="1" customWidth="1" outlineLevel="1"/>
    <col min="5" max="5" width="23.140625" style="103" customWidth="1" collapsed="1"/>
    <col min="6" max="6" width="23.140625" style="104" customWidth="1"/>
    <col min="7" max="7" width="20.85546875" style="101" customWidth="1"/>
    <col min="8" max="8" width="24.7109375" style="101" customWidth="1"/>
    <col min="9" max="9" width="9.140625" style="102"/>
    <col min="10" max="10" width="10.85546875" style="102" customWidth="1"/>
    <col min="11" max="16384" width="9.140625" style="102"/>
  </cols>
  <sheetData>
    <row r="1" spans="1:10" x14ac:dyDescent="0.35">
      <c r="E1" s="99"/>
      <c r="F1" s="100"/>
    </row>
    <row r="2" spans="1:10" x14ac:dyDescent="0.35"/>
    <row r="3" spans="1:10" x14ac:dyDescent="0.35">
      <c r="B3" s="105" t="s">
        <v>0</v>
      </c>
    </row>
    <row r="4" spans="1:10" ht="42" x14ac:dyDescent="0.35">
      <c r="B4" s="106" t="s">
        <v>133</v>
      </c>
    </row>
    <row r="5" spans="1:10" x14ac:dyDescent="0.35">
      <c r="B5" s="107" t="s">
        <v>134</v>
      </c>
    </row>
    <row r="6" spans="1:10" ht="28.5" customHeight="1" x14ac:dyDescent="0.35">
      <c r="E6" s="108"/>
    </row>
    <row r="7" spans="1:10" x14ac:dyDescent="0.35">
      <c r="C7" s="101"/>
      <c r="D7" s="101"/>
      <c r="E7" s="108"/>
    </row>
    <row r="8" spans="1:10" s="115" customFormat="1" ht="40.5" customHeight="1" outlineLevel="1" x14ac:dyDescent="0.35">
      <c r="A8" s="109"/>
      <c r="B8" s="110"/>
      <c r="C8" s="111" t="s">
        <v>135</v>
      </c>
      <c r="D8" s="111"/>
      <c r="E8" s="111" t="str">
        <f>Ф3!B7</f>
        <v>За три месяца, закончившихся 31 марта</v>
      </c>
      <c r="F8" s="111"/>
      <c r="G8" s="112"/>
      <c r="H8" s="113"/>
      <c r="I8" s="114"/>
    </row>
    <row r="9" spans="1:10" s="115" customFormat="1" ht="41.25" customHeight="1" x14ac:dyDescent="0.35">
      <c r="A9" s="116"/>
      <c r="B9" s="117"/>
      <c r="C9" s="118" t="s">
        <v>136</v>
      </c>
      <c r="D9" s="118" t="s">
        <v>137</v>
      </c>
      <c r="E9" s="118" t="s">
        <v>138</v>
      </c>
      <c r="F9" s="118" t="s">
        <v>139</v>
      </c>
      <c r="G9" s="118"/>
      <c r="H9" s="118"/>
      <c r="I9" s="114"/>
    </row>
    <row r="10" spans="1:10" s="127" customFormat="1" ht="18.75" hidden="1" customHeight="1" outlineLevel="1" x14ac:dyDescent="0.35">
      <c r="A10" s="96"/>
      <c r="B10" s="97" t="s">
        <v>140</v>
      </c>
      <c r="C10" s="119">
        <f>E10-G10</f>
        <v>58029</v>
      </c>
      <c r="D10" s="120">
        <f t="shared" ref="C10:D16" si="0">F10-H10</f>
        <v>106173</v>
      </c>
      <c r="E10" s="121">
        <v>58029</v>
      </c>
      <c r="F10" s="122">
        <v>106173</v>
      </c>
      <c r="G10" s="123"/>
      <c r="H10" s="124"/>
      <c r="I10" s="125"/>
      <c r="J10" s="126"/>
    </row>
    <row r="11" spans="1:10" ht="18.75" hidden="1" customHeight="1" outlineLevel="1" x14ac:dyDescent="0.35">
      <c r="B11" s="97" t="s">
        <v>141</v>
      </c>
      <c r="C11" s="119">
        <f t="shared" si="0"/>
        <v>2142</v>
      </c>
      <c r="D11" s="120">
        <f t="shared" si="0"/>
        <v>20323</v>
      </c>
      <c r="E11" s="128">
        <v>2142</v>
      </c>
      <c r="F11" s="122">
        <v>20323</v>
      </c>
      <c r="G11" s="123"/>
      <c r="H11" s="124"/>
      <c r="I11" s="125"/>
      <c r="J11" s="126"/>
    </row>
    <row r="12" spans="1:10" ht="18.75" hidden="1" customHeight="1" outlineLevel="1" x14ac:dyDescent="0.35">
      <c r="B12" s="97" t="s">
        <v>142</v>
      </c>
      <c r="C12" s="119">
        <f t="shared" si="0"/>
        <v>0</v>
      </c>
      <c r="D12" s="120">
        <f t="shared" si="0"/>
        <v>289</v>
      </c>
      <c r="E12" s="128">
        <v>0</v>
      </c>
      <c r="F12" s="122">
        <v>289</v>
      </c>
      <c r="G12" s="123"/>
      <c r="H12" s="124"/>
      <c r="I12" s="125"/>
      <c r="J12" s="126"/>
    </row>
    <row r="13" spans="1:10" ht="18.75" hidden="1" customHeight="1" outlineLevel="1" x14ac:dyDescent="0.35">
      <c r="B13" s="129" t="s">
        <v>143</v>
      </c>
      <c r="C13" s="119">
        <f t="shared" si="0"/>
        <v>0</v>
      </c>
      <c r="D13" s="120">
        <f t="shared" si="0"/>
        <v>-17</v>
      </c>
      <c r="E13" s="121">
        <v>0</v>
      </c>
      <c r="F13" s="122">
        <v>-17</v>
      </c>
      <c r="G13" s="123"/>
      <c r="H13" s="124"/>
      <c r="I13" s="125"/>
      <c r="J13" s="126"/>
    </row>
    <row r="14" spans="1:10" ht="18.75" hidden="1" customHeight="1" outlineLevel="1" x14ac:dyDescent="0.35">
      <c r="B14" s="129" t="s">
        <v>31</v>
      </c>
      <c r="C14" s="119">
        <f t="shared" si="0"/>
        <v>0</v>
      </c>
      <c r="D14" s="120">
        <f>F15-H14</f>
        <v>12479</v>
      </c>
      <c r="E14" s="128">
        <v>0</v>
      </c>
      <c r="F14" s="122">
        <v>4679</v>
      </c>
      <c r="G14" s="123"/>
      <c r="H14" s="124"/>
      <c r="I14" s="125"/>
      <c r="J14" s="126"/>
    </row>
    <row r="15" spans="1:10" ht="18.75" hidden="1" customHeight="1" outlineLevel="1" x14ac:dyDescent="0.35">
      <c r="B15" s="97" t="s">
        <v>144</v>
      </c>
      <c r="C15" s="119">
        <f t="shared" si="0"/>
        <v>23006</v>
      </c>
      <c r="D15" s="120">
        <f>F16-H15</f>
        <v>0</v>
      </c>
      <c r="E15" s="128">
        <v>23006</v>
      </c>
      <c r="F15" s="122">
        <v>12479</v>
      </c>
      <c r="G15" s="123"/>
      <c r="H15" s="124"/>
      <c r="I15" s="125"/>
      <c r="J15" s="126"/>
    </row>
    <row r="16" spans="1:10" ht="18.75" hidden="1" customHeight="1" outlineLevel="1" x14ac:dyDescent="0.35">
      <c r="B16" s="97" t="s">
        <v>145</v>
      </c>
      <c r="C16" s="119">
        <f t="shared" si="0"/>
        <v>0</v>
      </c>
      <c r="D16" s="120">
        <f>F17-H16</f>
        <v>52726</v>
      </c>
      <c r="E16" s="128">
        <v>0</v>
      </c>
      <c r="F16" s="122">
        <v>0</v>
      </c>
      <c r="G16" s="123"/>
      <c r="H16" s="124"/>
      <c r="I16" s="125"/>
      <c r="J16" s="126"/>
    </row>
    <row r="17" spans="1:10" ht="18.75" customHeight="1" collapsed="1" x14ac:dyDescent="0.35">
      <c r="B17" s="97" t="s">
        <v>146</v>
      </c>
      <c r="C17" s="130">
        <f>E17-G17</f>
        <v>83177</v>
      </c>
      <c r="D17" s="130">
        <v>78811933</v>
      </c>
      <c r="E17" s="131">
        <f>SUM(E10:E16)</f>
        <v>83177</v>
      </c>
      <c r="F17" s="131">
        <v>52726</v>
      </c>
      <c r="G17" s="132"/>
      <c r="H17" s="133"/>
      <c r="I17" s="125"/>
      <c r="J17" s="126"/>
    </row>
    <row r="18" spans="1:10" ht="18.75" hidden="1" customHeight="1" outlineLevel="1" x14ac:dyDescent="0.35">
      <c r="C18" s="119">
        <f t="shared" ref="C18:C50" si="1">E18-G18</f>
        <v>0</v>
      </c>
      <c r="D18" s="119">
        <v>0</v>
      </c>
      <c r="E18" s="133"/>
      <c r="F18" s="133"/>
      <c r="G18" s="132"/>
      <c r="H18" s="133"/>
      <c r="I18" s="125"/>
      <c r="J18" s="126"/>
    </row>
    <row r="19" spans="1:10" ht="18.75" hidden="1" customHeight="1" outlineLevel="1" x14ac:dyDescent="0.35">
      <c r="B19" s="97" t="s">
        <v>147</v>
      </c>
      <c r="C19" s="119">
        <f t="shared" si="1"/>
        <v>-4127</v>
      </c>
      <c r="D19" s="119">
        <v>-3183173</v>
      </c>
      <c r="E19" s="133">
        <v>-4127</v>
      </c>
      <c r="F19" s="133">
        <v>-9035172</v>
      </c>
      <c r="G19" s="132"/>
      <c r="H19" s="133"/>
      <c r="I19" s="125"/>
      <c r="J19" s="126"/>
    </row>
    <row r="20" spans="1:10" ht="18.75" hidden="1" customHeight="1" outlineLevel="1" x14ac:dyDescent="0.35">
      <c r="B20" s="97" t="s">
        <v>148</v>
      </c>
      <c r="C20" s="119">
        <f t="shared" si="1"/>
        <v>-30526</v>
      </c>
      <c r="D20" s="119">
        <v>-23772412</v>
      </c>
      <c r="E20" s="133">
        <v>-30526</v>
      </c>
      <c r="F20" s="133">
        <v>-21896326</v>
      </c>
      <c r="G20" s="132"/>
      <c r="H20" s="133"/>
      <c r="I20" s="125"/>
      <c r="J20" s="126"/>
    </row>
    <row r="21" spans="1:10" ht="18.75" hidden="1" customHeight="1" outlineLevel="1" x14ac:dyDescent="0.35">
      <c r="B21" s="97" t="s">
        <v>149</v>
      </c>
      <c r="C21" s="119">
        <f t="shared" si="1"/>
        <v>-14656</v>
      </c>
      <c r="D21" s="119">
        <v>-573905</v>
      </c>
      <c r="E21" s="133">
        <v>-14656</v>
      </c>
      <c r="F21" s="133">
        <v>0</v>
      </c>
      <c r="G21" s="132"/>
      <c r="H21" s="133"/>
      <c r="I21" s="125"/>
      <c r="J21" s="126"/>
    </row>
    <row r="22" spans="1:10" ht="18.75" hidden="1" customHeight="1" outlineLevel="1" x14ac:dyDescent="0.35">
      <c r="B22" s="97" t="s">
        <v>71</v>
      </c>
      <c r="C22" s="119">
        <f>E22-G22</f>
        <v>-34</v>
      </c>
      <c r="D22" s="119">
        <v>-46501</v>
      </c>
      <c r="E22" s="133">
        <v>-34</v>
      </c>
      <c r="F22" s="133">
        <v>-39909</v>
      </c>
      <c r="G22" s="132"/>
      <c r="H22" s="133"/>
      <c r="I22" s="125"/>
      <c r="J22" s="126"/>
    </row>
    <row r="23" spans="1:10" ht="18.75" hidden="1" customHeight="1" outlineLevel="1" x14ac:dyDescent="0.35">
      <c r="B23" s="97" t="s">
        <v>150</v>
      </c>
      <c r="C23" s="119"/>
      <c r="D23" s="119"/>
      <c r="E23" s="133">
        <v>-4185</v>
      </c>
      <c r="F23" s="133"/>
      <c r="G23" s="132"/>
      <c r="H23" s="133"/>
      <c r="I23" s="125"/>
      <c r="J23" s="126"/>
    </row>
    <row r="24" spans="1:10" ht="18.75" hidden="1" customHeight="1" outlineLevel="1" x14ac:dyDescent="0.35">
      <c r="B24" s="97" t="s">
        <v>151</v>
      </c>
      <c r="C24" s="119">
        <f>E24-G24</f>
        <v>0</v>
      </c>
      <c r="D24" s="119">
        <v>-5457534</v>
      </c>
      <c r="E24" s="133">
        <v>0</v>
      </c>
      <c r="F24" s="133">
        <v>-6308658</v>
      </c>
      <c r="G24" s="132"/>
      <c r="H24" s="133"/>
      <c r="I24" s="125"/>
      <c r="J24" s="126"/>
    </row>
    <row r="25" spans="1:10" s="136" customFormat="1" ht="18.75" customHeight="1" collapsed="1" x14ac:dyDescent="0.35">
      <c r="A25" s="96"/>
      <c r="B25" s="97" t="s">
        <v>152</v>
      </c>
      <c r="C25" s="134">
        <f>E25-G25</f>
        <v>-53528</v>
      </c>
      <c r="D25" s="134">
        <v>-33033525</v>
      </c>
      <c r="E25" s="135">
        <f>SUM(E19:E24)</f>
        <v>-53528</v>
      </c>
      <c r="F25" s="135">
        <v>-29716</v>
      </c>
      <c r="G25" s="132"/>
      <c r="H25" s="133"/>
      <c r="I25" s="125"/>
      <c r="J25" s="126"/>
    </row>
    <row r="26" spans="1:10" s="136" customFormat="1" x14ac:dyDescent="0.35">
      <c r="A26" s="96"/>
      <c r="B26" s="137" t="s">
        <v>153</v>
      </c>
      <c r="C26" s="119">
        <f t="shared" si="1"/>
        <v>29649</v>
      </c>
      <c r="D26" s="119">
        <v>45778408</v>
      </c>
      <c r="E26" s="132">
        <f>E17+E25</f>
        <v>29649</v>
      </c>
      <c r="F26" s="133">
        <f>F17+F25</f>
        <v>23010</v>
      </c>
      <c r="G26" s="132"/>
      <c r="H26" s="138"/>
      <c r="I26" s="125"/>
      <c r="J26" s="126"/>
    </row>
    <row r="27" spans="1:10" ht="22.5" customHeight="1" x14ac:dyDescent="0.35">
      <c r="C27" s="119"/>
      <c r="D27" s="119"/>
      <c r="E27" s="133"/>
      <c r="F27" s="133"/>
      <c r="G27" s="132"/>
      <c r="H27" s="133"/>
      <c r="I27" s="125"/>
      <c r="J27" s="126"/>
    </row>
    <row r="28" spans="1:10" ht="42" x14ac:dyDescent="0.35">
      <c r="B28" s="97" t="s">
        <v>154</v>
      </c>
      <c r="C28" s="134">
        <f t="shared" si="1"/>
        <v>-12598</v>
      </c>
      <c r="D28" s="134">
        <v>-203666</v>
      </c>
      <c r="E28" s="135">
        <v>-12598</v>
      </c>
      <c r="F28" s="135">
        <v>-15688</v>
      </c>
      <c r="G28" s="132"/>
      <c r="H28" s="133"/>
      <c r="I28" s="125"/>
      <c r="J28" s="126"/>
    </row>
    <row r="29" spans="1:10" s="136" customFormat="1" ht="43.5" customHeight="1" x14ac:dyDescent="0.35">
      <c r="A29" s="96"/>
      <c r="B29" s="137" t="s">
        <v>155</v>
      </c>
      <c r="C29" s="139">
        <f t="shared" si="1"/>
        <v>17051</v>
      </c>
      <c r="D29" s="139">
        <v>45574742</v>
      </c>
      <c r="E29" s="140">
        <f>E26+E28</f>
        <v>17051</v>
      </c>
      <c r="F29" s="135">
        <f>F26+F28</f>
        <v>7322</v>
      </c>
      <c r="G29" s="132"/>
      <c r="H29" s="133"/>
      <c r="I29" s="125"/>
      <c r="J29" s="126"/>
    </row>
    <row r="30" spans="1:10" ht="9" customHeight="1" x14ac:dyDescent="0.35">
      <c r="C30" s="119"/>
      <c r="D30" s="119"/>
      <c r="E30" s="133"/>
      <c r="F30" s="133"/>
      <c r="G30" s="132"/>
      <c r="H30" s="133"/>
      <c r="I30" s="125"/>
      <c r="J30" s="126"/>
    </row>
    <row r="31" spans="1:10" ht="22.5" customHeight="1" x14ac:dyDescent="0.35">
      <c r="B31" s="97" t="s">
        <v>156</v>
      </c>
      <c r="C31" s="119">
        <f>E31-G31</f>
        <v>4999</v>
      </c>
      <c r="D31" s="119">
        <v>20077881</v>
      </c>
      <c r="E31" s="133">
        <v>4999</v>
      </c>
      <c r="F31" s="133">
        <v>4676</v>
      </c>
      <c r="G31" s="132"/>
      <c r="H31" s="133"/>
      <c r="I31" s="125"/>
      <c r="J31" s="126"/>
    </row>
    <row r="32" spans="1:10" s="127" customFormat="1" ht="22.5" customHeight="1" x14ac:dyDescent="0.35">
      <c r="A32" s="96"/>
      <c r="B32" s="141" t="s">
        <v>157</v>
      </c>
      <c r="C32" s="119">
        <f t="shared" si="1"/>
        <v>-4189</v>
      </c>
      <c r="D32" s="119">
        <v>-6255264</v>
      </c>
      <c r="E32" s="133">
        <v>-4189</v>
      </c>
      <c r="F32" s="133">
        <v>-612</v>
      </c>
      <c r="G32" s="132"/>
      <c r="H32" s="133"/>
      <c r="I32" s="125"/>
      <c r="J32" s="126"/>
    </row>
    <row r="33" spans="1:10" s="127" customFormat="1" ht="42" hidden="1" x14ac:dyDescent="0.35">
      <c r="A33" s="96"/>
      <c r="B33" s="142" t="s">
        <v>158</v>
      </c>
      <c r="C33" s="119">
        <f t="shared" si="1"/>
        <v>0</v>
      </c>
      <c r="D33" s="119">
        <v>-108380</v>
      </c>
      <c r="E33" s="133">
        <v>0</v>
      </c>
      <c r="F33" s="133">
        <v>0</v>
      </c>
      <c r="G33" s="132"/>
      <c r="H33" s="138"/>
      <c r="I33" s="125"/>
      <c r="J33" s="126"/>
    </row>
    <row r="34" spans="1:10" s="127" customFormat="1" x14ac:dyDescent="0.35">
      <c r="A34" s="96"/>
      <c r="B34" s="141" t="s">
        <v>159</v>
      </c>
      <c r="C34" s="119"/>
      <c r="D34" s="119"/>
      <c r="E34" s="133"/>
      <c r="F34" s="133"/>
      <c r="G34" s="132"/>
      <c r="H34" s="133"/>
      <c r="I34" s="125"/>
      <c r="J34" s="126"/>
    </row>
    <row r="35" spans="1:10" s="127" customFormat="1" x14ac:dyDescent="0.35">
      <c r="A35" s="96"/>
      <c r="B35" s="143" t="s">
        <v>160</v>
      </c>
      <c r="C35" s="119">
        <f t="shared" si="1"/>
        <v>3708</v>
      </c>
      <c r="D35" s="119">
        <v>8726578</v>
      </c>
      <c r="E35" s="133">
        <v>3708</v>
      </c>
      <c r="F35" s="133">
        <v>6434</v>
      </c>
      <c r="G35" s="132"/>
      <c r="H35" s="133"/>
      <c r="I35" s="125"/>
      <c r="J35" s="126"/>
    </row>
    <row r="36" spans="1:10" s="127" customFormat="1" x14ac:dyDescent="0.35">
      <c r="A36" s="96"/>
      <c r="B36" s="143" t="s">
        <v>161</v>
      </c>
      <c r="C36" s="119">
        <f t="shared" si="1"/>
        <v>-354</v>
      </c>
      <c r="D36" s="119">
        <v>-190231</v>
      </c>
      <c r="E36" s="133">
        <v>-354</v>
      </c>
      <c r="F36" s="133">
        <v>-1207</v>
      </c>
      <c r="G36" s="132"/>
      <c r="H36" s="133"/>
      <c r="I36" s="125"/>
      <c r="J36" s="126"/>
    </row>
    <row r="37" spans="1:10" s="127" customFormat="1" ht="23.25" customHeight="1" x14ac:dyDescent="0.35">
      <c r="A37" s="96"/>
      <c r="B37" s="143" t="s">
        <v>162</v>
      </c>
      <c r="C37" s="119">
        <f t="shared" si="1"/>
        <v>499</v>
      </c>
      <c r="D37" s="119">
        <v>50144</v>
      </c>
      <c r="E37" s="133">
        <v>499</v>
      </c>
      <c r="F37" s="133">
        <v>1</v>
      </c>
      <c r="G37" s="132"/>
      <c r="H37" s="133"/>
      <c r="I37" s="125"/>
      <c r="J37" s="126"/>
    </row>
    <row r="38" spans="1:10" s="127" customFormat="1" ht="22.5" customHeight="1" x14ac:dyDescent="0.35">
      <c r="A38" s="96"/>
      <c r="B38" s="141" t="s">
        <v>163</v>
      </c>
      <c r="C38" s="134">
        <f t="shared" si="1"/>
        <v>453</v>
      </c>
      <c r="D38" s="134">
        <v>255539</v>
      </c>
      <c r="E38" s="135">
        <v>453</v>
      </c>
      <c r="F38" s="135">
        <v>313</v>
      </c>
      <c r="G38" s="132"/>
      <c r="H38" s="133"/>
      <c r="I38" s="125"/>
      <c r="J38" s="126"/>
    </row>
    <row r="39" spans="1:10" s="136" customFormat="1" x14ac:dyDescent="0.35">
      <c r="A39" s="96"/>
      <c r="B39" s="144" t="s">
        <v>164</v>
      </c>
      <c r="C39" s="119">
        <f t="shared" si="1"/>
        <v>22167</v>
      </c>
      <c r="D39" s="119">
        <v>68131009</v>
      </c>
      <c r="E39" s="145">
        <f>SUM(E29:E38)</f>
        <v>22167</v>
      </c>
      <c r="F39" s="146">
        <f>SUM(F29:F38)</f>
        <v>16927</v>
      </c>
      <c r="G39" s="132"/>
      <c r="H39" s="133"/>
      <c r="I39" s="125"/>
      <c r="J39" s="126"/>
    </row>
    <row r="40" spans="1:10" ht="22.5" customHeight="1" x14ac:dyDescent="0.35">
      <c r="B40" s="147"/>
      <c r="C40" s="119"/>
      <c r="D40" s="119"/>
      <c r="E40" s="133"/>
      <c r="F40" s="133"/>
      <c r="G40" s="132"/>
      <c r="H40" s="133"/>
      <c r="I40" s="125"/>
      <c r="J40" s="126"/>
    </row>
    <row r="41" spans="1:10" hidden="1" outlineLevel="1" x14ac:dyDescent="0.35">
      <c r="B41" s="147" t="s">
        <v>165</v>
      </c>
      <c r="C41" s="119">
        <f t="shared" si="1"/>
        <v>-12214</v>
      </c>
      <c r="D41" s="119">
        <v>-8085351</v>
      </c>
      <c r="E41" s="133">
        <v>-12214</v>
      </c>
      <c r="F41" s="133">
        <v>-23845497</v>
      </c>
      <c r="G41" s="132"/>
      <c r="H41" s="133"/>
      <c r="I41" s="125"/>
      <c r="J41" s="126"/>
    </row>
    <row r="42" spans="1:10" ht="19.5" hidden="1" customHeight="1" outlineLevel="1" x14ac:dyDescent="0.35">
      <c r="B42" s="147" t="s">
        <v>166</v>
      </c>
      <c r="C42" s="119">
        <f t="shared" si="1"/>
        <v>-4693</v>
      </c>
      <c r="D42" s="119">
        <v>-6802181</v>
      </c>
      <c r="E42" s="133">
        <v>-4693</v>
      </c>
      <c r="F42" s="133">
        <v>-18597237</v>
      </c>
      <c r="G42" s="132"/>
      <c r="H42" s="133"/>
      <c r="I42" s="125"/>
      <c r="J42" s="126"/>
    </row>
    <row r="43" spans="1:10" ht="25.5" hidden="1" customHeight="1" outlineLevel="1" x14ac:dyDescent="0.35">
      <c r="B43" s="147" t="s">
        <v>167</v>
      </c>
      <c r="C43" s="119">
        <f t="shared" si="1"/>
        <v>-4554</v>
      </c>
      <c r="D43" s="119">
        <v>-3326158</v>
      </c>
      <c r="E43" s="133">
        <v>-4554</v>
      </c>
      <c r="F43" s="133">
        <v>-8441086</v>
      </c>
      <c r="G43" s="132"/>
      <c r="H43" s="133"/>
      <c r="I43" s="125"/>
      <c r="J43" s="126"/>
    </row>
    <row r="44" spans="1:10" collapsed="1" x14ac:dyDescent="0.35">
      <c r="B44" s="147" t="s">
        <v>168</v>
      </c>
      <c r="C44" s="119">
        <f t="shared" si="1"/>
        <v>-21462</v>
      </c>
      <c r="D44" s="119">
        <v>-18213690</v>
      </c>
      <c r="E44" s="133">
        <f>SUM(E41:E43)-1</f>
        <v>-21462</v>
      </c>
      <c r="F44" s="133">
        <v>-15641</v>
      </c>
      <c r="G44" s="132"/>
      <c r="H44" s="133"/>
      <c r="I44" s="125"/>
      <c r="J44" s="126"/>
    </row>
    <row r="45" spans="1:10" ht="23.25" customHeight="1" x14ac:dyDescent="0.35">
      <c r="B45" s="147" t="s">
        <v>169</v>
      </c>
      <c r="C45" s="134">
        <f t="shared" si="1"/>
        <v>282</v>
      </c>
      <c r="D45" s="134">
        <v>-1217130</v>
      </c>
      <c r="E45" s="135">
        <v>282</v>
      </c>
      <c r="F45" s="135">
        <v>7900</v>
      </c>
      <c r="G45" s="132"/>
      <c r="H45" s="133"/>
      <c r="I45" s="125"/>
      <c r="J45" s="126"/>
    </row>
    <row r="46" spans="1:10" s="136" customFormat="1" ht="42" x14ac:dyDescent="0.35">
      <c r="A46" s="96"/>
      <c r="B46" s="144" t="s">
        <v>170</v>
      </c>
      <c r="C46" s="119">
        <f t="shared" si="1"/>
        <v>987</v>
      </c>
      <c r="D46" s="119">
        <v>48700189</v>
      </c>
      <c r="E46" s="145">
        <f>SUM(E44:E45,E39)</f>
        <v>987</v>
      </c>
      <c r="F46" s="146">
        <f>SUM(F44:F45,F39)</f>
        <v>9186</v>
      </c>
      <c r="G46" s="132"/>
      <c r="H46" s="133"/>
      <c r="I46" s="125"/>
      <c r="J46" s="126"/>
    </row>
    <row r="47" spans="1:10" ht="29.25" customHeight="1" x14ac:dyDescent="0.35">
      <c r="B47" s="147" t="s">
        <v>171</v>
      </c>
      <c r="C47" s="134">
        <f t="shared" si="1"/>
        <v>-533</v>
      </c>
      <c r="D47" s="134">
        <v>-10618780</v>
      </c>
      <c r="E47" s="148">
        <v>-533</v>
      </c>
      <c r="F47" s="148">
        <v>-15</v>
      </c>
      <c r="G47" s="132"/>
      <c r="H47" s="133"/>
      <c r="I47" s="125"/>
      <c r="J47" s="126"/>
    </row>
    <row r="48" spans="1:10" x14ac:dyDescent="0.35">
      <c r="B48" s="144" t="s">
        <v>172</v>
      </c>
      <c r="C48" s="139">
        <f t="shared" si="1"/>
        <v>454</v>
      </c>
      <c r="D48" s="139">
        <v>38081409</v>
      </c>
      <c r="E48" s="149">
        <f>E46+E47</f>
        <v>454</v>
      </c>
      <c r="F48" s="148">
        <f>F46+F47</f>
        <v>9171</v>
      </c>
      <c r="G48" s="132"/>
      <c r="H48" s="133"/>
      <c r="I48" s="125"/>
      <c r="J48" s="126"/>
    </row>
    <row r="49" spans="1:10" x14ac:dyDescent="0.35">
      <c r="B49" s="150"/>
      <c r="C49" s="151"/>
      <c r="D49" s="152"/>
      <c r="E49" s="133">
        <v>0</v>
      </c>
      <c r="F49" s="133"/>
      <c r="G49" s="153"/>
      <c r="H49" s="154"/>
      <c r="I49" s="125"/>
      <c r="J49" s="126"/>
    </row>
    <row r="50" spans="1:10" x14ac:dyDescent="0.35">
      <c r="B50" s="155" t="s">
        <v>173</v>
      </c>
      <c r="C50" s="156">
        <f t="shared" si="1"/>
        <v>0</v>
      </c>
      <c r="D50" s="157">
        <f>F50-H50</f>
        <v>0</v>
      </c>
      <c r="E50" s="133"/>
      <c r="F50" s="133"/>
      <c r="G50" s="158"/>
      <c r="H50" s="159"/>
      <c r="I50" s="125"/>
      <c r="J50" s="126"/>
    </row>
    <row r="51" spans="1:10" s="168" customFormat="1" ht="25.5" customHeight="1" x14ac:dyDescent="0.35">
      <c r="A51" s="160"/>
      <c r="B51" s="161" t="s">
        <v>174</v>
      </c>
      <c r="C51" s="162"/>
      <c r="D51" s="163"/>
      <c r="E51" s="164">
        <v>-0.45800000000002683</v>
      </c>
      <c r="F51" s="133"/>
      <c r="G51" s="165"/>
      <c r="H51" s="166"/>
      <c r="I51" s="167"/>
    </row>
    <row r="52" spans="1:10" s="174" customFormat="1" x14ac:dyDescent="0.35">
      <c r="A52" s="169"/>
      <c r="B52" s="170" t="s">
        <v>175</v>
      </c>
      <c r="C52" s="171"/>
      <c r="D52" s="171"/>
      <c r="E52" s="133">
        <v>172</v>
      </c>
      <c r="F52" s="133">
        <v>35</v>
      </c>
      <c r="G52" s="172"/>
      <c r="H52" s="172"/>
      <c r="I52" s="173"/>
    </row>
    <row r="53" spans="1:10" s="174" customFormat="1" x14ac:dyDescent="0.35">
      <c r="A53" s="169"/>
      <c r="B53" s="170" t="s">
        <v>176</v>
      </c>
      <c r="C53" s="171"/>
      <c r="D53" s="171"/>
      <c r="E53" s="133">
        <v>19</v>
      </c>
      <c r="F53" s="133">
        <v>0</v>
      </c>
      <c r="G53" s="175"/>
      <c r="H53" s="175"/>
    </row>
    <row r="54" spans="1:10" s="174" customFormat="1" x14ac:dyDescent="0.35">
      <c r="A54" s="169"/>
      <c r="B54" s="170" t="s">
        <v>177</v>
      </c>
      <c r="C54" s="171"/>
      <c r="D54" s="171"/>
      <c r="E54" s="149">
        <f>SUM(E52:E53)</f>
        <v>191</v>
      </c>
      <c r="F54" s="148">
        <f>SUM(F52:F53)</f>
        <v>35</v>
      </c>
      <c r="G54" s="175"/>
      <c r="H54" s="175"/>
    </row>
    <row r="55" spans="1:10" s="174" customFormat="1" ht="21.75" thickBot="1" x14ac:dyDescent="0.4">
      <c r="A55" s="169"/>
      <c r="B55" s="170" t="s">
        <v>178</v>
      </c>
      <c r="C55" s="171"/>
      <c r="D55" s="171"/>
      <c r="E55" s="176">
        <f>E54+E48</f>
        <v>645</v>
      </c>
      <c r="F55" s="177">
        <f>F54+F48</f>
        <v>9206</v>
      </c>
      <c r="G55" s="175"/>
      <c r="H55" s="175"/>
    </row>
    <row r="56" spans="1:10" s="174" customFormat="1" ht="21.75" thickTop="1" x14ac:dyDescent="0.35">
      <c r="A56" s="169"/>
      <c r="B56" s="170"/>
      <c r="C56" s="171"/>
      <c r="D56" s="171"/>
      <c r="E56" s="132">
        <f>ROUND(E55-Ф4!J22,0)</f>
        <v>0</v>
      </c>
      <c r="F56" s="132"/>
      <c r="G56" s="175"/>
      <c r="H56" s="175"/>
    </row>
    <row r="57" spans="1:10" x14ac:dyDescent="0.35">
      <c r="B57" s="178"/>
      <c r="C57" s="171"/>
      <c r="D57" s="171"/>
      <c r="E57" s="179"/>
      <c r="F57" s="180"/>
      <c r="G57" s="175"/>
      <c r="H57" s="175"/>
      <c r="I57" s="174"/>
    </row>
    <row r="58" spans="1:10" ht="27.75" customHeight="1" x14ac:dyDescent="0.35">
      <c r="B58" s="181" t="s">
        <v>57</v>
      </c>
      <c r="C58" s="98" t="s">
        <v>57</v>
      </c>
      <c r="D58" s="98" t="s">
        <v>57</v>
      </c>
      <c r="E58" s="182" t="s">
        <v>58</v>
      </c>
      <c r="F58" s="183"/>
    </row>
    <row r="59" spans="1:10" ht="16.5" customHeight="1" x14ac:dyDescent="0.35">
      <c r="B59" s="181"/>
      <c r="E59" s="184"/>
      <c r="F59" s="185"/>
    </row>
    <row r="60" spans="1:10" x14ac:dyDescent="0.35">
      <c r="E60" s="186"/>
      <c r="F60" s="185"/>
    </row>
    <row r="61" spans="1:10" ht="18.75" customHeight="1" x14ac:dyDescent="0.35">
      <c r="B61" s="181" t="s">
        <v>179</v>
      </c>
      <c r="C61" s="44"/>
      <c r="D61" s="3"/>
      <c r="E61" s="182" t="s">
        <v>60</v>
      </c>
      <c r="F61" s="183"/>
    </row>
    <row r="62" spans="1:10" ht="13.5" customHeight="1" x14ac:dyDescent="0.35"/>
    <row r="63" spans="1:10" ht="36" hidden="1" customHeight="1" outlineLevel="1" thickBot="1" x14ac:dyDescent="0.4">
      <c r="B63" s="187"/>
      <c r="C63" s="188" t="s">
        <v>180</v>
      </c>
      <c r="D63" s="188" t="s">
        <v>181</v>
      </c>
      <c r="E63" s="189">
        <v>43100</v>
      </c>
      <c r="F63" s="190">
        <v>43100</v>
      </c>
    </row>
    <row r="64" spans="1:10" ht="13.5" hidden="1" customHeight="1" outlineLevel="1" x14ac:dyDescent="0.35">
      <c r="B64" s="187" t="s">
        <v>182</v>
      </c>
      <c r="C64" s="191">
        <f>C48</f>
        <v>454</v>
      </c>
      <c r="D64" s="191">
        <f>D48</f>
        <v>38081409</v>
      </c>
      <c r="E64" s="192">
        <f>E48</f>
        <v>454</v>
      </c>
      <c r="F64" s="193">
        <f>F48</f>
        <v>9171</v>
      </c>
      <c r="G64" s="194"/>
      <c r="H64" s="195"/>
    </row>
    <row r="65" spans="2:8" hidden="1" outlineLevel="1" x14ac:dyDescent="0.35">
      <c r="B65" s="187" t="s">
        <v>183</v>
      </c>
      <c r="C65" s="191">
        <v>12839114</v>
      </c>
      <c r="D65" s="191">
        <v>12839114</v>
      </c>
      <c r="E65" s="192">
        <v>12839114</v>
      </c>
      <c r="F65" s="193">
        <v>12839114</v>
      </c>
      <c r="G65" s="194"/>
      <c r="H65" s="195"/>
    </row>
    <row r="66" spans="2:8" ht="21.75" hidden="1" outlineLevel="1" thickBot="1" x14ac:dyDescent="0.4">
      <c r="B66" s="187" t="s">
        <v>184</v>
      </c>
      <c r="C66" s="196">
        <f>C64/C65*1000</f>
        <v>3.5360695449857364E-2</v>
      </c>
      <c r="D66" s="196">
        <f>D64/D65*1000</f>
        <v>2966.0464888776592</v>
      </c>
      <c r="E66" s="197">
        <f>E64/E65*1000</f>
        <v>3.5360695449857364E-2</v>
      </c>
      <c r="F66" s="198">
        <f>F64/F65*1000</f>
        <v>0.7143016254859953</v>
      </c>
      <c r="G66" s="199"/>
      <c r="H66" s="200"/>
    </row>
    <row r="67" spans="2:8" collapsed="1" x14ac:dyDescent="0.35">
      <c r="E67" s="201"/>
    </row>
    <row r="68" spans="2:8" x14ac:dyDescent="0.35">
      <c r="E68" s="201"/>
    </row>
    <row r="69" spans="2:8" x14ac:dyDescent="0.35">
      <c r="B69" s="147"/>
      <c r="C69" s="202"/>
      <c r="D69" s="202"/>
      <c r="E69" s="203"/>
      <c r="F69" s="203"/>
    </row>
    <row r="70" spans="2:8" x14ac:dyDescent="0.35">
      <c r="B70" s="204"/>
      <c r="C70" s="205"/>
      <c r="D70" s="205"/>
      <c r="E70" s="206"/>
      <c r="F70" s="206"/>
    </row>
    <row r="71" spans="2:8" x14ac:dyDescent="0.35">
      <c r="B71" s="204"/>
      <c r="C71" s="205"/>
      <c r="D71" s="205"/>
      <c r="E71" s="206"/>
      <c r="F71" s="206"/>
    </row>
    <row r="72" spans="2:8" x14ac:dyDescent="0.35">
      <c r="B72" s="204"/>
      <c r="C72" s="200"/>
      <c r="D72" s="200"/>
      <c r="E72" s="207"/>
      <c r="F72" s="207"/>
    </row>
    <row r="73" spans="2:8" x14ac:dyDescent="0.35"/>
    <row r="74" spans="2:8" x14ac:dyDescent="0.35"/>
    <row r="75" spans="2:8" x14ac:dyDescent="0.35"/>
    <row r="76" spans="2:8" x14ac:dyDescent="0.35"/>
    <row r="77" spans="2:8" x14ac:dyDescent="0.35"/>
    <row r="78" spans="2:8" x14ac:dyDescent="0.35"/>
    <row r="79" spans="2:8" x14ac:dyDescent="0.35"/>
    <row r="80" spans="2:8" x14ac:dyDescent="0.35"/>
    <row r="81" x14ac:dyDescent="0.35"/>
    <row r="82" x14ac:dyDescent="0.35"/>
    <row r="83" x14ac:dyDescent="0.35"/>
    <row r="84" x14ac:dyDescent="0.35"/>
    <row r="85" x14ac:dyDescent="0.35"/>
    <row r="86" x14ac:dyDescent="0.35"/>
    <row r="87" x14ac:dyDescent="0.35"/>
    <row r="88" x14ac:dyDescent="0.35"/>
    <row r="89" x14ac:dyDescent="0.35"/>
    <row r="90" x14ac:dyDescent="0.35"/>
    <row r="91" x14ac:dyDescent="0.35"/>
    <row r="92" x14ac:dyDescent="0.35"/>
    <row r="93" x14ac:dyDescent="0.35"/>
    <row r="94" x14ac:dyDescent="0.35"/>
    <row r="95" x14ac:dyDescent="0.35"/>
    <row r="96" x14ac:dyDescent="0.35"/>
    <row r="97" x14ac:dyDescent="0.35"/>
    <row r="98" x14ac:dyDescent="0.35"/>
    <row r="99" x14ac:dyDescent="0.35"/>
    <row r="100" x14ac:dyDescent="0.35"/>
    <row r="101" x14ac:dyDescent="0.35"/>
    <row r="102" x14ac:dyDescent="0.35"/>
    <row r="103" x14ac:dyDescent="0.35"/>
    <row r="104" x14ac:dyDescent="0.35"/>
    <row r="105" x14ac:dyDescent="0.35"/>
    <row r="106" x14ac:dyDescent="0.35"/>
    <row r="107" x14ac:dyDescent="0.35"/>
    <row r="108" x14ac:dyDescent="0.35"/>
    <row r="109" x14ac:dyDescent="0.35"/>
    <row r="110" x14ac:dyDescent="0.35"/>
    <row r="111" x14ac:dyDescent="0.35"/>
    <row r="112" x14ac:dyDescent="0.35"/>
    <row r="113" x14ac:dyDescent="0.35"/>
    <row r="114" x14ac:dyDescent="0.35"/>
    <row r="115" x14ac:dyDescent="0.35"/>
    <row r="116" x14ac:dyDescent="0.35"/>
    <row r="117" x14ac:dyDescent="0.35"/>
    <row r="118" x14ac:dyDescent="0.35"/>
    <row r="119" x14ac:dyDescent="0.35"/>
    <row r="120" x14ac:dyDescent="0.35"/>
    <row r="121" x14ac:dyDescent="0.35"/>
    <row r="122" x14ac:dyDescent="0.35"/>
    <row r="123" x14ac:dyDescent="0.35"/>
    <row r="124" x14ac:dyDescent="0.35"/>
    <row r="125" x14ac:dyDescent="0.35"/>
    <row r="126" x14ac:dyDescent="0.35"/>
    <row r="127" x14ac:dyDescent="0.35"/>
    <row r="128"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row r="154" x14ac:dyDescent="0.35"/>
    <row r="155" x14ac:dyDescent="0.35"/>
    <row r="156" x14ac:dyDescent="0.35"/>
    <row r="157" x14ac:dyDescent="0.35"/>
    <row r="158" x14ac:dyDescent="0.35"/>
    <row r="159" x14ac:dyDescent="0.35"/>
    <row r="160" x14ac:dyDescent="0.35"/>
    <row r="161" x14ac:dyDescent="0.35"/>
    <row r="162" x14ac:dyDescent="0.35"/>
    <row r="163" x14ac:dyDescent="0.35"/>
    <row r="164" x14ac:dyDescent="0.35"/>
    <row r="165" x14ac:dyDescent="0.35"/>
    <row r="166" x14ac:dyDescent="0.35"/>
    <row r="167" x14ac:dyDescent="0.35"/>
    <row r="168" x14ac:dyDescent="0.35"/>
    <row r="169" x14ac:dyDescent="0.35"/>
    <row r="170" x14ac:dyDescent="0.35"/>
    <row r="171" x14ac:dyDescent="0.35"/>
    <row r="172" x14ac:dyDescent="0.35"/>
    <row r="173" x14ac:dyDescent="0.35"/>
    <row r="174" x14ac:dyDescent="0.35"/>
    <row r="175" x14ac:dyDescent="0.35"/>
    <row r="176" x14ac:dyDescent="0.35"/>
    <row r="177" x14ac:dyDescent="0.35"/>
    <row r="178" x14ac:dyDescent="0.35"/>
    <row r="179" x14ac:dyDescent="0.35"/>
    <row r="180" x14ac:dyDescent="0.35"/>
    <row r="181" x14ac:dyDescent="0.35"/>
    <row r="182" x14ac:dyDescent="0.35"/>
    <row r="183" x14ac:dyDescent="0.35"/>
    <row r="184" x14ac:dyDescent="0.35"/>
    <row r="185" x14ac:dyDescent="0.35"/>
    <row r="186" x14ac:dyDescent="0.35"/>
    <row r="187" x14ac:dyDescent="0.35"/>
    <row r="188" x14ac:dyDescent="0.35"/>
    <row r="189" x14ac:dyDescent="0.35"/>
    <row r="190" x14ac:dyDescent="0.35"/>
    <row r="191" x14ac:dyDescent="0.35"/>
    <row r="192" x14ac:dyDescent="0.35"/>
    <row r="193" x14ac:dyDescent="0.35"/>
    <row r="194" x14ac:dyDescent="0.35"/>
    <row r="195" x14ac:dyDescent="0.35"/>
    <row r="196" x14ac:dyDescent="0.35"/>
    <row r="197" x14ac:dyDescent="0.35"/>
    <row r="198" x14ac:dyDescent="0.35"/>
    <row r="199" x14ac:dyDescent="0.35"/>
    <row r="200" x14ac:dyDescent="0.35"/>
    <row r="201" x14ac:dyDescent="0.35"/>
    <row r="202" x14ac:dyDescent="0.35"/>
    <row r="203" x14ac:dyDescent="0.35"/>
    <row r="204" x14ac:dyDescent="0.35"/>
    <row r="205" x14ac:dyDescent="0.35"/>
    <row r="206" x14ac:dyDescent="0.35"/>
    <row r="207" x14ac:dyDescent="0.35"/>
    <row r="208" x14ac:dyDescent="0.35"/>
    <row r="209" x14ac:dyDescent="0.35"/>
    <row r="210" x14ac:dyDescent="0.35"/>
    <row r="211" x14ac:dyDescent="0.35"/>
    <row r="212" x14ac:dyDescent="0.35"/>
    <row r="213" x14ac:dyDescent="0.35"/>
    <row r="214" x14ac:dyDescent="0.35"/>
    <row r="215" x14ac:dyDescent="0.35"/>
    <row r="216" x14ac:dyDescent="0.35"/>
    <row r="217" x14ac:dyDescent="0.35"/>
    <row r="218" x14ac:dyDescent="0.35"/>
    <row r="219" x14ac:dyDescent="0.35"/>
    <row r="220" x14ac:dyDescent="0.35"/>
    <row r="221" x14ac:dyDescent="0.35"/>
    <row r="222" x14ac:dyDescent="0.35"/>
    <row r="223" x14ac:dyDescent="0.35"/>
    <row r="224" x14ac:dyDescent="0.35"/>
    <row r="225" x14ac:dyDescent="0.35"/>
    <row r="226" x14ac:dyDescent="0.35"/>
    <row r="227" x14ac:dyDescent="0.35"/>
    <row r="228" x14ac:dyDescent="0.35"/>
    <row r="229" x14ac:dyDescent="0.35"/>
    <row r="230" x14ac:dyDescent="0.35"/>
    <row r="231" x14ac:dyDescent="0.35"/>
    <row r="232" x14ac:dyDescent="0.35"/>
    <row r="233" x14ac:dyDescent="0.35"/>
    <row r="234" x14ac:dyDescent="0.35"/>
    <row r="235" x14ac:dyDescent="0.35"/>
    <row r="236" x14ac:dyDescent="0.35"/>
    <row r="237" x14ac:dyDescent="0.35"/>
    <row r="238" x14ac:dyDescent="0.35"/>
    <row r="239" x14ac:dyDescent="0.35"/>
    <row r="240" x14ac:dyDescent="0.35"/>
    <row r="241" x14ac:dyDescent="0.35"/>
    <row r="242" x14ac:dyDescent="0.35"/>
    <row r="243" x14ac:dyDescent="0.35"/>
    <row r="244" x14ac:dyDescent="0.35"/>
    <row r="245" x14ac:dyDescent="0.35"/>
    <row r="246" x14ac:dyDescent="0.35"/>
    <row r="247" x14ac:dyDescent="0.35"/>
    <row r="248" x14ac:dyDescent="0.35"/>
    <row r="249" x14ac:dyDescent="0.35"/>
    <row r="250" x14ac:dyDescent="0.35"/>
    <row r="251" x14ac:dyDescent="0.35"/>
    <row r="252" x14ac:dyDescent="0.35"/>
    <row r="253" x14ac:dyDescent="0.35"/>
    <row r="254" x14ac:dyDescent="0.35"/>
    <row r="255" x14ac:dyDescent="0.35"/>
    <row r="256" x14ac:dyDescent="0.35"/>
    <row r="257" x14ac:dyDescent="0.35"/>
    <row r="258" x14ac:dyDescent="0.35"/>
    <row r="259" x14ac:dyDescent="0.35"/>
    <row r="260" x14ac:dyDescent="0.35"/>
    <row r="261" x14ac:dyDescent="0.35"/>
    <row r="262" x14ac:dyDescent="0.35"/>
    <row r="263" x14ac:dyDescent="0.35"/>
    <row r="264" x14ac:dyDescent="0.35"/>
    <row r="265" x14ac:dyDescent="0.35"/>
    <row r="266" x14ac:dyDescent="0.35"/>
    <row r="267" x14ac:dyDescent="0.35"/>
    <row r="268" x14ac:dyDescent="0.35"/>
    <row r="269" x14ac:dyDescent="0.35"/>
    <row r="270" x14ac:dyDescent="0.35"/>
    <row r="271" x14ac:dyDescent="0.35"/>
    <row r="272" x14ac:dyDescent="0.35"/>
    <row r="273" x14ac:dyDescent="0.35"/>
    <row r="274" x14ac:dyDescent="0.35"/>
    <row r="275" x14ac:dyDescent="0.35"/>
    <row r="276" x14ac:dyDescent="0.35"/>
    <row r="277" x14ac:dyDescent="0.35"/>
    <row r="278" x14ac:dyDescent="0.35"/>
    <row r="279" x14ac:dyDescent="0.35"/>
    <row r="280" x14ac:dyDescent="0.35"/>
    <row r="281" x14ac:dyDescent="0.35"/>
    <row r="282" x14ac:dyDescent="0.35"/>
    <row r="283" x14ac:dyDescent="0.35"/>
    <row r="284" x14ac:dyDescent="0.35"/>
    <row r="285" x14ac:dyDescent="0.35"/>
    <row r="286" x14ac:dyDescent="0.35"/>
    <row r="287" x14ac:dyDescent="0.35"/>
    <row r="288" x14ac:dyDescent="0.35"/>
    <row r="289" x14ac:dyDescent="0.35"/>
    <row r="290" x14ac:dyDescent="0.35"/>
    <row r="291" x14ac:dyDescent="0.35"/>
    <row r="292" x14ac:dyDescent="0.35"/>
    <row r="293" x14ac:dyDescent="0.35"/>
    <row r="294" x14ac:dyDescent="0.35"/>
    <row r="295" x14ac:dyDescent="0.35"/>
    <row r="296" x14ac:dyDescent="0.35"/>
    <row r="297" x14ac:dyDescent="0.35"/>
    <row r="298" x14ac:dyDescent="0.35"/>
    <row r="299" x14ac:dyDescent="0.35"/>
    <row r="300" x14ac:dyDescent="0.35"/>
    <row r="301" x14ac:dyDescent="0.35"/>
    <row r="302" x14ac:dyDescent="0.35"/>
    <row r="303" x14ac:dyDescent="0.35"/>
    <row r="304" x14ac:dyDescent="0.35"/>
    <row r="305" x14ac:dyDescent="0.35"/>
    <row r="306" x14ac:dyDescent="0.35"/>
    <row r="307" x14ac:dyDescent="0.35"/>
    <row r="308" x14ac:dyDescent="0.35"/>
    <row r="309" x14ac:dyDescent="0.35"/>
    <row r="310" x14ac:dyDescent="0.35"/>
    <row r="311" x14ac:dyDescent="0.35"/>
    <row r="312" x14ac:dyDescent="0.35"/>
    <row r="313" x14ac:dyDescent="0.35"/>
    <row r="314" x14ac:dyDescent="0.35"/>
    <row r="315" x14ac:dyDescent="0.35"/>
    <row r="316" x14ac:dyDescent="0.35"/>
    <row r="317" x14ac:dyDescent="0.35"/>
    <row r="318" x14ac:dyDescent="0.35"/>
    <row r="319" x14ac:dyDescent="0.35"/>
    <row r="320" x14ac:dyDescent="0.35"/>
    <row r="321" x14ac:dyDescent="0.35"/>
    <row r="322" x14ac:dyDescent="0.35"/>
    <row r="323" x14ac:dyDescent="0.35"/>
    <row r="324" x14ac:dyDescent="0.35"/>
    <row r="325" x14ac:dyDescent="0.35"/>
    <row r="326" x14ac:dyDescent="0.35"/>
    <row r="327" x14ac:dyDescent="0.35"/>
    <row r="328" x14ac:dyDescent="0.35"/>
    <row r="329" x14ac:dyDescent="0.35"/>
    <row r="330" x14ac:dyDescent="0.35"/>
    <row r="331" x14ac:dyDescent="0.35"/>
    <row r="332" x14ac:dyDescent="0.35"/>
    <row r="333" x14ac:dyDescent="0.35"/>
    <row r="334" x14ac:dyDescent="0.35"/>
    <row r="335" x14ac:dyDescent="0.35"/>
    <row r="336" x14ac:dyDescent="0.35"/>
    <row r="337" x14ac:dyDescent="0.35"/>
    <row r="338" x14ac:dyDescent="0.35"/>
    <row r="339" x14ac:dyDescent="0.35"/>
    <row r="340" x14ac:dyDescent="0.35"/>
    <row r="341" x14ac:dyDescent="0.35"/>
    <row r="342" x14ac:dyDescent="0.35"/>
    <row r="343" x14ac:dyDescent="0.35"/>
    <row r="344" x14ac:dyDescent="0.35"/>
    <row r="345" x14ac:dyDescent="0.35"/>
    <row r="346" x14ac:dyDescent="0.35"/>
    <row r="347" x14ac:dyDescent="0.35"/>
    <row r="348" x14ac:dyDescent="0.35"/>
    <row r="349" x14ac:dyDescent="0.35"/>
    <row r="350" x14ac:dyDescent="0.35"/>
    <row r="351" x14ac:dyDescent="0.35"/>
    <row r="352" x14ac:dyDescent="0.35"/>
    <row r="353" x14ac:dyDescent="0.35"/>
    <row r="354" x14ac:dyDescent="0.35"/>
    <row r="355" x14ac:dyDescent="0.35"/>
    <row r="356" x14ac:dyDescent="0.35"/>
    <row r="357" x14ac:dyDescent="0.35"/>
    <row r="358" x14ac:dyDescent="0.35"/>
    <row r="359" x14ac:dyDescent="0.35"/>
    <row r="360" x14ac:dyDescent="0.35"/>
    <row r="361" x14ac:dyDescent="0.35"/>
    <row r="362" x14ac:dyDescent="0.35"/>
    <row r="363" x14ac:dyDescent="0.35"/>
    <row r="364" x14ac:dyDescent="0.35"/>
    <row r="365" x14ac:dyDescent="0.35"/>
    <row r="366" x14ac:dyDescent="0.35"/>
    <row r="367" x14ac:dyDescent="0.35"/>
    <row r="368" x14ac:dyDescent="0.35"/>
    <row r="369" x14ac:dyDescent="0.35"/>
    <row r="370" x14ac:dyDescent="0.35"/>
    <row r="371" x14ac:dyDescent="0.35"/>
    <row r="372" x14ac:dyDescent="0.35"/>
    <row r="373" x14ac:dyDescent="0.35"/>
    <row r="374" x14ac:dyDescent="0.35"/>
    <row r="375" x14ac:dyDescent="0.35"/>
    <row r="376" x14ac:dyDescent="0.35"/>
    <row r="377" x14ac:dyDescent="0.35"/>
    <row r="378" x14ac:dyDescent="0.35"/>
    <row r="379" x14ac:dyDescent="0.35"/>
    <row r="380" x14ac:dyDescent="0.35"/>
    <row r="381" x14ac:dyDescent="0.35"/>
    <row r="382" x14ac:dyDescent="0.35"/>
    <row r="383" x14ac:dyDescent="0.35"/>
    <row r="384" x14ac:dyDescent="0.35"/>
    <row r="385" x14ac:dyDescent="0.35"/>
    <row r="386" x14ac:dyDescent="0.35"/>
    <row r="387" x14ac:dyDescent="0.35"/>
    <row r="388" x14ac:dyDescent="0.35"/>
    <row r="389" x14ac:dyDescent="0.35"/>
    <row r="390" x14ac:dyDescent="0.35"/>
    <row r="391" x14ac:dyDescent="0.35"/>
    <row r="392" x14ac:dyDescent="0.35"/>
    <row r="393" x14ac:dyDescent="0.35"/>
    <row r="394" x14ac:dyDescent="0.35"/>
    <row r="395" x14ac:dyDescent="0.35"/>
    <row r="396" x14ac:dyDescent="0.35"/>
    <row r="397" x14ac:dyDescent="0.35"/>
    <row r="398" x14ac:dyDescent="0.35"/>
    <row r="399" x14ac:dyDescent="0.35"/>
    <row r="400" x14ac:dyDescent="0.35"/>
    <row r="401" x14ac:dyDescent="0.35"/>
    <row r="402" x14ac:dyDescent="0.35"/>
    <row r="403" x14ac:dyDescent="0.35"/>
    <row r="404" x14ac:dyDescent="0.35"/>
    <row r="405" x14ac:dyDescent="0.35"/>
    <row r="406" x14ac:dyDescent="0.35"/>
    <row r="407" x14ac:dyDescent="0.35"/>
    <row r="408" x14ac:dyDescent="0.35"/>
    <row r="409" x14ac:dyDescent="0.35"/>
    <row r="410" x14ac:dyDescent="0.35"/>
    <row r="411" x14ac:dyDescent="0.35"/>
    <row r="412" x14ac:dyDescent="0.35"/>
    <row r="413" x14ac:dyDescent="0.35"/>
    <row r="414" x14ac:dyDescent="0.35"/>
    <row r="415" x14ac:dyDescent="0.35"/>
    <row r="416" x14ac:dyDescent="0.35"/>
    <row r="417" x14ac:dyDescent="0.35"/>
    <row r="418" x14ac:dyDescent="0.35"/>
    <row r="419" x14ac:dyDescent="0.35"/>
    <row r="420" x14ac:dyDescent="0.35"/>
    <row r="421" x14ac:dyDescent="0.35"/>
    <row r="422" x14ac:dyDescent="0.35"/>
    <row r="423" x14ac:dyDescent="0.35"/>
    <row r="424" x14ac:dyDescent="0.35"/>
    <row r="425" x14ac:dyDescent="0.35"/>
    <row r="426" x14ac:dyDescent="0.35"/>
    <row r="427" x14ac:dyDescent="0.35"/>
    <row r="428" x14ac:dyDescent="0.35"/>
    <row r="429" x14ac:dyDescent="0.35"/>
    <row r="430" x14ac:dyDescent="0.35"/>
    <row r="431" x14ac:dyDescent="0.35"/>
    <row r="432" x14ac:dyDescent="0.35"/>
    <row r="433" x14ac:dyDescent="0.35"/>
    <row r="434" x14ac:dyDescent="0.35"/>
    <row r="435" x14ac:dyDescent="0.35"/>
    <row r="436" x14ac:dyDescent="0.35"/>
    <row r="437" x14ac:dyDescent="0.35"/>
    <row r="438" x14ac:dyDescent="0.35"/>
    <row r="439" x14ac:dyDescent="0.35"/>
    <row r="440" x14ac:dyDescent="0.35"/>
    <row r="441" x14ac:dyDescent="0.35"/>
    <row r="442" x14ac:dyDescent="0.35"/>
    <row r="443" x14ac:dyDescent="0.35"/>
    <row r="444" x14ac:dyDescent="0.35"/>
    <row r="445" x14ac:dyDescent="0.35"/>
    <row r="446" x14ac:dyDescent="0.35"/>
    <row r="447" x14ac:dyDescent="0.35"/>
    <row r="448" x14ac:dyDescent="0.35"/>
    <row r="449" x14ac:dyDescent="0.35"/>
    <row r="450" x14ac:dyDescent="0.35"/>
    <row r="451" x14ac:dyDescent="0.35"/>
    <row r="452" x14ac:dyDescent="0.35"/>
    <row r="453" x14ac:dyDescent="0.35"/>
    <row r="454" x14ac:dyDescent="0.35"/>
    <row r="455" x14ac:dyDescent="0.35"/>
    <row r="456" x14ac:dyDescent="0.35"/>
    <row r="457" x14ac:dyDescent="0.35"/>
    <row r="458" x14ac:dyDescent="0.35"/>
    <row r="459" x14ac:dyDescent="0.35"/>
    <row r="460" x14ac:dyDescent="0.35"/>
    <row r="461" x14ac:dyDescent="0.35"/>
    <row r="462" x14ac:dyDescent="0.35"/>
    <row r="463" x14ac:dyDescent="0.35"/>
    <row r="464" x14ac:dyDescent="0.35"/>
    <row r="465" x14ac:dyDescent="0.35"/>
    <row r="466" x14ac:dyDescent="0.35"/>
    <row r="467" x14ac:dyDescent="0.35"/>
    <row r="468" x14ac:dyDescent="0.35"/>
    <row r="469" x14ac:dyDescent="0.35"/>
    <row r="470" x14ac:dyDescent="0.35"/>
    <row r="471" x14ac:dyDescent="0.35"/>
    <row r="472" x14ac:dyDescent="0.35"/>
    <row r="473" x14ac:dyDescent="0.35"/>
    <row r="474" x14ac:dyDescent="0.35"/>
    <row r="475" x14ac:dyDescent="0.35"/>
    <row r="476" x14ac:dyDescent="0.35"/>
    <row r="477" x14ac:dyDescent="0.35"/>
    <row r="478" x14ac:dyDescent="0.35"/>
    <row r="479" x14ac:dyDescent="0.35"/>
    <row r="480" x14ac:dyDescent="0.35"/>
    <row r="481" x14ac:dyDescent="0.35"/>
    <row r="482" x14ac:dyDescent="0.35"/>
    <row r="483" x14ac:dyDescent="0.35"/>
    <row r="484" x14ac:dyDescent="0.35"/>
    <row r="485" x14ac:dyDescent="0.35"/>
    <row r="486" x14ac:dyDescent="0.35"/>
    <row r="487" x14ac:dyDescent="0.35"/>
    <row r="488" x14ac:dyDescent="0.35"/>
    <row r="489" x14ac:dyDescent="0.35"/>
    <row r="490" x14ac:dyDescent="0.35"/>
    <row r="491" x14ac:dyDescent="0.35"/>
    <row r="492" x14ac:dyDescent="0.35"/>
    <row r="493" x14ac:dyDescent="0.35"/>
    <row r="494" x14ac:dyDescent="0.35"/>
    <row r="495" x14ac:dyDescent="0.35"/>
    <row r="496" x14ac:dyDescent="0.35"/>
    <row r="497" x14ac:dyDescent="0.35"/>
    <row r="498" x14ac:dyDescent="0.35"/>
    <row r="499" x14ac:dyDescent="0.35"/>
    <row r="500" x14ac:dyDescent="0.35"/>
    <row r="501" hidden="1" x14ac:dyDescent="0.35"/>
    <row r="502" hidden="1" x14ac:dyDescent="0.35"/>
    <row r="503" hidden="1" x14ac:dyDescent="0.35"/>
  </sheetData>
  <mergeCells count="5">
    <mergeCell ref="C8:D8"/>
    <mergeCell ref="E8:F8"/>
    <mergeCell ref="G8:H8"/>
    <mergeCell ref="E58:F58"/>
    <mergeCell ref="E61:F61"/>
  </mergeCells>
  <dataValidations count="1">
    <dataValidation type="list" allowBlank="1" showInputMessage="1" showErrorMessage="1" sqref="F1">
      <formula1>#REF!</formula1>
    </dataValidation>
  </dataValidations>
  <pageMargins left="1.1811023622047245" right="0.39370078740157483" top="0.74803149606299213" bottom="0.74803149606299213" header="0.31496062992125984" footer="0.31496062992125984"/>
  <pageSetup paperSize="9" scale="4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XBS90"/>
  <sheetViews>
    <sheetView showGridLines="0" view="pageBreakPreview" zoomScale="55" zoomScaleNormal="55" zoomScaleSheetLayoutView="55" workbookViewId="0">
      <selection activeCell="E30" sqref="E30"/>
    </sheetView>
  </sheetViews>
  <sheetFormatPr defaultRowHeight="21" outlineLevelRow="1" x14ac:dyDescent="0.35"/>
  <cols>
    <col min="1" max="1" width="131.85546875" style="209" customWidth="1"/>
    <col min="2" max="2" width="22.7109375" style="209" customWidth="1"/>
    <col min="3" max="3" width="22.7109375" style="211" customWidth="1"/>
    <col min="4" max="16384" width="9.140625" style="209"/>
  </cols>
  <sheetData>
    <row r="1" spans="1:3" x14ac:dyDescent="0.35">
      <c r="C1" s="210"/>
    </row>
    <row r="4" spans="1:3" x14ac:dyDescent="0.35">
      <c r="A4" s="106" t="s">
        <v>0</v>
      </c>
    </row>
    <row r="5" spans="1:3" ht="26.25" customHeight="1" x14ac:dyDescent="0.35">
      <c r="A5" s="106" t="s">
        <v>185</v>
      </c>
    </row>
    <row r="6" spans="1:3" x14ac:dyDescent="0.35">
      <c r="A6" s="107" t="s">
        <v>134</v>
      </c>
    </row>
    <row r="7" spans="1:3" ht="39" customHeight="1" x14ac:dyDescent="0.35">
      <c r="B7" s="111" t="s">
        <v>241</v>
      </c>
      <c r="C7" s="111"/>
    </row>
    <row r="8" spans="1:3" ht="38.25" customHeight="1" x14ac:dyDescent="0.35">
      <c r="B8" s="212" t="s">
        <v>186</v>
      </c>
      <c r="C8" s="212" t="s">
        <v>187</v>
      </c>
    </row>
    <row r="9" spans="1:3" s="214" customFormat="1" ht="14.25" customHeight="1" x14ac:dyDescent="0.35">
      <c r="A9" s="213"/>
    </row>
    <row r="10" spans="1:3" hidden="1" outlineLevel="1" x14ac:dyDescent="0.35">
      <c r="A10" s="215" t="s">
        <v>188</v>
      </c>
      <c r="B10" s="217" t="e">
        <f>SUM(#REF!)</f>
        <v>#REF!</v>
      </c>
      <c r="C10" s="217">
        <v>0</v>
      </c>
    </row>
    <row r="11" spans="1:3" s="208" customFormat="1" collapsed="1" x14ac:dyDescent="0.35">
      <c r="A11" s="218" t="s">
        <v>189</v>
      </c>
      <c r="B11" s="219" t="e">
        <f>ROUND(SUM(#REF!),0)</f>
        <v>#REF!</v>
      </c>
      <c r="C11" s="216"/>
    </row>
    <row r="12" spans="1:3" s="208" customFormat="1" x14ac:dyDescent="0.35">
      <c r="A12" s="215" t="s">
        <v>190</v>
      </c>
      <c r="B12" s="220">
        <v>76720</v>
      </c>
      <c r="C12" s="221">
        <v>43491</v>
      </c>
    </row>
    <row r="13" spans="1:3" x14ac:dyDescent="0.35">
      <c r="A13" s="215" t="s">
        <v>191</v>
      </c>
      <c r="B13" s="220">
        <v>-51116</v>
      </c>
      <c r="C13" s="221">
        <v>-30493</v>
      </c>
    </row>
    <row r="14" spans="1:3" s="208" customFormat="1" x14ac:dyDescent="0.35">
      <c r="A14" s="215" t="s">
        <v>192</v>
      </c>
      <c r="B14" s="220">
        <v>4995</v>
      </c>
      <c r="C14" s="221">
        <v>4741</v>
      </c>
    </row>
    <row r="15" spans="1:3" s="208" customFormat="1" ht="18.75" customHeight="1" x14ac:dyDescent="0.35">
      <c r="A15" s="215" t="s">
        <v>193</v>
      </c>
      <c r="B15" s="220">
        <v>-4189</v>
      </c>
      <c r="C15" s="221">
        <v>-612</v>
      </c>
    </row>
    <row r="16" spans="1:3" s="208" customFormat="1" ht="18.75" customHeight="1" x14ac:dyDescent="0.35">
      <c r="A16" s="222" t="s">
        <v>194</v>
      </c>
      <c r="B16" s="220">
        <v>3708</v>
      </c>
      <c r="C16" s="221">
        <v>6434</v>
      </c>
    </row>
    <row r="17" spans="1:162" s="208" customFormat="1" ht="18.75" customHeight="1" x14ac:dyDescent="0.35">
      <c r="A17" s="222" t="s">
        <v>195</v>
      </c>
      <c r="B17" s="220">
        <v>499</v>
      </c>
      <c r="C17" s="221">
        <v>0</v>
      </c>
    </row>
    <row r="18" spans="1:162" s="208" customFormat="1" ht="18.75" customHeight="1" x14ac:dyDescent="0.35">
      <c r="A18" s="215" t="s">
        <v>196</v>
      </c>
      <c r="B18" s="220">
        <v>453</v>
      </c>
      <c r="C18" s="221">
        <v>314</v>
      </c>
    </row>
    <row r="19" spans="1:162" s="208" customFormat="1" ht="18.75" customHeight="1" x14ac:dyDescent="0.35">
      <c r="A19" s="215" t="s">
        <v>197</v>
      </c>
      <c r="B19" s="220">
        <v>-15964</v>
      </c>
      <c r="C19" s="221">
        <v>-15133</v>
      </c>
      <c r="D19" s="209"/>
      <c r="E19" s="209"/>
      <c r="F19" s="209"/>
      <c r="G19" s="209"/>
      <c r="H19" s="209"/>
      <c r="I19" s="209"/>
      <c r="J19" s="209"/>
      <c r="K19" s="209"/>
      <c r="L19" s="209"/>
      <c r="M19" s="209"/>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209"/>
      <c r="BG19" s="209"/>
      <c r="BH19" s="209"/>
      <c r="BI19" s="209"/>
      <c r="BJ19" s="209"/>
      <c r="BK19" s="209"/>
      <c r="BL19" s="209"/>
      <c r="BM19" s="209"/>
      <c r="BN19" s="209"/>
      <c r="BO19" s="209"/>
      <c r="BP19" s="209"/>
      <c r="BQ19" s="209"/>
      <c r="BR19" s="209"/>
      <c r="BS19" s="209"/>
      <c r="BT19" s="209"/>
      <c r="BU19" s="209"/>
      <c r="BV19" s="209"/>
      <c r="BW19" s="209"/>
      <c r="BX19" s="209"/>
      <c r="BY19" s="209"/>
      <c r="BZ19" s="209"/>
      <c r="CA19" s="209"/>
      <c r="CB19" s="209"/>
      <c r="CC19" s="209"/>
      <c r="CD19" s="209"/>
      <c r="CE19" s="209"/>
      <c r="CF19" s="209"/>
      <c r="CG19" s="209"/>
      <c r="CH19" s="209"/>
      <c r="CI19" s="209"/>
      <c r="CJ19" s="209"/>
      <c r="CK19" s="209"/>
      <c r="CL19" s="209"/>
      <c r="CM19" s="209"/>
      <c r="CN19" s="209"/>
      <c r="CO19" s="209"/>
      <c r="CP19" s="209"/>
      <c r="CQ19" s="209"/>
      <c r="CR19" s="209"/>
      <c r="CS19" s="209"/>
      <c r="CT19" s="209"/>
      <c r="CU19" s="209"/>
      <c r="CV19" s="209"/>
      <c r="CW19" s="209"/>
      <c r="CX19" s="209"/>
      <c r="CY19" s="209"/>
      <c r="CZ19" s="209"/>
      <c r="DA19" s="209"/>
      <c r="DB19" s="209"/>
      <c r="DC19" s="209"/>
      <c r="DD19" s="209"/>
      <c r="DE19" s="209"/>
      <c r="DF19" s="209"/>
      <c r="DG19" s="209"/>
      <c r="DH19" s="209"/>
      <c r="DI19" s="209"/>
      <c r="DJ19" s="209"/>
      <c r="DK19" s="209"/>
      <c r="DL19" s="209"/>
      <c r="DM19" s="209"/>
      <c r="DN19" s="209"/>
      <c r="DO19" s="209"/>
      <c r="DP19" s="209"/>
      <c r="DQ19" s="209"/>
      <c r="DR19" s="209"/>
      <c r="DS19" s="209"/>
      <c r="DT19" s="209"/>
      <c r="DU19" s="209"/>
      <c r="DV19" s="209"/>
      <c r="DW19" s="209"/>
      <c r="DX19" s="209"/>
      <c r="DY19" s="209"/>
      <c r="DZ19" s="209"/>
      <c r="EA19" s="209"/>
      <c r="EB19" s="209"/>
      <c r="EC19" s="209"/>
      <c r="ED19" s="209"/>
      <c r="EE19" s="209"/>
      <c r="EF19" s="209"/>
      <c r="EG19" s="209"/>
      <c r="EH19" s="209"/>
      <c r="EI19" s="209"/>
      <c r="EJ19" s="209"/>
      <c r="EK19" s="209"/>
      <c r="EL19" s="209"/>
      <c r="EM19" s="209"/>
      <c r="EN19" s="209"/>
      <c r="EO19" s="209"/>
      <c r="EP19" s="209"/>
      <c r="EQ19" s="209"/>
      <c r="ER19" s="209"/>
      <c r="ES19" s="209"/>
      <c r="ET19" s="209"/>
      <c r="EU19" s="209"/>
      <c r="EV19" s="209"/>
      <c r="EW19" s="209"/>
      <c r="EX19" s="209"/>
      <c r="EY19" s="209"/>
      <c r="EZ19" s="209"/>
      <c r="FA19" s="209"/>
      <c r="FB19" s="209"/>
      <c r="FC19" s="209"/>
    </row>
    <row r="20" spans="1:162" s="208" customFormat="1" ht="42" customHeight="1" x14ac:dyDescent="0.35">
      <c r="A20" s="223" t="s">
        <v>198</v>
      </c>
      <c r="B20" s="224">
        <v>15105.899000000005</v>
      </c>
      <c r="C20" s="225">
        <v>8742</v>
      </c>
      <c r="D20" s="209"/>
      <c r="E20" s="209"/>
      <c r="F20" s="209"/>
      <c r="G20" s="209"/>
      <c r="H20" s="209"/>
      <c r="I20" s="209"/>
      <c r="J20" s="209"/>
      <c r="K20" s="209"/>
      <c r="L20" s="209"/>
      <c r="M20" s="209"/>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09"/>
      <c r="AL20" s="209"/>
      <c r="AM20" s="209"/>
      <c r="AN20" s="209"/>
      <c r="AO20" s="209"/>
      <c r="AP20" s="209"/>
      <c r="AQ20" s="209"/>
      <c r="AR20" s="209"/>
      <c r="AS20" s="209"/>
      <c r="AT20" s="209"/>
      <c r="AU20" s="209"/>
      <c r="AV20" s="209"/>
      <c r="AW20" s="209"/>
      <c r="AX20" s="209"/>
      <c r="AY20" s="209"/>
      <c r="AZ20" s="209"/>
      <c r="BA20" s="209"/>
      <c r="BB20" s="209"/>
      <c r="BC20" s="209"/>
      <c r="BD20" s="209"/>
      <c r="BE20" s="209"/>
      <c r="BF20" s="209"/>
      <c r="BG20" s="209"/>
      <c r="BH20" s="209"/>
      <c r="BI20" s="209"/>
      <c r="BJ20" s="209"/>
      <c r="BK20" s="209"/>
      <c r="BL20" s="209"/>
      <c r="BM20" s="209"/>
      <c r="BN20" s="209"/>
      <c r="BO20" s="209"/>
      <c r="BP20" s="209"/>
      <c r="BQ20" s="209"/>
      <c r="BR20" s="209"/>
      <c r="BS20" s="209"/>
      <c r="BT20" s="209"/>
      <c r="BU20" s="209"/>
      <c r="BV20" s="209"/>
      <c r="BW20" s="209"/>
      <c r="BX20" s="209"/>
      <c r="BY20" s="209"/>
      <c r="BZ20" s="209"/>
      <c r="CA20" s="209"/>
      <c r="CB20" s="209"/>
      <c r="CC20" s="209"/>
      <c r="CD20" s="209"/>
      <c r="CE20" s="209"/>
      <c r="CF20" s="209"/>
      <c r="CG20" s="209"/>
      <c r="CH20" s="209"/>
      <c r="CI20" s="209"/>
      <c r="CJ20" s="209"/>
      <c r="CK20" s="209"/>
      <c r="CL20" s="209"/>
      <c r="CM20" s="209"/>
      <c r="CN20" s="209"/>
      <c r="CO20" s="209"/>
      <c r="CP20" s="209"/>
      <c r="CQ20" s="209"/>
      <c r="CR20" s="209"/>
      <c r="CS20" s="209"/>
      <c r="CT20" s="209"/>
      <c r="CU20" s="209"/>
      <c r="CV20" s="209"/>
      <c r="CW20" s="209"/>
      <c r="CX20" s="209"/>
      <c r="CY20" s="209"/>
      <c r="CZ20" s="209"/>
      <c r="DA20" s="209"/>
      <c r="DB20" s="209"/>
      <c r="DC20" s="209"/>
      <c r="DD20" s="209"/>
      <c r="DE20" s="209"/>
      <c r="DF20" s="209"/>
      <c r="DG20" s="209"/>
      <c r="DH20" s="209"/>
      <c r="DI20" s="209"/>
      <c r="DJ20" s="209"/>
      <c r="DK20" s="209"/>
      <c r="DL20" s="209"/>
      <c r="DM20" s="209"/>
      <c r="DN20" s="209"/>
      <c r="DO20" s="209"/>
      <c r="DP20" s="209"/>
      <c r="DQ20" s="209"/>
      <c r="DR20" s="209"/>
      <c r="DS20" s="209"/>
      <c r="DT20" s="209"/>
      <c r="DU20" s="209"/>
      <c r="DV20" s="209"/>
      <c r="DW20" s="209"/>
      <c r="DX20" s="209"/>
      <c r="DY20" s="209"/>
      <c r="DZ20" s="209"/>
      <c r="EA20" s="209"/>
      <c r="EB20" s="209"/>
      <c r="EC20" s="209"/>
      <c r="ED20" s="209"/>
      <c r="EE20" s="209"/>
      <c r="EF20" s="209"/>
      <c r="EG20" s="209"/>
      <c r="EH20" s="209"/>
      <c r="EI20" s="209"/>
      <c r="EJ20" s="209"/>
      <c r="EK20" s="209"/>
      <c r="EL20" s="209"/>
      <c r="EM20" s="209"/>
      <c r="EN20" s="209"/>
      <c r="EO20" s="209"/>
      <c r="EP20" s="209"/>
      <c r="EQ20" s="209"/>
      <c r="ER20" s="209"/>
      <c r="ES20" s="209"/>
      <c r="ET20" s="209"/>
      <c r="EU20" s="209"/>
      <c r="EV20" s="209"/>
      <c r="EW20" s="209"/>
      <c r="EX20" s="209"/>
      <c r="EY20" s="209"/>
      <c r="EZ20" s="209"/>
      <c r="FA20" s="209"/>
      <c r="FB20" s="209"/>
      <c r="FC20" s="209"/>
      <c r="FD20" s="209"/>
      <c r="FE20" s="209"/>
      <c r="FF20" s="209"/>
    </row>
    <row r="21" spans="1:162" x14ac:dyDescent="0.35">
      <c r="A21" s="226"/>
      <c r="B21" s="227"/>
      <c r="C21" s="228"/>
    </row>
    <row r="22" spans="1:162" x14ac:dyDescent="0.35">
      <c r="A22" s="229" t="s">
        <v>199</v>
      </c>
      <c r="B22" s="230"/>
      <c r="C22" s="231"/>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208"/>
      <c r="BG22" s="208"/>
      <c r="BH22" s="208"/>
      <c r="BI22" s="208"/>
      <c r="BJ22" s="208"/>
      <c r="BK22" s="208"/>
      <c r="BL22" s="208"/>
      <c r="BM22" s="208"/>
      <c r="BN22" s="208"/>
      <c r="BO22" s="208"/>
      <c r="BP22" s="208"/>
      <c r="BQ22" s="208"/>
      <c r="BR22" s="208"/>
      <c r="BS22" s="208"/>
      <c r="BT22" s="208"/>
      <c r="BU22" s="208"/>
      <c r="BV22" s="208"/>
      <c r="BW22" s="208"/>
      <c r="BX22" s="208"/>
      <c r="BY22" s="208"/>
      <c r="BZ22" s="208"/>
      <c r="CA22" s="208"/>
      <c r="CB22" s="208"/>
      <c r="CC22" s="208"/>
      <c r="CD22" s="208"/>
      <c r="CE22" s="208"/>
      <c r="CF22" s="208"/>
      <c r="CG22" s="208"/>
      <c r="CH22" s="208"/>
      <c r="CI22" s="208"/>
      <c r="CJ22" s="208"/>
      <c r="CK22" s="208"/>
      <c r="CL22" s="208"/>
      <c r="CM22" s="208"/>
      <c r="CN22" s="208"/>
      <c r="CO22" s="208"/>
      <c r="CP22" s="208"/>
      <c r="CQ22" s="208"/>
      <c r="CR22" s="208"/>
      <c r="CS22" s="208"/>
      <c r="CT22" s="208"/>
      <c r="CU22" s="208"/>
      <c r="CV22" s="208"/>
      <c r="CW22" s="208"/>
      <c r="CX22" s="208"/>
      <c r="CY22" s="208"/>
      <c r="CZ22" s="208"/>
      <c r="DA22" s="208"/>
      <c r="DB22" s="208"/>
      <c r="DC22" s="208"/>
      <c r="DD22" s="208"/>
      <c r="DE22" s="208"/>
      <c r="DF22" s="208"/>
      <c r="DG22" s="208"/>
      <c r="DH22" s="208"/>
      <c r="DI22" s="208"/>
      <c r="DJ22" s="208"/>
      <c r="DK22" s="208"/>
      <c r="DL22" s="208"/>
      <c r="DM22" s="208"/>
      <c r="DN22" s="208"/>
      <c r="DO22" s="208"/>
      <c r="DP22" s="208"/>
      <c r="DQ22" s="208"/>
      <c r="DR22" s="208"/>
      <c r="DS22" s="208"/>
      <c r="DT22" s="208"/>
      <c r="DU22" s="208"/>
      <c r="DV22" s="208"/>
      <c r="DW22" s="208"/>
      <c r="DX22" s="208"/>
      <c r="DY22" s="208"/>
      <c r="DZ22" s="208"/>
      <c r="EA22" s="208"/>
      <c r="EB22" s="208"/>
      <c r="EC22" s="208"/>
      <c r="ED22" s="208"/>
      <c r="EE22" s="208"/>
      <c r="EF22" s="208"/>
      <c r="EG22" s="208"/>
      <c r="EH22" s="208"/>
      <c r="EI22" s="208"/>
      <c r="EJ22" s="208"/>
      <c r="EK22" s="208"/>
      <c r="EL22" s="208"/>
      <c r="EM22" s="208"/>
      <c r="EN22" s="208"/>
      <c r="EO22" s="208"/>
      <c r="EP22" s="208"/>
      <c r="EQ22" s="208"/>
      <c r="ER22" s="208"/>
      <c r="ES22" s="208"/>
      <c r="ET22" s="208"/>
      <c r="EU22" s="208"/>
      <c r="EV22" s="208"/>
      <c r="EW22" s="208"/>
      <c r="EX22" s="208"/>
      <c r="EY22" s="208"/>
      <c r="EZ22" s="208"/>
      <c r="FA22" s="208"/>
      <c r="FB22" s="208"/>
      <c r="FC22" s="208"/>
    </row>
    <row r="23" spans="1:162" x14ac:dyDescent="0.35">
      <c r="A23" s="232" t="s">
        <v>200</v>
      </c>
      <c r="B23" s="220">
        <v>6047</v>
      </c>
      <c r="C23" s="221">
        <v>-116</v>
      </c>
      <c r="D23" s="208"/>
      <c r="E23" s="208"/>
      <c r="F23" s="208"/>
      <c r="G23" s="208"/>
      <c r="H23" s="208"/>
      <c r="I23" s="208"/>
      <c r="J23" s="208"/>
      <c r="K23" s="208"/>
      <c r="L23" s="208"/>
      <c r="M23" s="208"/>
      <c r="N23" s="208"/>
      <c r="O23" s="208"/>
      <c r="P23" s="208"/>
      <c r="Q23" s="208"/>
      <c r="R23" s="208"/>
      <c r="S23" s="208"/>
      <c r="T23" s="208"/>
      <c r="U23" s="208"/>
      <c r="V23" s="208"/>
      <c r="W23" s="208"/>
      <c r="X23" s="208"/>
      <c r="Y23" s="208"/>
      <c r="Z23" s="208"/>
      <c r="AA23" s="208"/>
      <c r="AB23" s="208"/>
      <c r="AC23" s="208"/>
      <c r="AD23" s="208"/>
      <c r="AE23" s="208"/>
      <c r="AF23" s="208"/>
      <c r="AG23" s="208"/>
      <c r="AH23" s="208"/>
      <c r="AI23" s="208"/>
      <c r="AJ23" s="208"/>
      <c r="AK23" s="208"/>
      <c r="AL23" s="208"/>
      <c r="AM23" s="208"/>
      <c r="AN23" s="208"/>
      <c r="AO23" s="208"/>
      <c r="AP23" s="208"/>
      <c r="AQ23" s="208"/>
      <c r="AR23" s="208"/>
      <c r="AS23" s="208"/>
      <c r="AT23" s="208"/>
      <c r="AU23" s="208"/>
      <c r="AV23" s="208"/>
      <c r="AW23" s="208"/>
      <c r="AX23" s="208"/>
      <c r="AY23" s="208"/>
      <c r="AZ23" s="208"/>
      <c r="BA23" s="208"/>
      <c r="BB23" s="208"/>
      <c r="BC23" s="208"/>
      <c r="BD23" s="208"/>
      <c r="BE23" s="208"/>
      <c r="BF23" s="208"/>
      <c r="BG23" s="208"/>
      <c r="BH23" s="208"/>
      <c r="BI23" s="208"/>
      <c r="BJ23" s="208"/>
      <c r="BK23" s="208"/>
      <c r="BL23" s="208"/>
      <c r="BM23" s="208"/>
      <c r="BN23" s="208"/>
      <c r="BO23" s="208"/>
      <c r="BP23" s="208"/>
      <c r="BQ23" s="208"/>
      <c r="BR23" s="208"/>
      <c r="BS23" s="208"/>
      <c r="BT23" s="208"/>
      <c r="BU23" s="208"/>
      <c r="BV23" s="208"/>
      <c r="BW23" s="208"/>
      <c r="BX23" s="208"/>
      <c r="BY23" s="208"/>
      <c r="BZ23" s="208"/>
      <c r="CA23" s="208"/>
      <c r="CB23" s="208"/>
      <c r="CC23" s="208"/>
      <c r="CD23" s="208"/>
      <c r="CE23" s="208"/>
      <c r="CF23" s="208"/>
      <c r="CG23" s="208"/>
      <c r="CH23" s="208"/>
      <c r="CI23" s="208"/>
      <c r="CJ23" s="208"/>
      <c r="CK23" s="208"/>
      <c r="CL23" s="208"/>
      <c r="CM23" s="208"/>
      <c r="CN23" s="208"/>
      <c r="CO23" s="208"/>
      <c r="CP23" s="208"/>
      <c r="CQ23" s="208"/>
      <c r="CR23" s="208"/>
      <c r="CS23" s="208"/>
      <c r="CT23" s="208"/>
      <c r="CU23" s="208"/>
      <c r="CV23" s="208"/>
      <c r="CW23" s="208"/>
      <c r="CX23" s="208"/>
      <c r="CY23" s="208"/>
      <c r="CZ23" s="208"/>
      <c r="DA23" s="208"/>
      <c r="DB23" s="208"/>
      <c r="DC23" s="208"/>
      <c r="DD23" s="208"/>
      <c r="DE23" s="208"/>
      <c r="DF23" s="208"/>
      <c r="DG23" s="208"/>
      <c r="DH23" s="208"/>
      <c r="DI23" s="208"/>
      <c r="DJ23" s="208"/>
      <c r="DK23" s="208"/>
      <c r="DL23" s="208"/>
      <c r="DM23" s="208"/>
      <c r="DN23" s="208"/>
      <c r="DO23" s="208"/>
      <c r="DP23" s="208"/>
      <c r="DQ23" s="208"/>
      <c r="DR23" s="208"/>
      <c r="DS23" s="208"/>
      <c r="DT23" s="208"/>
      <c r="DU23" s="208"/>
      <c r="DV23" s="208"/>
      <c r="DW23" s="208"/>
      <c r="DX23" s="208"/>
      <c r="DY23" s="208"/>
      <c r="DZ23" s="208"/>
      <c r="EA23" s="208"/>
      <c r="EB23" s="208"/>
      <c r="EC23" s="208"/>
      <c r="ED23" s="208"/>
      <c r="EE23" s="208"/>
      <c r="EF23" s="208"/>
      <c r="EG23" s="208"/>
      <c r="EH23" s="208"/>
      <c r="EI23" s="208"/>
      <c r="EJ23" s="208"/>
      <c r="EK23" s="208"/>
      <c r="EL23" s="208"/>
      <c r="EM23" s="208"/>
      <c r="EN23" s="208"/>
      <c r="EO23" s="208"/>
      <c r="EP23" s="208"/>
      <c r="EQ23" s="208"/>
      <c r="ER23" s="208"/>
      <c r="ES23" s="208"/>
      <c r="ET23" s="208"/>
      <c r="EU23" s="208"/>
      <c r="EV23" s="208"/>
      <c r="EW23" s="208"/>
      <c r="EX23" s="208"/>
      <c r="EY23" s="208"/>
      <c r="EZ23" s="208"/>
      <c r="FA23" s="208"/>
      <c r="FB23" s="208"/>
      <c r="FC23" s="208"/>
    </row>
    <row r="24" spans="1:162" x14ac:dyDescent="0.35">
      <c r="A24" s="232" t="s">
        <v>28</v>
      </c>
      <c r="B24" s="220">
        <v>-22182</v>
      </c>
      <c r="C24" s="221">
        <v>9514</v>
      </c>
      <c r="D24" s="208"/>
      <c r="E24" s="208"/>
      <c r="F24" s="208"/>
      <c r="G24" s="208"/>
      <c r="H24" s="208"/>
      <c r="I24" s="208"/>
      <c r="J24" s="208"/>
      <c r="K24" s="208"/>
      <c r="L24" s="208"/>
      <c r="M24" s="208"/>
      <c r="N24" s="208"/>
      <c r="O24" s="208"/>
      <c r="P24" s="208"/>
      <c r="Q24" s="208"/>
      <c r="R24" s="208"/>
      <c r="S24" s="208"/>
      <c r="T24" s="208"/>
      <c r="U24" s="208"/>
      <c r="V24" s="208"/>
      <c r="W24" s="208"/>
      <c r="X24" s="208"/>
      <c r="Y24" s="208"/>
      <c r="Z24" s="208"/>
      <c r="AA24" s="208"/>
      <c r="AB24" s="208"/>
      <c r="AC24" s="208"/>
      <c r="AD24" s="208"/>
      <c r="AE24" s="208"/>
      <c r="AF24" s="208"/>
      <c r="AG24" s="208"/>
      <c r="AH24" s="208"/>
      <c r="AI24" s="208"/>
      <c r="AJ24" s="208"/>
      <c r="AK24" s="208"/>
      <c r="AL24" s="208"/>
      <c r="AM24" s="208"/>
      <c r="AN24" s="208"/>
      <c r="AO24" s="208"/>
      <c r="AP24" s="208"/>
      <c r="AQ24" s="208"/>
      <c r="AR24" s="208"/>
      <c r="AS24" s="208"/>
      <c r="AT24" s="208"/>
      <c r="AU24" s="208"/>
      <c r="AV24" s="208"/>
      <c r="AW24" s="208"/>
      <c r="AX24" s="208"/>
      <c r="AY24" s="208"/>
      <c r="AZ24" s="208"/>
      <c r="BA24" s="208"/>
      <c r="BB24" s="208"/>
      <c r="BC24" s="208"/>
      <c r="BD24" s="208"/>
      <c r="BE24" s="208"/>
      <c r="BF24" s="208"/>
      <c r="BG24" s="208"/>
      <c r="BH24" s="208"/>
      <c r="BI24" s="208"/>
      <c r="BJ24" s="208"/>
      <c r="BK24" s="208"/>
      <c r="BL24" s="208"/>
      <c r="BM24" s="208"/>
      <c r="BN24" s="208"/>
      <c r="BO24" s="208"/>
      <c r="BP24" s="208"/>
      <c r="BQ24" s="208"/>
      <c r="BR24" s="208"/>
      <c r="BS24" s="208"/>
      <c r="BT24" s="208"/>
      <c r="BU24" s="208"/>
      <c r="BV24" s="208"/>
      <c r="BW24" s="208"/>
      <c r="BX24" s="208"/>
      <c r="BY24" s="208"/>
      <c r="BZ24" s="208"/>
      <c r="CA24" s="208"/>
      <c r="CB24" s="208"/>
      <c r="CC24" s="208"/>
      <c r="CD24" s="208"/>
      <c r="CE24" s="208"/>
      <c r="CF24" s="208"/>
      <c r="CG24" s="208"/>
      <c r="CH24" s="208"/>
      <c r="CI24" s="208"/>
      <c r="CJ24" s="208"/>
      <c r="CK24" s="208"/>
      <c r="CL24" s="208"/>
      <c r="CM24" s="208"/>
      <c r="CN24" s="208"/>
      <c r="CO24" s="208"/>
      <c r="CP24" s="208"/>
      <c r="CQ24" s="208"/>
      <c r="CR24" s="208"/>
      <c r="CS24" s="208"/>
      <c r="CT24" s="208"/>
      <c r="CU24" s="208"/>
      <c r="CV24" s="208"/>
      <c r="CW24" s="208"/>
      <c r="CX24" s="208"/>
      <c r="CY24" s="208"/>
      <c r="CZ24" s="208"/>
      <c r="DA24" s="208"/>
      <c r="DB24" s="208"/>
      <c r="DC24" s="208"/>
      <c r="DD24" s="208"/>
      <c r="DE24" s="208"/>
      <c r="DF24" s="208"/>
      <c r="DG24" s="208"/>
      <c r="DH24" s="208"/>
      <c r="DI24" s="208"/>
      <c r="DJ24" s="208"/>
      <c r="DK24" s="208"/>
      <c r="DL24" s="208"/>
      <c r="DM24" s="208"/>
      <c r="DN24" s="208"/>
      <c r="DO24" s="208"/>
      <c r="DP24" s="208"/>
      <c r="DQ24" s="208"/>
      <c r="DR24" s="208"/>
      <c r="DS24" s="208"/>
      <c r="DT24" s="208"/>
      <c r="DU24" s="208"/>
      <c r="DV24" s="208"/>
      <c r="DW24" s="208"/>
      <c r="DX24" s="208"/>
      <c r="DY24" s="208"/>
      <c r="DZ24" s="208"/>
      <c r="EA24" s="208"/>
      <c r="EB24" s="208"/>
      <c r="EC24" s="208"/>
      <c r="ED24" s="208"/>
      <c r="EE24" s="208"/>
      <c r="EF24" s="208"/>
      <c r="EG24" s="208"/>
      <c r="EH24" s="208"/>
      <c r="EI24" s="208"/>
      <c r="EJ24" s="208"/>
      <c r="EK24" s="208"/>
      <c r="EL24" s="208"/>
      <c r="EM24" s="208"/>
      <c r="EN24" s="208"/>
      <c r="EO24" s="208"/>
      <c r="EP24" s="208"/>
      <c r="EQ24" s="208"/>
      <c r="ER24" s="208"/>
      <c r="ES24" s="208"/>
      <c r="ET24" s="208"/>
      <c r="EU24" s="208"/>
      <c r="EV24" s="208"/>
      <c r="EW24" s="208"/>
      <c r="EX24" s="208"/>
      <c r="EY24" s="208"/>
      <c r="EZ24" s="208"/>
      <c r="FA24" s="208"/>
      <c r="FB24" s="208"/>
      <c r="FC24" s="208"/>
    </row>
    <row r="25" spans="1:162" x14ac:dyDescent="0.35">
      <c r="A25" s="232" t="s">
        <v>38</v>
      </c>
      <c r="B25" s="220">
        <v>-902</v>
      </c>
      <c r="C25" s="221">
        <v>-4582</v>
      </c>
      <c r="D25" s="208"/>
      <c r="E25" s="208"/>
      <c r="F25" s="208"/>
      <c r="G25" s="208"/>
      <c r="H25" s="208"/>
      <c r="I25" s="208"/>
      <c r="J25" s="208"/>
      <c r="K25" s="208"/>
      <c r="L25" s="208"/>
      <c r="M25" s="208"/>
      <c r="N25" s="208"/>
      <c r="O25" s="208"/>
      <c r="P25" s="208"/>
      <c r="Q25" s="208"/>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8"/>
      <c r="AZ25" s="208"/>
      <c r="BA25" s="208"/>
      <c r="BB25" s="208"/>
      <c r="BC25" s="208"/>
      <c r="BD25" s="208"/>
      <c r="BE25" s="208"/>
      <c r="BF25" s="208"/>
      <c r="BG25" s="208"/>
      <c r="BH25" s="208"/>
      <c r="BI25" s="208"/>
      <c r="BJ25" s="208"/>
      <c r="BK25" s="208"/>
      <c r="BL25" s="208"/>
      <c r="BM25" s="208"/>
      <c r="BN25" s="208"/>
      <c r="BO25" s="208"/>
      <c r="BP25" s="208"/>
      <c r="BQ25" s="208"/>
      <c r="BR25" s="208"/>
      <c r="BS25" s="208"/>
      <c r="BT25" s="208"/>
      <c r="BU25" s="208"/>
      <c r="BV25" s="208"/>
      <c r="BW25" s="208"/>
      <c r="BX25" s="208"/>
      <c r="BY25" s="208"/>
      <c r="BZ25" s="208"/>
      <c r="CA25" s="208"/>
      <c r="CB25" s="208"/>
      <c r="CC25" s="208"/>
      <c r="CD25" s="208"/>
      <c r="CE25" s="208"/>
      <c r="CF25" s="208"/>
      <c r="CG25" s="208"/>
      <c r="CH25" s="208"/>
      <c r="CI25" s="208"/>
      <c r="CJ25" s="208"/>
      <c r="CK25" s="208"/>
      <c r="CL25" s="208"/>
      <c r="CM25" s="208"/>
      <c r="CN25" s="208"/>
      <c r="CO25" s="208"/>
      <c r="CP25" s="208"/>
      <c r="CQ25" s="208"/>
      <c r="CR25" s="208"/>
      <c r="CS25" s="208"/>
      <c r="CT25" s="208"/>
      <c r="CU25" s="208"/>
      <c r="CV25" s="208"/>
      <c r="CW25" s="208"/>
      <c r="CX25" s="208"/>
      <c r="CY25" s="208"/>
      <c r="CZ25" s="208"/>
      <c r="DA25" s="208"/>
      <c r="DB25" s="208"/>
      <c r="DC25" s="208"/>
      <c r="DD25" s="208"/>
      <c r="DE25" s="208"/>
      <c r="DF25" s="208"/>
      <c r="DG25" s="208"/>
      <c r="DH25" s="208"/>
      <c r="DI25" s="208"/>
      <c r="DJ25" s="208"/>
      <c r="DK25" s="208"/>
      <c r="DL25" s="208"/>
      <c r="DM25" s="208"/>
      <c r="DN25" s="208"/>
      <c r="DO25" s="208"/>
      <c r="DP25" s="208"/>
      <c r="DQ25" s="208"/>
      <c r="DR25" s="208"/>
      <c r="DS25" s="208"/>
      <c r="DT25" s="208"/>
      <c r="DU25" s="208"/>
      <c r="DV25" s="208"/>
      <c r="DW25" s="208"/>
      <c r="DX25" s="208"/>
      <c r="DY25" s="208"/>
      <c r="DZ25" s="208"/>
      <c r="EA25" s="208"/>
      <c r="EB25" s="208"/>
      <c r="EC25" s="208"/>
      <c r="ED25" s="208"/>
      <c r="EE25" s="208"/>
      <c r="EF25" s="208"/>
      <c r="EG25" s="208"/>
      <c r="EH25" s="208"/>
      <c r="EI25" s="208"/>
      <c r="EJ25" s="208"/>
      <c r="EK25" s="208"/>
      <c r="EL25" s="208"/>
      <c r="EM25" s="208"/>
      <c r="EN25" s="208"/>
      <c r="EO25" s="208"/>
      <c r="EP25" s="208"/>
      <c r="EQ25" s="208"/>
      <c r="ER25" s="208"/>
      <c r="ES25" s="208"/>
      <c r="ET25" s="208"/>
      <c r="EU25" s="208"/>
      <c r="EV25" s="208"/>
      <c r="EW25" s="208"/>
      <c r="EX25" s="208"/>
      <c r="EY25" s="208"/>
      <c r="EZ25" s="208"/>
      <c r="FA25" s="208"/>
      <c r="FB25" s="208"/>
      <c r="FC25" s="208"/>
    </row>
    <row r="26" spans="1:162" hidden="1" x14ac:dyDescent="0.35">
      <c r="A26" s="232" t="s">
        <v>201</v>
      </c>
      <c r="B26" s="220">
        <v>0</v>
      </c>
      <c r="C26" s="221">
        <v>0</v>
      </c>
      <c r="D26" s="208"/>
      <c r="E26" s="208"/>
      <c r="F26" s="208"/>
      <c r="G26" s="208"/>
      <c r="H26" s="208"/>
      <c r="I26" s="208"/>
      <c r="J26" s="208"/>
      <c r="K26" s="208"/>
      <c r="L26" s="208"/>
      <c r="M26" s="208"/>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8"/>
      <c r="AU26" s="208"/>
      <c r="AV26" s="208"/>
      <c r="AW26" s="208"/>
      <c r="AX26" s="208"/>
      <c r="AY26" s="208"/>
      <c r="AZ26" s="208"/>
      <c r="BA26" s="208"/>
      <c r="BB26" s="208"/>
      <c r="BC26" s="208"/>
      <c r="BD26" s="208"/>
      <c r="BE26" s="208"/>
      <c r="BF26" s="208"/>
      <c r="BG26" s="208"/>
      <c r="BH26" s="208"/>
      <c r="BI26" s="208"/>
      <c r="BJ26" s="208"/>
      <c r="BK26" s="208"/>
      <c r="BL26" s="208"/>
      <c r="BM26" s="208"/>
      <c r="BN26" s="208"/>
      <c r="BO26" s="208"/>
      <c r="BP26" s="208"/>
      <c r="BQ26" s="208"/>
      <c r="BR26" s="208"/>
      <c r="BS26" s="208"/>
      <c r="BT26" s="208"/>
      <c r="BU26" s="208"/>
      <c r="BV26" s="208"/>
      <c r="BW26" s="208"/>
      <c r="BX26" s="208"/>
      <c r="BY26" s="208"/>
      <c r="BZ26" s="208"/>
      <c r="CA26" s="208"/>
      <c r="CB26" s="208"/>
      <c r="CC26" s="208"/>
      <c r="CD26" s="208"/>
      <c r="CE26" s="208"/>
      <c r="CF26" s="208"/>
      <c r="CG26" s="208"/>
      <c r="CH26" s="208"/>
      <c r="CI26" s="208"/>
      <c r="CJ26" s="208"/>
      <c r="CK26" s="208"/>
      <c r="CL26" s="208"/>
      <c r="CM26" s="208"/>
      <c r="CN26" s="208"/>
      <c r="CO26" s="208"/>
      <c r="CP26" s="208"/>
      <c r="CQ26" s="208"/>
      <c r="CR26" s="208"/>
      <c r="CS26" s="208"/>
      <c r="CT26" s="208"/>
      <c r="CU26" s="208"/>
      <c r="CV26" s="208"/>
      <c r="CW26" s="208"/>
      <c r="CX26" s="208"/>
      <c r="CY26" s="208"/>
      <c r="CZ26" s="208"/>
      <c r="DA26" s="208"/>
      <c r="DB26" s="208"/>
      <c r="DC26" s="208"/>
      <c r="DD26" s="208"/>
      <c r="DE26" s="208"/>
      <c r="DF26" s="208"/>
      <c r="DG26" s="208"/>
      <c r="DH26" s="208"/>
      <c r="DI26" s="208"/>
      <c r="DJ26" s="208"/>
      <c r="DK26" s="208"/>
      <c r="DL26" s="208"/>
      <c r="DM26" s="208"/>
      <c r="DN26" s="208"/>
      <c r="DO26" s="208"/>
      <c r="DP26" s="208"/>
      <c r="DQ26" s="208"/>
      <c r="DR26" s="208"/>
      <c r="DS26" s="208"/>
      <c r="DT26" s="208"/>
      <c r="DU26" s="208"/>
      <c r="DV26" s="208"/>
      <c r="DW26" s="208"/>
      <c r="DX26" s="208"/>
      <c r="DY26" s="208"/>
      <c r="DZ26" s="208"/>
      <c r="EA26" s="208"/>
      <c r="EB26" s="208"/>
      <c r="EC26" s="208"/>
      <c r="ED26" s="208"/>
      <c r="EE26" s="208"/>
      <c r="EF26" s="208"/>
      <c r="EG26" s="208"/>
      <c r="EH26" s="208"/>
      <c r="EI26" s="208"/>
      <c r="EJ26" s="208"/>
      <c r="EK26" s="208"/>
      <c r="EL26" s="208"/>
      <c r="EM26" s="208"/>
      <c r="EN26" s="208"/>
      <c r="EO26" s="208"/>
      <c r="EP26" s="208"/>
      <c r="EQ26" s="208"/>
      <c r="ER26" s="208"/>
      <c r="ES26" s="208"/>
      <c r="ET26" s="208"/>
      <c r="EU26" s="208"/>
      <c r="EV26" s="208"/>
      <c r="EW26" s="208"/>
      <c r="EX26" s="208"/>
      <c r="EY26" s="208"/>
      <c r="EZ26" s="208"/>
      <c r="FA26" s="208"/>
      <c r="FB26" s="208"/>
      <c r="FC26" s="208"/>
    </row>
    <row r="27" spans="1:162" hidden="1" outlineLevel="1" x14ac:dyDescent="0.35">
      <c r="A27" s="232" t="s">
        <v>202</v>
      </c>
      <c r="B27" s="220">
        <v>-3002</v>
      </c>
      <c r="C27" s="221">
        <v>0</v>
      </c>
      <c r="D27" s="208"/>
      <c r="E27" s="208"/>
      <c r="F27" s="208"/>
      <c r="G27" s="208"/>
      <c r="H27" s="208"/>
      <c r="I27" s="208"/>
      <c r="J27" s="208"/>
      <c r="K27" s="208"/>
      <c r="L27" s="208"/>
      <c r="M27" s="208"/>
      <c r="N27" s="208"/>
      <c r="O27" s="208"/>
      <c r="P27" s="208"/>
      <c r="Q27" s="208"/>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8"/>
      <c r="AU27" s="208"/>
      <c r="AV27" s="208"/>
      <c r="AW27" s="208"/>
      <c r="AX27" s="208"/>
      <c r="AY27" s="208"/>
      <c r="AZ27" s="208"/>
      <c r="BA27" s="208"/>
      <c r="BB27" s="208"/>
      <c r="BC27" s="208"/>
      <c r="BD27" s="208"/>
      <c r="BE27" s="208"/>
      <c r="BF27" s="208"/>
      <c r="BG27" s="208"/>
      <c r="BH27" s="208"/>
      <c r="BI27" s="208"/>
      <c r="BJ27" s="208"/>
      <c r="BK27" s="208"/>
      <c r="BL27" s="208"/>
      <c r="BM27" s="208"/>
      <c r="BN27" s="208"/>
      <c r="BO27" s="208"/>
      <c r="BP27" s="208"/>
      <c r="BQ27" s="208"/>
      <c r="BR27" s="208"/>
      <c r="BS27" s="208"/>
      <c r="BT27" s="208"/>
      <c r="BU27" s="208"/>
      <c r="BV27" s="208"/>
      <c r="BW27" s="208"/>
      <c r="BX27" s="208"/>
      <c r="BY27" s="208"/>
      <c r="BZ27" s="208"/>
      <c r="CA27" s="208"/>
      <c r="CB27" s="208"/>
      <c r="CC27" s="208"/>
      <c r="CD27" s="208"/>
      <c r="CE27" s="208"/>
      <c r="CF27" s="208"/>
      <c r="CG27" s="208"/>
      <c r="CH27" s="208"/>
      <c r="CI27" s="208"/>
      <c r="CJ27" s="208"/>
      <c r="CK27" s="208"/>
      <c r="CL27" s="208"/>
      <c r="CM27" s="208"/>
      <c r="CN27" s="208"/>
      <c r="CO27" s="208"/>
      <c r="CP27" s="208"/>
      <c r="CQ27" s="208"/>
      <c r="CR27" s="208"/>
      <c r="CS27" s="208"/>
      <c r="CT27" s="208"/>
      <c r="CU27" s="208"/>
      <c r="CV27" s="208"/>
      <c r="CW27" s="208"/>
      <c r="CX27" s="208"/>
      <c r="CY27" s="208"/>
      <c r="CZ27" s="208"/>
      <c r="DA27" s="208"/>
      <c r="DB27" s="208"/>
      <c r="DC27" s="208"/>
      <c r="DD27" s="208"/>
      <c r="DE27" s="208"/>
      <c r="DF27" s="208"/>
      <c r="DG27" s="208"/>
      <c r="DH27" s="208"/>
      <c r="DI27" s="208"/>
      <c r="DJ27" s="208"/>
      <c r="DK27" s="208"/>
      <c r="DL27" s="208"/>
      <c r="DM27" s="208"/>
      <c r="DN27" s="208"/>
      <c r="DO27" s="208"/>
      <c r="DP27" s="208"/>
      <c r="DQ27" s="208"/>
      <c r="DR27" s="208"/>
      <c r="DS27" s="208"/>
      <c r="DT27" s="208"/>
      <c r="DU27" s="208"/>
      <c r="DV27" s="208"/>
      <c r="DW27" s="208"/>
      <c r="DX27" s="208"/>
      <c r="DY27" s="208"/>
      <c r="DZ27" s="208"/>
      <c r="EA27" s="208"/>
      <c r="EB27" s="208"/>
      <c r="EC27" s="208"/>
      <c r="ED27" s="208"/>
      <c r="EE27" s="208"/>
      <c r="EF27" s="208"/>
      <c r="EG27" s="208"/>
      <c r="EH27" s="208"/>
      <c r="EI27" s="208"/>
      <c r="EJ27" s="208"/>
      <c r="EK27" s="208"/>
      <c r="EL27" s="208"/>
      <c r="EM27" s="208"/>
      <c r="EN27" s="208"/>
      <c r="EO27" s="208"/>
      <c r="EP27" s="208"/>
      <c r="EQ27" s="208"/>
      <c r="ER27" s="208"/>
      <c r="ES27" s="208"/>
      <c r="ET27" s="208"/>
      <c r="EU27" s="208"/>
      <c r="EV27" s="208"/>
      <c r="EW27" s="208"/>
      <c r="EX27" s="208"/>
      <c r="EY27" s="208"/>
      <c r="EZ27" s="208"/>
      <c r="FA27" s="208"/>
      <c r="FB27" s="208"/>
      <c r="FC27" s="208"/>
    </row>
    <row r="28" spans="1:162" hidden="1" outlineLevel="1" x14ac:dyDescent="0.35">
      <c r="A28" s="232" t="s">
        <v>203</v>
      </c>
      <c r="B28" s="220">
        <v>2100</v>
      </c>
      <c r="C28" s="221">
        <v>0</v>
      </c>
      <c r="D28" s="208"/>
      <c r="E28" s="208"/>
      <c r="F28" s="208"/>
      <c r="G28" s="208"/>
      <c r="H28" s="208"/>
      <c r="I28" s="208"/>
      <c r="J28" s="208"/>
      <c r="K28" s="208"/>
      <c r="L28" s="208"/>
      <c r="M28" s="208"/>
      <c r="N28" s="208"/>
      <c r="O28" s="208"/>
      <c r="P28" s="208"/>
      <c r="Q28" s="208"/>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8"/>
      <c r="AU28" s="208"/>
      <c r="AV28" s="208"/>
      <c r="AW28" s="208"/>
      <c r="AX28" s="208"/>
      <c r="AY28" s="208"/>
      <c r="AZ28" s="208"/>
      <c r="BA28" s="208"/>
      <c r="BB28" s="208"/>
      <c r="BC28" s="208"/>
      <c r="BD28" s="208"/>
      <c r="BE28" s="208"/>
      <c r="BF28" s="208"/>
      <c r="BG28" s="208"/>
      <c r="BH28" s="208"/>
      <c r="BI28" s="208"/>
      <c r="BJ28" s="208"/>
      <c r="BK28" s="208"/>
      <c r="BL28" s="208"/>
      <c r="BM28" s="208"/>
      <c r="BN28" s="208"/>
      <c r="BO28" s="208"/>
      <c r="BP28" s="208"/>
      <c r="BQ28" s="208"/>
      <c r="BR28" s="208"/>
      <c r="BS28" s="208"/>
      <c r="BT28" s="208"/>
      <c r="BU28" s="208"/>
      <c r="BV28" s="208"/>
      <c r="BW28" s="208"/>
      <c r="BX28" s="208"/>
      <c r="BY28" s="208"/>
      <c r="BZ28" s="208"/>
      <c r="CA28" s="208"/>
      <c r="CB28" s="208"/>
      <c r="CC28" s="208"/>
      <c r="CD28" s="208"/>
      <c r="CE28" s="208"/>
      <c r="CF28" s="208"/>
      <c r="CG28" s="208"/>
      <c r="CH28" s="208"/>
      <c r="CI28" s="208"/>
      <c r="CJ28" s="208"/>
      <c r="CK28" s="208"/>
      <c r="CL28" s="208"/>
      <c r="CM28" s="208"/>
      <c r="CN28" s="208"/>
      <c r="CO28" s="208"/>
      <c r="CP28" s="208"/>
      <c r="CQ28" s="208"/>
      <c r="CR28" s="208"/>
      <c r="CS28" s="208"/>
      <c r="CT28" s="208"/>
      <c r="CU28" s="208"/>
      <c r="CV28" s="208"/>
      <c r="CW28" s="208"/>
      <c r="CX28" s="208"/>
      <c r="CY28" s="208"/>
      <c r="CZ28" s="208"/>
      <c r="DA28" s="208"/>
      <c r="DB28" s="208"/>
      <c r="DC28" s="208"/>
      <c r="DD28" s="208"/>
      <c r="DE28" s="208"/>
      <c r="DF28" s="208"/>
      <c r="DG28" s="208"/>
      <c r="DH28" s="208"/>
      <c r="DI28" s="208"/>
      <c r="DJ28" s="208"/>
      <c r="DK28" s="208"/>
      <c r="DL28" s="208"/>
      <c r="DM28" s="208"/>
      <c r="DN28" s="208"/>
      <c r="DO28" s="208"/>
      <c r="DP28" s="208"/>
      <c r="DQ28" s="208"/>
      <c r="DR28" s="208"/>
      <c r="DS28" s="208"/>
      <c r="DT28" s="208"/>
      <c r="DU28" s="208"/>
      <c r="DV28" s="208"/>
      <c r="DW28" s="208"/>
      <c r="DX28" s="208"/>
      <c r="DY28" s="208"/>
      <c r="DZ28" s="208"/>
      <c r="EA28" s="208"/>
      <c r="EB28" s="208"/>
      <c r="EC28" s="208"/>
      <c r="ED28" s="208"/>
      <c r="EE28" s="208"/>
      <c r="EF28" s="208"/>
      <c r="EG28" s="208"/>
      <c r="EH28" s="208"/>
      <c r="EI28" s="208"/>
      <c r="EJ28" s="208"/>
      <c r="EK28" s="208"/>
      <c r="EL28" s="208"/>
      <c r="EM28" s="208"/>
      <c r="EN28" s="208"/>
      <c r="EO28" s="208"/>
      <c r="EP28" s="208"/>
      <c r="EQ28" s="208"/>
      <c r="ER28" s="208"/>
      <c r="ES28" s="208"/>
      <c r="ET28" s="208"/>
      <c r="EU28" s="208"/>
      <c r="EV28" s="208"/>
      <c r="EW28" s="208"/>
      <c r="EX28" s="208"/>
      <c r="EY28" s="208"/>
      <c r="EZ28" s="208"/>
      <c r="FA28" s="208"/>
      <c r="FB28" s="208"/>
      <c r="FC28" s="208"/>
    </row>
    <row r="29" spans="1:162" collapsed="1" x14ac:dyDescent="0.35">
      <c r="A29" s="229" t="s">
        <v>204</v>
      </c>
      <c r="B29" s="221">
        <v>0</v>
      </c>
      <c r="C29" s="221"/>
      <c r="D29" s="208"/>
      <c r="E29" s="208"/>
      <c r="F29" s="208"/>
      <c r="G29" s="208"/>
      <c r="H29" s="208"/>
      <c r="I29" s="208"/>
      <c r="J29" s="208"/>
      <c r="K29" s="208"/>
      <c r="L29" s="208"/>
      <c r="M29" s="208"/>
      <c r="N29" s="208"/>
      <c r="O29" s="208"/>
      <c r="P29" s="208"/>
      <c r="Q29" s="208"/>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8"/>
      <c r="AU29" s="208"/>
      <c r="AV29" s="208"/>
      <c r="AW29" s="208"/>
      <c r="AX29" s="208"/>
      <c r="AY29" s="208"/>
      <c r="AZ29" s="208"/>
      <c r="BA29" s="208"/>
      <c r="BB29" s="208"/>
      <c r="BC29" s="208"/>
      <c r="BD29" s="208"/>
      <c r="BE29" s="208"/>
      <c r="BF29" s="208"/>
      <c r="BG29" s="208"/>
      <c r="BH29" s="208"/>
      <c r="BI29" s="208"/>
      <c r="BJ29" s="208"/>
      <c r="BK29" s="208"/>
      <c r="BL29" s="208"/>
      <c r="BM29" s="208"/>
      <c r="BN29" s="208"/>
      <c r="BO29" s="208"/>
      <c r="BP29" s="208"/>
      <c r="BQ29" s="208"/>
      <c r="BR29" s="208"/>
      <c r="BS29" s="208"/>
      <c r="BT29" s="208"/>
      <c r="BU29" s="208"/>
      <c r="BV29" s="208"/>
      <c r="BW29" s="208"/>
      <c r="BX29" s="208"/>
      <c r="BY29" s="208"/>
      <c r="BZ29" s="208"/>
      <c r="CA29" s="208"/>
      <c r="CB29" s="208"/>
      <c r="CC29" s="208"/>
      <c r="CD29" s="208"/>
      <c r="CE29" s="208"/>
      <c r="CF29" s="208"/>
      <c r="CG29" s="208"/>
      <c r="CH29" s="208"/>
      <c r="CI29" s="208"/>
      <c r="CJ29" s="208"/>
      <c r="CK29" s="208"/>
      <c r="CL29" s="208"/>
      <c r="CM29" s="208"/>
      <c r="CN29" s="208"/>
      <c r="CO29" s="208"/>
      <c r="CP29" s="208"/>
      <c r="CQ29" s="208"/>
      <c r="CR29" s="208"/>
      <c r="CS29" s="208"/>
      <c r="CT29" s="208"/>
      <c r="CU29" s="208"/>
      <c r="CV29" s="208"/>
      <c r="CW29" s="208"/>
      <c r="CX29" s="208"/>
      <c r="CY29" s="208"/>
      <c r="CZ29" s="208"/>
      <c r="DA29" s="208"/>
      <c r="DB29" s="208"/>
      <c r="DC29" s="208"/>
      <c r="DD29" s="208"/>
      <c r="DE29" s="208"/>
      <c r="DF29" s="208"/>
      <c r="DG29" s="208"/>
      <c r="DH29" s="208"/>
      <c r="DI29" s="208"/>
      <c r="DJ29" s="208"/>
      <c r="DK29" s="208"/>
      <c r="DL29" s="208"/>
      <c r="DM29" s="208"/>
      <c r="DN29" s="208"/>
      <c r="DO29" s="208"/>
      <c r="DP29" s="208"/>
      <c r="DQ29" s="208"/>
      <c r="DR29" s="208"/>
      <c r="DS29" s="208"/>
      <c r="DT29" s="208"/>
      <c r="DU29" s="208"/>
      <c r="DV29" s="208"/>
      <c r="DW29" s="208"/>
      <c r="DX29" s="208"/>
      <c r="DY29" s="208"/>
      <c r="DZ29" s="208"/>
      <c r="EA29" s="208"/>
      <c r="EB29" s="208"/>
      <c r="EC29" s="208"/>
      <c r="ED29" s="208"/>
      <c r="EE29" s="208"/>
      <c r="EF29" s="208"/>
      <c r="EG29" s="208"/>
      <c r="EH29" s="208"/>
      <c r="EI29" s="208"/>
      <c r="EJ29" s="208"/>
      <c r="EK29" s="208"/>
      <c r="EL29" s="208"/>
      <c r="EM29" s="208"/>
      <c r="EN29" s="208"/>
      <c r="EO29" s="208"/>
      <c r="EP29" s="208"/>
      <c r="EQ29" s="208"/>
      <c r="ER29" s="208"/>
      <c r="ES29" s="208"/>
      <c r="ET29" s="208"/>
      <c r="EU29" s="208"/>
      <c r="EV29" s="208"/>
      <c r="EW29" s="208"/>
      <c r="EX29" s="208"/>
      <c r="EY29" s="208"/>
      <c r="EZ29" s="208"/>
      <c r="FA29" s="208"/>
      <c r="FB29" s="208"/>
      <c r="FC29" s="208"/>
      <c r="FD29" s="208"/>
      <c r="FE29" s="208"/>
      <c r="FF29" s="208"/>
    </row>
    <row r="30" spans="1:162" s="208" customFormat="1" x14ac:dyDescent="0.35">
      <c r="A30" s="232" t="s">
        <v>41</v>
      </c>
      <c r="B30" s="220">
        <v>-29642</v>
      </c>
      <c r="C30" s="221">
        <v>855</v>
      </c>
    </row>
    <row r="31" spans="1:162" s="208" customFormat="1" x14ac:dyDescent="0.35">
      <c r="A31" s="233" t="s">
        <v>42</v>
      </c>
      <c r="B31" s="220">
        <v>58011</v>
      </c>
      <c r="C31" s="221">
        <v>-63064</v>
      </c>
    </row>
    <row r="32" spans="1:162" s="208" customFormat="1" x14ac:dyDescent="0.35">
      <c r="A32" s="233" t="s">
        <v>43</v>
      </c>
      <c r="B32" s="220">
        <v>23083</v>
      </c>
      <c r="C32" s="221">
        <v>0</v>
      </c>
    </row>
    <row r="33" spans="1:3" s="208" customFormat="1" x14ac:dyDescent="0.35">
      <c r="A33" s="233" t="s">
        <v>46</v>
      </c>
      <c r="B33" s="220">
        <v>-10578</v>
      </c>
      <c r="C33" s="221">
        <v>0</v>
      </c>
    </row>
    <row r="34" spans="1:3" s="208" customFormat="1" hidden="1" x14ac:dyDescent="0.35">
      <c r="A34" s="233" t="s">
        <v>205</v>
      </c>
      <c r="B34" s="220">
        <v>0</v>
      </c>
      <c r="C34" s="221">
        <v>0</v>
      </c>
    </row>
    <row r="35" spans="1:3" s="208" customFormat="1" x14ac:dyDescent="0.35">
      <c r="A35" s="232" t="s">
        <v>48</v>
      </c>
      <c r="B35" s="230">
        <v>4738</v>
      </c>
      <c r="C35" s="221">
        <v>8698</v>
      </c>
    </row>
    <row r="36" spans="1:3" s="208" customFormat="1" hidden="1" outlineLevel="1" x14ac:dyDescent="0.35">
      <c r="A36" s="232" t="s">
        <v>206</v>
      </c>
      <c r="B36" s="230">
        <v>10677</v>
      </c>
      <c r="C36" s="231">
        <v>8698</v>
      </c>
    </row>
    <row r="37" spans="1:3" s="208" customFormat="1" hidden="1" outlineLevel="1" x14ac:dyDescent="0.35">
      <c r="A37" s="232" t="s">
        <v>207</v>
      </c>
      <c r="B37" s="234">
        <v>-5939</v>
      </c>
      <c r="C37" s="235"/>
    </row>
    <row r="38" spans="1:3" s="208" customFormat="1" hidden="1" outlineLevel="1" collapsed="1" x14ac:dyDescent="0.35">
      <c r="A38" s="232"/>
      <c r="B38" s="231">
        <v>0</v>
      </c>
      <c r="C38" s="231">
        <v>0</v>
      </c>
    </row>
    <row r="39" spans="1:3" s="208" customFormat="1" collapsed="1" x14ac:dyDescent="0.35">
      <c r="A39" s="232"/>
      <c r="B39" s="231"/>
      <c r="C39" s="231"/>
    </row>
    <row r="40" spans="1:3" s="208" customFormat="1" ht="38.25" customHeight="1" x14ac:dyDescent="0.35">
      <c r="A40" s="137" t="s">
        <v>208</v>
      </c>
      <c r="B40" s="236">
        <v>43680.899000000005</v>
      </c>
      <c r="C40" s="237">
        <v>-39953</v>
      </c>
    </row>
    <row r="41" spans="1:3" s="208" customFormat="1" x14ac:dyDescent="0.35">
      <c r="A41" s="232" t="s">
        <v>209</v>
      </c>
      <c r="B41" s="220">
        <v>-1600</v>
      </c>
      <c r="C41" s="221">
        <v>-1656</v>
      </c>
    </row>
    <row r="42" spans="1:3" s="208" customFormat="1" hidden="1" x14ac:dyDescent="0.35">
      <c r="A42" s="232" t="s">
        <v>35</v>
      </c>
      <c r="B42" s="220">
        <v>0</v>
      </c>
      <c r="C42" s="221">
        <v>0</v>
      </c>
    </row>
    <row r="43" spans="1:3" s="208" customFormat="1" hidden="1" x14ac:dyDescent="0.35">
      <c r="A43" s="232" t="s">
        <v>210</v>
      </c>
      <c r="B43" s="220">
        <v>0</v>
      </c>
      <c r="C43" s="221">
        <v>0</v>
      </c>
    </row>
    <row r="44" spans="1:3" s="208" customFormat="1" x14ac:dyDescent="0.35">
      <c r="A44" s="238" t="s">
        <v>211</v>
      </c>
      <c r="B44" s="224">
        <v>42080.899000000005</v>
      </c>
      <c r="C44" s="225">
        <v>-41609</v>
      </c>
    </row>
    <row r="45" spans="1:3" s="208" customFormat="1" x14ac:dyDescent="0.35">
      <c r="B45" s="239"/>
      <c r="C45" s="240"/>
    </row>
    <row r="46" spans="1:3" s="208" customFormat="1" x14ac:dyDescent="0.35">
      <c r="A46" s="238" t="s">
        <v>212</v>
      </c>
      <c r="B46" s="220"/>
      <c r="C46" s="221"/>
    </row>
    <row r="47" spans="1:3" s="208" customFormat="1" ht="18" customHeight="1" x14ac:dyDescent="0.35">
      <c r="A47" s="233" t="s">
        <v>213</v>
      </c>
      <c r="B47" s="220">
        <v>-200</v>
      </c>
      <c r="C47" s="221">
        <v>-1345</v>
      </c>
    </row>
    <row r="48" spans="1:3" s="208" customFormat="1" ht="18" customHeight="1" x14ac:dyDescent="0.35">
      <c r="A48" s="233" t="s">
        <v>214</v>
      </c>
      <c r="B48" s="220">
        <v>-2005</v>
      </c>
      <c r="C48" s="221">
        <v>-275</v>
      </c>
    </row>
    <row r="49" spans="1:16295" s="208" customFormat="1" ht="18" hidden="1" customHeight="1" x14ac:dyDescent="0.35">
      <c r="A49" s="233" t="s">
        <v>215</v>
      </c>
      <c r="B49" s="220">
        <v>0</v>
      </c>
      <c r="C49" s="221">
        <v>0</v>
      </c>
      <c r="D49" s="209"/>
      <c r="E49" s="209"/>
      <c r="F49" s="209"/>
      <c r="G49" s="209"/>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209"/>
      <c r="AM49" s="209"/>
      <c r="AN49" s="209"/>
      <c r="AO49" s="209"/>
      <c r="AP49" s="209"/>
      <c r="AQ49" s="209"/>
      <c r="AR49" s="209"/>
      <c r="AS49" s="209"/>
      <c r="AT49" s="209"/>
      <c r="AU49" s="209"/>
      <c r="AV49" s="209"/>
      <c r="AW49" s="209"/>
      <c r="AX49" s="209"/>
      <c r="AY49" s="209"/>
      <c r="AZ49" s="209"/>
      <c r="BA49" s="209"/>
      <c r="BB49" s="209"/>
      <c r="BC49" s="209"/>
      <c r="BD49" s="209"/>
      <c r="BE49" s="209"/>
      <c r="BF49" s="209"/>
      <c r="BG49" s="209"/>
      <c r="BH49" s="209"/>
      <c r="BI49" s="209"/>
      <c r="BJ49" s="209"/>
      <c r="BK49" s="209"/>
      <c r="BL49" s="209"/>
      <c r="BM49" s="209"/>
      <c r="BN49" s="209"/>
      <c r="BO49" s="209"/>
      <c r="BP49" s="209"/>
      <c r="BQ49" s="209"/>
      <c r="BR49" s="209"/>
      <c r="BS49" s="209"/>
      <c r="BT49" s="209"/>
      <c r="BU49" s="209"/>
      <c r="BV49" s="209"/>
      <c r="BW49" s="209"/>
      <c r="BX49" s="209"/>
      <c r="BY49" s="209"/>
      <c r="BZ49" s="209"/>
      <c r="CA49" s="209"/>
      <c r="CB49" s="209"/>
      <c r="CC49" s="209"/>
      <c r="CD49" s="209"/>
      <c r="CE49" s="209"/>
      <c r="CF49" s="209"/>
      <c r="CG49" s="209"/>
      <c r="CH49" s="209"/>
      <c r="CI49" s="209"/>
      <c r="CJ49" s="209"/>
      <c r="CK49" s="209"/>
      <c r="CL49" s="209"/>
      <c r="CM49" s="209"/>
      <c r="CN49" s="209"/>
      <c r="CO49" s="209"/>
      <c r="CP49" s="209"/>
      <c r="CQ49" s="209"/>
      <c r="CR49" s="209"/>
      <c r="CS49" s="209"/>
      <c r="CT49" s="209"/>
      <c r="CU49" s="209"/>
      <c r="CV49" s="209"/>
      <c r="CW49" s="209"/>
      <c r="CX49" s="209"/>
      <c r="CY49" s="209"/>
      <c r="CZ49" s="209"/>
      <c r="DA49" s="209"/>
      <c r="DB49" s="209"/>
      <c r="DC49" s="209"/>
      <c r="DD49" s="209"/>
      <c r="DE49" s="209"/>
      <c r="DF49" s="209"/>
      <c r="DG49" s="209"/>
      <c r="DH49" s="209"/>
      <c r="DI49" s="209"/>
      <c r="DJ49" s="209"/>
      <c r="DK49" s="209"/>
      <c r="DL49" s="209"/>
      <c r="DM49" s="209"/>
      <c r="DN49" s="209"/>
      <c r="DO49" s="209"/>
      <c r="DP49" s="209"/>
      <c r="DQ49" s="209"/>
      <c r="DR49" s="209"/>
      <c r="DS49" s="209"/>
      <c r="DT49" s="209"/>
      <c r="DU49" s="209"/>
      <c r="DV49" s="209"/>
      <c r="DW49" s="209"/>
      <c r="DX49" s="209"/>
      <c r="DY49" s="209"/>
      <c r="DZ49" s="209"/>
      <c r="EA49" s="209"/>
      <c r="EB49" s="209"/>
      <c r="EC49" s="209"/>
      <c r="ED49" s="209"/>
      <c r="EE49" s="209"/>
      <c r="EF49" s="209"/>
      <c r="EG49" s="209"/>
      <c r="EH49" s="209"/>
      <c r="EI49" s="209"/>
      <c r="EJ49" s="209"/>
      <c r="EK49" s="209"/>
      <c r="EL49" s="209"/>
      <c r="EM49" s="209"/>
      <c r="EN49" s="209"/>
      <c r="EO49" s="209"/>
      <c r="EP49" s="209"/>
      <c r="EQ49" s="209"/>
      <c r="ER49" s="209"/>
      <c r="ES49" s="209"/>
      <c r="ET49" s="209"/>
      <c r="EU49" s="209"/>
      <c r="EV49" s="209"/>
      <c r="EW49" s="209"/>
      <c r="EX49" s="209"/>
      <c r="EY49" s="209"/>
      <c r="EZ49" s="209"/>
      <c r="FA49" s="209"/>
      <c r="FB49" s="209"/>
      <c r="FC49" s="209"/>
    </row>
    <row r="50" spans="1:16295" s="208" customFormat="1" ht="18" hidden="1" customHeight="1" x14ac:dyDescent="0.35">
      <c r="A50" s="241" t="s">
        <v>216</v>
      </c>
      <c r="B50" s="220">
        <v>0</v>
      </c>
      <c r="C50" s="221">
        <v>0</v>
      </c>
      <c r="D50" s="209"/>
      <c r="E50" s="209"/>
      <c r="F50" s="209"/>
      <c r="G50" s="209"/>
      <c r="H50" s="209"/>
      <c r="I50" s="209"/>
      <c r="J50" s="209"/>
      <c r="K50" s="209"/>
      <c r="L50" s="209"/>
      <c r="M50" s="209"/>
      <c r="N50" s="209"/>
      <c r="O50" s="209"/>
      <c r="P50" s="209"/>
      <c r="Q50" s="209"/>
      <c r="R50" s="209"/>
      <c r="S50" s="209"/>
      <c r="T50" s="209"/>
      <c r="U50" s="209"/>
      <c r="V50" s="209"/>
      <c r="W50" s="209"/>
      <c r="X50" s="209"/>
      <c r="Y50" s="209"/>
      <c r="Z50" s="209"/>
      <c r="AA50" s="209"/>
      <c r="AB50" s="209"/>
      <c r="AC50" s="209"/>
      <c r="AD50" s="209"/>
      <c r="AE50" s="209"/>
      <c r="AF50" s="209"/>
      <c r="AG50" s="209"/>
      <c r="AH50" s="209"/>
      <c r="AI50" s="209"/>
      <c r="AJ50" s="209"/>
      <c r="AK50" s="209"/>
      <c r="AL50" s="209"/>
      <c r="AM50" s="209"/>
      <c r="AN50" s="209"/>
      <c r="AO50" s="209"/>
      <c r="AP50" s="209"/>
      <c r="AQ50" s="209"/>
      <c r="AR50" s="209"/>
      <c r="AS50" s="209"/>
      <c r="AT50" s="209"/>
      <c r="AU50" s="209"/>
      <c r="AV50" s="209"/>
      <c r="AW50" s="209"/>
      <c r="AX50" s="209"/>
      <c r="AY50" s="209"/>
      <c r="AZ50" s="209"/>
      <c r="BA50" s="209"/>
      <c r="BB50" s="209"/>
      <c r="BC50" s="209"/>
      <c r="BD50" s="209"/>
      <c r="BE50" s="209"/>
      <c r="BF50" s="209"/>
      <c r="BG50" s="209"/>
      <c r="BH50" s="209"/>
      <c r="BI50" s="209"/>
      <c r="BJ50" s="209"/>
      <c r="BK50" s="209"/>
      <c r="BL50" s="209"/>
      <c r="BM50" s="209"/>
      <c r="BN50" s="209"/>
      <c r="BO50" s="209"/>
      <c r="BP50" s="209"/>
      <c r="BQ50" s="209"/>
      <c r="BR50" s="209"/>
      <c r="BS50" s="209"/>
      <c r="BT50" s="209"/>
      <c r="BU50" s="209"/>
      <c r="BV50" s="209"/>
      <c r="BW50" s="209"/>
      <c r="BX50" s="209"/>
      <c r="BY50" s="209"/>
      <c r="BZ50" s="209"/>
      <c r="CA50" s="209"/>
      <c r="CB50" s="209"/>
      <c r="CC50" s="209"/>
      <c r="CD50" s="209"/>
      <c r="CE50" s="209"/>
      <c r="CF50" s="209"/>
      <c r="CG50" s="209"/>
      <c r="CH50" s="209"/>
      <c r="CI50" s="209"/>
      <c r="CJ50" s="209"/>
      <c r="CK50" s="209"/>
      <c r="CL50" s="209"/>
      <c r="CM50" s="209"/>
      <c r="CN50" s="209"/>
      <c r="CO50" s="209"/>
      <c r="CP50" s="209"/>
      <c r="CQ50" s="209"/>
      <c r="CR50" s="209"/>
      <c r="CS50" s="209"/>
      <c r="CT50" s="209"/>
      <c r="CU50" s="209"/>
      <c r="CV50" s="209"/>
      <c r="CW50" s="209"/>
      <c r="CX50" s="209"/>
      <c r="CY50" s="209"/>
      <c r="CZ50" s="209"/>
      <c r="DA50" s="209"/>
      <c r="DB50" s="209"/>
      <c r="DC50" s="209"/>
      <c r="DD50" s="209"/>
      <c r="DE50" s="209"/>
      <c r="DF50" s="209"/>
      <c r="DG50" s="209"/>
      <c r="DH50" s="209"/>
      <c r="DI50" s="209"/>
      <c r="DJ50" s="209"/>
      <c r="DK50" s="209"/>
      <c r="DL50" s="209"/>
      <c r="DM50" s="209"/>
      <c r="DN50" s="209"/>
      <c r="DO50" s="209"/>
      <c r="DP50" s="209"/>
      <c r="DQ50" s="209"/>
      <c r="DR50" s="209"/>
      <c r="DS50" s="209"/>
      <c r="DT50" s="209"/>
      <c r="DU50" s="209"/>
      <c r="DV50" s="209"/>
      <c r="DW50" s="209"/>
      <c r="DX50" s="209"/>
      <c r="DY50" s="209"/>
      <c r="DZ50" s="209"/>
      <c r="EA50" s="209"/>
      <c r="EB50" s="209"/>
      <c r="EC50" s="209"/>
      <c r="ED50" s="209"/>
      <c r="EE50" s="209"/>
      <c r="EF50" s="209"/>
      <c r="EG50" s="209"/>
      <c r="EH50" s="209"/>
      <c r="EI50" s="209"/>
      <c r="EJ50" s="209"/>
      <c r="EK50" s="209"/>
      <c r="EL50" s="209"/>
      <c r="EM50" s="209"/>
      <c r="EN50" s="209"/>
      <c r="EO50" s="209"/>
      <c r="EP50" s="209"/>
      <c r="EQ50" s="209"/>
      <c r="ER50" s="209"/>
      <c r="ES50" s="209"/>
      <c r="ET50" s="209"/>
      <c r="EU50" s="209"/>
      <c r="EV50" s="209"/>
      <c r="EW50" s="209"/>
      <c r="EX50" s="209"/>
      <c r="EY50" s="209"/>
      <c r="EZ50" s="209"/>
      <c r="FA50" s="209"/>
      <c r="FB50" s="209"/>
      <c r="FC50" s="209"/>
      <c r="FG50" s="209"/>
      <c r="FH50" s="209"/>
      <c r="FI50" s="209"/>
      <c r="FJ50" s="209"/>
      <c r="FK50" s="209"/>
      <c r="FL50" s="209"/>
      <c r="FM50" s="209"/>
      <c r="FN50" s="209"/>
      <c r="FO50" s="209"/>
      <c r="FP50" s="209"/>
      <c r="FQ50" s="209"/>
      <c r="FR50" s="209"/>
      <c r="FS50" s="209"/>
      <c r="FT50" s="209"/>
      <c r="FU50" s="209"/>
      <c r="FV50" s="209"/>
      <c r="FW50" s="209"/>
      <c r="FX50" s="209"/>
      <c r="FY50" s="209"/>
      <c r="FZ50" s="209"/>
      <c r="GA50" s="209"/>
      <c r="GB50" s="209"/>
      <c r="GC50" s="209"/>
      <c r="GD50" s="209"/>
      <c r="GE50" s="209"/>
      <c r="GF50" s="209"/>
      <c r="GG50" s="209"/>
      <c r="GH50" s="209"/>
      <c r="GI50" s="209"/>
      <c r="GJ50" s="209"/>
      <c r="GK50" s="209"/>
      <c r="GL50" s="209"/>
      <c r="GM50" s="209"/>
      <c r="GN50" s="209"/>
      <c r="GO50" s="209"/>
      <c r="GP50" s="209"/>
      <c r="GQ50" s="209"/>
      <c r="GR50" s="209"/>
      <c r="GS50" s="209"/>
      <c r="GT50" s="209"/>
      <c r="GU50" s="209"/>
      <c r="GV50" s="209"/>
      <c r="GW50" s="209"/>
      <c r="GX50" s="209"/>
      <c r="GY50" s="209"/>
      <c r="GZ50" s="209"/>
      <c r="HA50" s="209"/>
      <c r="HB50" s="209"/>
      <c r="HC50" s="209"/>
      <c r="HD50" s="209"/>
      <c r="HE50" s="209"/>
      <c r="HF50" s="209"/>
      <c r="HG50" s="209"/>
      <c r="HH50" s="209"/>
      <c r="HI50" s="209"/>
      <c r="HJ50" s="209"/>
      <c r="HK50" s="209"/>
      <c r="HL50" s="209"/>
      <c r="HM50" s="209"/>
      <c r="HN50" s="209"/>
      <c r="HO50" s="209"/>
      <c r="HP50" s="209"/>
      <c r="HQ50" s="209"/>
      <c r="HR50" s="209"/>
      <c r="HS50" s="209"/>
      <c r="HT50" s="209"/>
      <c r="HU50" s="209"/>
      <c r="HV50" s="209"/>
      <c r="HW50" s="209"/>
      <c r="HX50" s="209"/>
      <c r="HY50" s="209"/>
      <c r="HZ50" s="209"/>
      <c r="IA50" s="209"/>
      <c r="IB50" s="209"/>
      <c r="IC50" s="209"/>
      <c r="ID50" s="209"/>
      <c r="IE50" s="209"/>
      <c r="IF50" s="209"/>
      <c r="IG50" s="209"/>
      <c r="IH50" s="209"/>
      <c r="II50" s="209"/>
      <c r="IJ50" s="209"/>
      <c r="IK50" s="209"/>
      <c r="IL50" s="209"/>
      <c r="IM50" s="209"/>
      <c r="IN50" s="209"/>
      <c r="IO50" s="209"/>
      <c r="IP50" s="209"/>
      <c r="IQ50" s="209"/>
      <c r="IR50" s="209"/>
      <c r="IS50" s="209"/>
      <c r="IT50" s="209"/>
      <c r="IU50" s="209"/>
      <c r="IV50" s="209"/>
      <c r="IW50" s="209"/>
      <c r="IX50" s="209"/>
      <c r="IY50" s="209"/>
      <c r="IZ50" s="209"/>
      <c r="JA50" s="209"/>
      <c r="JB50" s="209"/>
      <c r="JC50" s="209"/>
      <c r="JD50" s="209"/>
      <c r="JE50" s="209"/>
      <c r="JF50" s="209"/>
      <c r="JG50" s="209"/>
      <c r="JH50" s="209"/>
      <c r="JI50" s="209"/>
      <c r="JJ50" s="209"/>
      <c r="JK50" s="209"/>
      <c r="JL50" s="209"/>
      <c r="JM50" s="209"/>
      <c r="JN50" s="209"/>
      <c r="JO50" s="209"/>
      <c r="JP50" s="209"/>
      <c r="JQ50" s="209"/>
      <c r="JR50" s="209"/>
      <c r="JS50" s="209"/>
      <c r="JT50" s="209"/>
      <c r="JU50" s="209"/>
      <c r="JV50" s="209"/>
      <c r="JW50" s="209"/>
      <c r="JX50" s="209"/>
      <c r="JY50" s="209"/>
      <c r="JZ50" s="209"/>
      <c r="KA50" s="209"/>
      <c r="KB50" s="209"/>
      <c r="KC50" s="209"/>
      <c r="KD50" s="209"/>
      <c r="KE50" s="209"/>
      <c r="KF50" s="209"/>
      <c r="KG50" s="209"/>
      <c r="KH50" s="209"/>
      <c r="KI50" s="209"/>
      <c r="KJ50" s="209"/>
      <c r="KK50" s="209"/>
      <c r="KL50" s="209"/>
      <c r="KM50" s="209"/>
      <c r="KN50" s="209"/>
      <c r="KO50" s="209"/>
      <c r="KP50" s="209"/>
      <c r="KQ50" s="209"/>
      <c r="KR50" s="209"/>
      <c r="KS50" s="209"/>
      <c r="KT50" s="209"/>
      <c r="KU50" s="209"/>
      <c r="KV50" s="209"/>
      <c r="KW50" s="209"/>
      <c r="KX50" s="209"/>
      <c r="KY50" s="209"/>
      <c r="KZ50" s="209"/>
      <c r="LA50" s="209"/>
      <c r="LB50" s="209"/>
      <c r="LC50" s="209"/>
      <c r="LD50" s="209"/>
      <c r="LE50" s="209"/>
      <c r="LF50" s="209"/>
      <c r="LG50" s="209"/>
      <c r="LH50" s="209"/>
      <c r="LI50" s="209"/>
      <c r="LJ50" s="209"/>
      <c r="LK50" s="209"/>
      <c r="LL50" s="209"/>
      <c r="LM50" s="209"/>
      <c r="LN50" s="209"/>
      <c r="LO50" s="209"/>
      <c r="LP50" s="209"/>
      <c r="LQ50" s="209"/>
      <c r="LR50" s="209"/>
      <c r="LS50" s="209"/>
      <c r="LT50" s="209"/>
      <c r="LU50" s="209"/>
      <c r="LV50" s="209"/>
      <c r="LW50" s="209"/>
      <c r="LX50" s="209"/>
      <c r="LY50" s="209"/>
      <c r="LZ50" s="209"/>
      <c r="MA50" s="209"/>
      <c r="MB50" s="209"/>
      <c r="MC50" s="209"/>
      <c r="MD50" s="209"/>
      <c r="ME50" s="209"/>
      <c r="MF50" s="209"/>
      <c r="MG50" s="209"/>
      <c r="MH50" s="209"/>
      <c r="MI50" s="209"/>
      <c r="MJ50" s="209"/>
      <c r="MK50" s="209"/>
      <c r="ML50" s="209"/>
      <c r="MM50" s="209"/>
      <c r="MN50" s="209"/>
      <c r="MO50" s="209"/>
      <c r="MP50" s="209"/>
      <c r="MQ50" s="209"/>
      <c r="MR50" s="209"/>
      <c r="MS50" s="209"/>
      <c r="MT50" s="209"/>
      <c r="MU50" s="209"/>
      <c r="MV50" s="209"/>
      <c r="MW50" s="209"/>
      <c r="MX50" s="209"/>
      <c r="MY50" s="209"/>
      <c r="MZ50" s="209"/>
      <c r="NA50" s="209"/>
      <c r="NB50" s="209"/>
      <c r="NC50" s="209"/>
      <c r="ND50" s="209"/>
      <c r="NE50" s="209"/>
      <c r="NF50" s="209"/>
      <c r="NG50" s="209"/>
      <c r="NH50" s="209"/>
      <c r="NI50" s="209"/>
      <c r="NJ50" s="209"/>
      <c r="NK50" s="209"/>
      <c r="NL50" s="209"/>
      <c r="NM50" s="209"/>
      <c r="NN50" s="209"/>
      <c r="NO50" s="209"/>
      <c r="NP50" s="209"/>
      <c r="NQ50" s="209"/>
      <c r="NR50" s="209"/>
      <c r="NS50" s="209"/>
      <c r="NT50" s="209"/>
      <c r="NU50" s="209"/>
      <c r="NV50" s="209"/>
      <c r="NW50" s="209"/>
      <c r="NX50" s="209"/>
      <c r="NY50" s="209"/>
      <c r="NZ50" s="209"/>
      <c r="OA50" s="209"/>
      <c r="OB50" s="209"/>
      <c r="OC50" s="209"/>
      <c r="OD50" s="209"/>
      <c r="OE50" s="209"/>
      <c r="OF50" s="209"/>
      <c r="OG50" s="209"/>
      <c r="OH50" s="209"/>
      <c r="OI50" s="209"/>
      <c r="OJ50" s="209"/>
      <c r="OK50" s="209"/>
      <c r="OL50" s="209"/>
      <c r="OM50" s="209"/>
      <c r="ON50" s="209"/>
      <c r="OO50" s="209"/>
      <c r="OP50" s="209"/>
      <c r="OQ50" s="209"/>
      <c r="OR50" s="209"/>
      <c r="OS50" s="209"/>
      <c r="OT50" s="209"/>
      <c r="OU50" s="209"/>
      <c r="OV50" s="209"/>
      <c r="OW50" s="209"/>
      <c r="OX50" s="209"/>
      <c r="OY50" s="209"/>
      <c r="OZ50" s="209"/>
      <c r="PA50" s="209"/>
      <c r="PB50" s="209"/>
      <c r="PC50" s="209"/>
      <c r="PD50" s="209"/>
      <c r="PE50" s="209"/>
      <c r="PF50" s="209"/>
      <c r="PG50" s="209"/>
      <c r="PH50" s="209"/>
      <c r="PI50" s="209"/>
      <c r="PJ50" s="209"/>
      <c r="PK50" s="209"/>
      <c r="PL50" s="209"/>
      <c r="PM50" s="209"/>
      <c r="PN50" s="209"/>
      <c r="PO50" s="209"/>
      <c r="PP50" s="209"/>
      <c r="PQ50" s="209"/>
      <c r="PR50" s="209"/>
      <c r="PS50" s="209"/>
      <c r="PT50" s="209"/>
      <c r="PU50" s="209"/>
      <c r="PV50" s="209"/>
      <c r="PW50" s="209"/>
      <c r="PX50" s="209"/>
      <c r="PY50" s="209"/>
      <c r="PZ50" s="209"/>
      <c r="QA50" s="209"/>
      <c r="QB50" s="209"/>
      <c r="QC50" s="209"/>
      <c r="QD50" s="209"/>
      <c r="QE50" s="209"/>
      <c r="QF50" s="209"/>
      <c r="QG50" s="209"/>
      <c r="QH50" s="209"/>
      <c r="QI50" s="209"/>
      <c r="QJ50" s="209"/>
      <c r="QK50" s="209"/>
      <c r="QL50" s="209"/>
      <c r="QM50" s="209"/>
      <c r="QN50" s="209"/>
      <c r="QO50" s="209"/>
      <c r="QP50" s="209"/>
      <c r="QQ50" s="209"/>
      <c r="QR50" s="209"/>
      <c r="QS50" s="209"/>
      <c r="QT50" s="209"/>
      <c r="QU50" s="209"/>
      <c r="QV50" s="209"/>
      <c r="QW50" s="209"/>
      <c r="QX50" s="209"/>
      <c r="QY50" s="209"/>
      <c r="QZ50" s="209"/>
      <c r="RA50" s="209"/>
      <c r="RB50" s="209"/>
      <c r="RC50" s="209"/>
      <c r="RD50" s="209"/>
      <c r="RE50" s="209"/>
      <c r="RF50" s="209"/>
      <c r="RG50" s="209"/>
      <c r="RH50" s="209"/>
      <c r="RI50" s="209"/>
      <c r="RJ50" s="209"/>
      <c r="RK50" s="209"/>
      <c r="RL50" s="209"/>
      <c r="RM50" s="209"/>
      <c r="RN50" s="209"/>
      <c r="RO50" s="209"/>
      <c r="RP50" s="209"/>
      <c r="RQ50" s="209"/>
      <c r="RR50" s="209"/>
      <c r="RS50" s="209"/>
      <c r="RT50" s="209"/>
      <c r="RU50" s="209"/>
      <c r="RV50" s="209"/>
      <c r="RW50" s="209"/>
      <c r="RX50" s="209"/>
      <c r="RY50" s="209"/>
      <c r="RZ50" s="209"/>
      <c r="SA50" s="209"/>
      <c r="SB50" s="209"/>
      <c r="SC50" s="209"/>
      <c r="SD50" s="209"/>
      <c r="SE50" s="209"/>
      <c r="SF50" s="209"/>
      <c r="SG50" s="209"/>
      <c r="SH50" s="209"/>
      <c r="SI50" s="209"/>
      <c r="SJ50" s="209"/>
      <c r="SK50" s="209"/>
      <c r="SL50" s="209"/>
      <c r="SM50" s="209"/>
      <c r="SN50" s="209"/>
      <c r="SO50" s="209"/>
      <c r="SP50" s="209"/>
      <c r="SQ50" s="209"/>
      <c r="SR50" s="209"/>
      <c r="SS50" s="209"/>
      <c r="ST50" s="209"/>
      <c r="SU50" s="209"/>
      <c r="SV50" s="209"/>
      <c r="SW50" s="209"/>
      <c r="SX50" s="209"/>
      <c r="SY50" s="209"/>
      <c r="SZ50" s="209"/>
      <c r="TA50" s="209"/>
      <c r="TB50" s="209"/>
      <c r="TC50" s="209"/>
      <c r="TD50" s="209"/>
      <c r="TE50" s="209"/>
      <c r="TF50" s="209"/>
      <c r="TG50" s="209"/>
      <c r="TH50" s="209"/>
      <c r="TI50" s="209"/>
      <c r="TJ50" s="209"/>
      <c r="TK50" s="209"/>
      <c r="TL50" s="209"/>
      <c r="TM50" s="209"/>
      <c r="TN50" s="209"/>
      <c r="TO50" s="209"/>
      <c r="TP50" s="209"/>
      <c r="TQ50" s="209"/>
      <c r="TR50" s="209"/>
      <c r="TS50" s="209"/>
      <c r="TT50" s="209"/>
      <c r="TU50" s="209"/>
      <c r="TV50" s="209"/>
      <c r="TW50" s="209"/>
      <c r="TX50" s="209"/>
      <c r="TY50" s="209"/>
      <c r="TZ50" s="209"/>
      <c r="UA50" s="209"/>
      <c r="UB50" s="209"/>
      <c r="UC50" s="209"/>
      <c r="UD50" s="209"/>
      <c r="UE50" s="209"/>
      <c r="UF50" s="209"/>
      <c r="UG50" s="209"/>
      <c r="UH50" s="209"/>
      <c r="UI50" s="209"/>
      <c r="UJ50" s="209"/>
      <c r="UK50" s="209"/>
      <c r="UL50" s="209"/>
      <c r="UM50" s="209"/>
      <c r="UN50" s="209"/>
      <c r="UO50" s="209"/>
      <c r="UP50" s="209"/>
      <c r="UQ50" s="209"/>
      <c r="UR50" s="209"/>
      <c r="US50" s="209"/>
      <c r="UT50" s="209"/>
      <c r="UU50" s="209"/>
      <c r="UV50" s="209"/>
      <c r="UW50" s="209"/>
      <c r="UX50" s="209"/>
      <c r="UY50" s="209"/>
      <c r="UZ50" s="209"/>
      <c r="VA50" s="209"/>
      <c r="VB50" s="209"/>
      <c r="VC50" s="209"/>
      <c r="VD50" s="209"/>
      <c r="VE50" s="209"/>
      <c r="VF50" s="209"/>
      <c r="VG50" s="209"/>
      <c r="VH50" s="209"/>
      <c r="VI50" s="209"/>
      <c r="VJ50" s="209"/>
      <c r="VK50" s="209"/>
      <c r="VL50" s="209"/>
      <c r="VM50" s="209"/>
      <c r="VN50" s="209"/>
      <c r="VO50" s="209"/>
      <c r="VP50" s="209"/>
      <c r="VQ50" s="209"/>
      <c r="VR50" s="209"/>
      <c r="VS50" s="209"/>
      <c r="VT50" s="209"/>
      <c r="VU50" s="209"/>
      <c r="VV50" s="209"/>
      <c r="VW50" s="209"/>
      <c r="VX50" s="209"/>
      <c r="VY50" s="209"/>
      <c r="VZ50" s="209"/>
      <c r="WA50" s="209"/>
      <c r="WB50" s="209"/>
      <c r="WC50" s="209"/>
      <c r="WD50" s="209"/>
      <c r="WE50" s="209"/>
      <c r="WF50" s="209"/>
      <c r="WG50" s="209"/>
      <c r="WH50" s="209"/>
      <c r="WI50" s="209"/>
      <c r="WJ50" s="209"/>
      <c r="WK50" s="209"/>
      <c r="WL50" s="209"/>
      <c r="WM50" s="209"/>
      <c r="WN50" s="209"/>
      <c r="WO50" s="209"/>
      <c r="WP50" s="209"/>
      <c r="WQ50" s="209"/>
      <c r="WR50" s="209"/>
      <c r="WS50" s="209"/>
      <c r="WT50" s="209"/>
      <c r="WU50" s="209"/>
      <c r="WV50" s="209"/>
      <c r="WW50" s="209"/>
      <c r="WX50" s="209"/>
      <c r="WY50" s="209"/>
      <c r="WZ50" s="209"/>
      <c r="XA50" s="209"/>
      <c r="XB50" s="209"/>
      <c r="XC50" s="209"/>
      <c r="XD50" s="209"/>
      <c r="XE50" s="209"/>
      <c r="XF50" s="209"/>
      <c r="XG50" s="209"/>
      <c r="XH50" s="209"/>
      <c r="XI50" s="209"/>
      <c r="XJ50" s="209"/>
      <c r="XK50" s="209"/>
      <c r="XL50" s="209"/>
      <c r="XM50" s="209"/>
      <c r="XN50" s="209"/>
      <c r="XO50" s="209"/>
      <c r="XP50" s="209"/>
      <c r="XQ50" s="209"/>
      <c r="XR50" s="209"/>
      <c r="XS50" s="209"/>
      <c r="XT50" s="209"/>
      <c r="XU50" s="209"/>
      <c r="XV50" s="209"/>
      <c r="XW50" s="209"/>
      <c r="XX50" s="209"/>
      <c r="XY50" s="209"/>
      <c r="XZ50" s="209"/>
      <c r="YA50" s="209"/>
      <c r="YB50" s="209"/>
      <c r="YC50" s="209"/>
      <c r="YD50" s="209"/>
      <c r="YE50" s="209"/>
      <c r="YF50" s="209"/>
      <c r="YG50" s="209"/>
      <c r="YH50" s="209"/>
      <c r="YI50" s="209"/>
      <c r="YJ50" s="209"/>
      <c r="YK50" s="209"/>
      <c r="YL50" s="209"/>
      <c r="YM50" s="209"/>
      <c r="YN50" s="209"/>
      <c r="YO50" s="209"/>
      <c r="YP50" s="209"/>
      <c r="YQ50" s="209"/>
      <c r="YR50" s="209"/>
      <c r="YS50" s="209"/>
      <c r="YT50" s="209"/>
      <c r="YU50" s="209"/>
      <c r="YV50" s="209"/>
      <c r="YW50" s="209"/>
      <c r="YX50" s="209"/>
      <c r="YY50" s="209"/>
      <c r="YZ50" s="209"/>
      <c r="ZA50" s="209"/>
      <c r="ZB50" s="209"/>
      <c r="ZC50" s="209"/>
      <c r="ZD50" s="209"/>
      <c r="ZE50" s="209"/>
      <c r="ZF50" s="209"/>
      <c r="ZG50" s="209"/>
      <c r="ZH50" s="209"/>
      <c r="ZI50" s="209"/>
      <c r="ZJ50" s="209"/>
      <c r="ZK50" s="209"/>
      <c r="ZL50" s="209"/>
      <c r="ZM50" s="209"/>
      <c r="ZN50" s="209"/>
      <c r="ZO50" s="209"/>
      <c r="ZP50" s="209"/>
      <c r="ZQ50" s="209"/>
      <c r="ZR50" s="209"/>
      <c r="ZS50" s="209"/>
      <c r="ZT50" s="209"/>
      <c r="ZU50" s="209"/>
      <c r="ZV50" s="209"/>
      <c r="ZW50" s="209"/>
      <c r="ZX50" s="209"/>
      <c r="ZY50" s="209"/>
      <c r="ZZ50" s="209"/>
      <c r="AAA50" s="209"/>
      <c r="AAB50" s="209"/>
      <c r="AAC50" s="209"/>
      <c r="AAD50" s="209"/>
      <c r="AAE50" s="209"/>
      <c r="AAF50" s="209"/>
      <c r="AAG50" s="209"/>
      <c r="AAH50" s="209"/>
      <c r="AAI50" s="209"/>
      <c r="AAJ50" s="209"/>
      <c r="AAK50" s="209"/>
      <c r="AAL50" s="209"/>
      <c r="AAM50" s="209"/>
      <c r="AAN50" s="209"/>
      <c r="AAO50" s="209"/>
      <c r="AAP50" s="209"/>
      <c r="AAQ50" s="209"/>
      <c r="AAR50" s="209"/>
      <c r="AAS50" s="209"/>
      <c r="AAT50" s="209"/>
      <c r="AAU50" s="209"/>
      <c r="AAV50" s="209"/>
      <c r="AAW50" s="209"/>
      <c r="AAX50" s="209"/>
      <c r="AAY50" s="209"/>
      <c r="AAZ50" s="209"/>
      <c r="ABA50" s="209"/>
      <c r="ABB50" s="209"/>
      <c r="ABC50" s="209"/>
      <c r="ABD50" s="209"/>
      <c r="ABE50" s="209"/>
      <c r="ABF50" s="209"/>
      <c r="ABG50" s="209"/>
      <c r="ABH50" s="209"/>
      <c r="ABI50" s="209"/>
      <c r="ABJ50" s="209"/>
      <c r="ABK50" s="209"/>
      <c r="ABL50" s="209"/>
      <c r="ABM50" s="209"/>
      <c r="ABN50" s="209"/>
      <c r="ABO50" s="209"/>
      <c r="ABP50" s="209"/>
      <c r="ABQ50" s="209"/>
      <c r="ABR50" s="209"/>
      <c r="ABS50" s="209"/>
      <c r="ABT50" s="209"/>
      <c r="ABU50" s="209"/>
      <c r="ABV50" s="209"/>
      <c r="ABW50" s="209"/>
      <c r="ABX50" s="209"/>
      <c r="ABY50" s="209"/>
      <c r="ABZ50" s="209"/>
      <c r="ACA50" s="209"/>
      <c r="ACB50" s="209"/>
      <c r="ACC50" s="209"/>
      <c r="ACD50" s="209"/>
      <c r="ACE50" s="209"/>
      <c r="ACF50" s="209"/>
      <c r="ACG50" s="209"/>
      <c r="ACH50" s="209"/>
      <c r="ACI50" s="209"/>
      <c r="ACJ50" s="209"/>
      <c r="ACK50" s="209"/>
      <c r="ACL50" s="209"/>
      <c r="ACM50" s="209"/>
      <c r="ACN50" s="209"/>
      <c r="ACO50" s="209"/>
      <c r="ACP50" s="209"/>
      <c r="ACQ50" s="209"/>
      <c r="ACR50" s="209"/>
      <c r="ACS50" s="209"/>
      <c r="ACT50" s="209"/>
      <c r="ACU50" s="209"/>
      <c r="ACV50" s="209"/>
      <c r="ACW50" s="209"/>
      <c r="ACX50" s="209"/>
      <c r="ACY50" s="209"/>
      <c r="ACZ50" s="209"/>
      <c r="ADA50" s="209"/>
      <c r="ADB50" s="209"/>
      <c r="ADC50" s="209"/>
      <c r="ADD50" s="209"/>
      <c r="ADE50" s="209"/>
      <c r="ADF50" s="209"/>
      <c r="ADG50" s="209"/>
      <c r="ADH50" s="209"/>
      <c r="ADI50" s="209"/>
      <c r="ADJ50" s="209"/>
      <c r="ADK50" s="209"/>
      <c r="ADL50" s="209"/>
      <c r="ADM50" s="209"/>
      <c r="ADN50" s="209"/>
      <c r="ADO50" s="209"/>
      <c r="ADP50" s="209"/>
      <c r="ADQ50" s="209"/>
      <c r="ADR50" s="209"/>
      <c r="ADS50" s="209"/>
      <c r="ADT50" s="209"/>
      <c r="ADU50" s="209"/>
      <c r="ADV50" s="209"/>
      <c r="ADW50" s="209"/>
      <c r="ADX50" s="209"/>
      <c r="ADY50" s="209"/>
      <c r="ADZ50" s="209"/>
      <c r="AEA50" s="209"/>
      <c r="AEB50" s="209"/>
      <c r="AEC50" s="209"/>
      <c r="AED50" s="209"/>
      <c r="AEE50" s="209"/>
      <c r="AEF50" s="209"/>
      <c r="AEG50" s="209"/>
      <c r="AEH50" s="209"/>
      <c r="AEI50" s="209"/>
      <c r="AEJ50" s="209"/>
      <c r="AEK50" s="209"/>
      <c r="AEL50" s="209"/>
      <c r="AEM50" s="209"/>
      <c r="AEN50" s="209"/>
      <c r="AEO50" s="209"/>
      <c r="AEP50" s="209"/>
      <c r="AEQ50" s="209"/>
      <c r="AER50" s="209"/>
      <c r="AES50" s="209"/>
      <c r="AET50" s="209"/>
      <c r="AEU50" s="209"/>
      <c r="AEV50" s="209"/>
      <c r="AEW50" s="209"/>
      <c r="AEX50" s="209"/>
      <c r="AEY50" s="209"/>
      <c r="AEZ50" s="209"/>
      <c r="AFA50" s="209"/>
      <c r="AFB50" s="209"/>
      <c r="AFC50" s="209"/>
      <c r="AFD50" s="209"/>
      <c r="AFE50" s="209"/>
      <c r="AFF50" s="209"/>
      <c r="AFG50" s="209"/>
      <c r="AFH50" s="209"/>
      <c r="AFI50" s="209"/>
      <c r="AFJ50" s="209"/>
      <c r="AFK50" s="209"/>
      <c r="AFL50" s="209"/>
      <c r="AFM50" s="209"/>
      <c r="AFN50" s="209"/>
      <c r="AFO50" s="209"/>
      <c r="AFP50" s="209"/>
      <c r="AFQ50" s="209"/>
      <c r="AFR50" s="209"/>
      <c r="AFS50" s="209"/>
      <c r="AFT50" s="209"/>
      <c r="AFU50" s="209"/>
      <c r="AFV50" s="209"/>
      <c r="AFW50" s="209"/>
      <c r="AFX50" s="209"/>
      <c r="AFY50" s="209"/>
      <c r="AFZ50" s="209"/>
      <c r="AGA50" s="209"/>
      <c r="AGB50" s="209"/>
      <c r="AGC50" s="209"/>
      <c r="AGD50" s="209"/>
      <c r="AGE50" s="209"/>
      <c r="AGF50" s="209"/>
      <c r="AGG50" s="209"/>
      <c r="AGH50" s="209"/>
      <c r="AGI50" s="209"/>
      <c r="AGJ50" s="209"/>
      <c r="AGK50" s="209"/>
      <c r="AGL50" s="209"/>
      <c r="AGM50" s="209"/>
      <c r="AGN50" s="209"/>
      <c r="AGO50" s="209"/>
      <c r="AGP50" s="209"/>
      <c r="AGQ50" s="209"/>
      <c r="AGR50" s="209"/>
      <c r="AGS50" s="209"/>
      <c r="AGT50" s="209"/>
      <c r="AGU50" s="209"/>
      <c r="AGV50" s="209"/>
      <c r="AGW50" s="209"/>
      <c r="AGX50" s="209"/>
      <c r="AGY50" s="209"/>
      <c r="AGZ50" s="209"/>
      <c r="AHA50" s="209"/>
      <c r="AHB50" s="209"/>
      <c r="AHC50" s="209"/>
      <c r="AHD50" s="209"/>
      <c r="AHE50" s="209"/>
      <c r="AHF50" s="209"/>
      <c r="AHG50" s="209"/>
      <c r="AHH50" s="209"/>
      <c r="AHI50" s="209"/>
      <c r="AHJ50" s="209"/>
      <c r="AHK50" s="209"/>
      <c r="AHL50" s="209"/>
      <c r="AHM50" s="209"/>
      <c r="AHN50" s="209"/>
      <c r="AHO50" s="209"/>
      <c r="AHP50" s="209"/>
      <c r="AHQ50" s="209"/>
      <c r="AHR50" s="209"/>
      <c r="AHS50" s="209"/>
      <c r="AHT50" s="209"/>
      <c r="AHU50" s="209"/>
      <c r="AHV50" s="209"/>
      <c r="AHW50" s="209"/>
      <c r="AHX50" s="209"/>
      <c r="AHY50" s="209"/>
      <c r="AHZ50" s="209"/>
      <c r="AIA50" s="209"/>
      <c r="AIB50" s="209"/>
      <c r="AIC50" s="209"/>
      <c r="AID50" s="209"/>
      <c r="AIE50" s="209"/>
      <c r="AIF50" s="209"/>
      <c r="AIG50" s="209"/>
      <c r="AIH50" s="209"/>
      <c r="AII50" s="209"/>
      <c r="AIJ50" s="209"/>
      <c r="AIK50" s="209"/>
      <c r="AIL50" s="209"/>
      <c r="AIM50" s="209"/>
      <c r="AIN50" s="209"/>
      <c r="AIO50" s="209"/>
      <c r="AIP50" s="209"/>
      <c r="AIQ50" s="209"/>
      <c r="AIR50" s="209"/>
      <c r="AIS50" s="209"/>
      <c r="AIT50" s="209"/>
      <c r="AIU50" s="209"/>
      <c r="AIV50" s="209"/>
      <c r="AIW50" s="209"/>
      <c r="AIX50" s="209"/>
      <c r="AIY50" s="209"/>
      <c r="AIZ50" s="209"/>
      <c r="AJA50" s="209"/>
      <c r="AJB50" s="209"/>
      <c r="AJC50" s="209"/>
      <c r="AJD50" s="209"/>
      <c r="AJE50" s="209"/>
      <c r="AJF50" s="209"/>
      <c r="AJG50" s="209"/>
      <c r="AJH50" s="209"/>
      <c r="AJI50" s="209"/>
      <c r="AJJ50" s="209"/>
      <c r="AJK50" s="209"/>
      <c r="AJL50" s="209"/>
      <c r="AJM50" s="209"/>
      <c r="AJN50" s="209"/>
      <c r="AJO50" s="209"/>
      <c r="AJP50" s="209"/>
      <c r="AJQ50" s="209"/>
      <c r="AJR50" s="209"/>
      <c r="AJS50" s="209"/>
      <c r="AJT50" s="209"/>
      <c r="AJU50" s="209"/>
      <c r="AJV50" s="209"/>
      <c r="AJW50" s="209"/>
      <c r="AJX50" s="209"/>
      <c r="AJY50" s="209"/>
      <c r="AJZ50" s="209"/>
      <c r="AKA50" s="209"/>
      <c r="AKB50" s="209"/>
      <c r="AKC50" s="209"/>
      <c r="AKD50" s="209"/>
      <c r="AKE50" s="209"/>
      <c r="AKF50" s="209"/>
      <c r="AKG50" s="209"/>
      <c r="AKH50" s="209"/>
      <c r="AKI50" s="209"/>
      <c r="AKJ50" s="209"/>
      <c r="AKK50" s="209"/>
      <c r="AKL50" s="209"/>
      <c r="AKM50" s="209"/>
      <c r="AKN50" s="209"/>
      <c r="AKO50" s="209"/>
      <c r="AKP50" s="209"/>
      <c r="AKQ50" s="209"/>
      <c r="AKR50" s="209"/>
      <c r="AKS50" s="209"/>
      <c r="AKT50" s="209"/>
      <c r="AKU50" s="209"/>
      <c r="AKV50" s="209"/>
      <c r="AKW50" s="209"/>
      <c r="AKX50" s="209"/>
      <c r="AKY50" s="209"/>
      <c r="AKZ50" s="209"/>
      <c r="ALA50" s="209"/>
      <c r="ALB50" s="209"/>
      <c r="ALC50" s="209"/>
      <c r="ALD50" s="209"/>
      <c r="ALE50" s="209"/>
      <c r="ALF50" s="209"/>
      <c r="ALG50" s="209"/>
      <c r="ALH50" s="209"/>
      <c r="ALI50" s="209"/>
      <c r="ALJ50" s="209"/>
      <c r="ALK50" s="209"/>
      <c r="ALL50" s="209"/>
      <c r="ALM50" s="209"/>
      <c r="ALN50" s="209"/>
      <c r="ALO50" s="209"/>
      <c r="ALP50" s="209"/>
      <c r="ALQ50" s="209"/>
      <c r="ALR50" s="209"/>
      <c r="ALS50" s="209"/>
      <c r="ALT50" s="209"/>
      <c r="ALU50" s="209"/>
      <c r="ALV50" s="209"/>
      <c r="ALW50" s="209"/>
      <c r="ALX50" s="209"/>
      <c r="ALY50" s="209"/>
      <c r="ALZ50" s="209"/>
      <c r="AMA50" s="209"/>
      <c r="AMB50" s="209"/>
      <c r="AMC50" s="209"/>
      <c r="AMD50" s="209"/>
      <c r="AME50" s="209"/>
      <c r="AMF50" s="209"/>
      <c r="AMG50" s="209"/>
      <c r="AMH50" s="209"/>
      <c r="AMI50" s="209"/>
      <c r="AMJ50" s="209"/>
      <c r="AMK50" s="209"/>
      <c r="AML50" s="209"/>
      <c r="AMM50" s="209"/>
      <c r="AMN50" s="209"/>
      <c r="AMO50" s="209"/>
      <c r="AMP50" s="209"/>
      <c r="AMQ50" s="209"/>
      <c r="AMR50" s="209"/>
      <c r="AMS50" s="209"/>
      <c r="AMT50" s="209"/>
      <c r="AMU50" s="209"/>
      <c r="AMV50" s="209"/>
      <c r="AMW50" s="209"/>
      <c r="AMX50" s="209"/>
      <c r="AMY50" s="209"/>
      <c r="AMZ50" s="209"/>
      <c r="ANA50" s="209"/>
      <c r="ANB50" s="209"/>
      <c r="ANC50" s="209"/>
      <c r="AND50" s="209"/>
      <c r="ANE50" s="209"/>
      <c r="ANF50" s="209"/>
      <c r="ANG50" s="209"/>
      <c r="ANH50" s="209"/>
      <c r="ANI50" s="209"/>
      <c r="ANJ50" s="209"/>
      <c r="ANK50" s="209"/>
      <c r="ANL50" s="209"/>
      <c r="ANM50" s="209"/>
      <c r="ANN50" s="209"/>
      <c r="ANO50" s="209"/>
      <c r="ANP50" s="209"/>
      <c r="ANQ50" s="209"/>
      <c r="ANR50" s="209"/>
      <c r="ANS50" s="209"/>
      <c r="ANT50" s="209"/>
      <c r="ANU50" s="209"/>
      <c r="ANV50" s="209"/>
      <c r="ANW50" s="209"/>
      <c r="ANX50" s="209"/>
      <c r="ANY50" s="209"/>
      <c r="ANZ50" s="209"/>
      <c r="AOA50" s="209"/>
      <c r="AOB50" s="209"/>
      <c r="AOC50" s="209"/>
      <c r="AOD50" s="209"/>
      <c r="AOE50" s="209"/>
      <c r="AOF50" s="209"/>
      <c r="AOG50" s="209"/>
      <c r="AOH50" s="209"/>
      <c r="AOI50" s="209"/>
      <c r="AOJ50" s="209"/>
      <c r="AOK50" s="209"/>
      <c r="AOL50" s="209"/>
      <c r="AOM50" s="209"/>
      <c r="AON50" s="209"/>
      <c r="AOO50" s="209"/>
      <c r="AOP50" s="209"/>
      <c r="AOQ50" s="209"/>
      <c r="AOR50" s="209"/>
      <c r="AOS50" s="209"/>
      <c r="AOT50" s="209"/>
      <c r="AOU50" s="209"/>
      <c r="AOV50" s="209"/>
      <c r="AOW50" s="209"/>
      <c r="AOX50" s="209"/>
      <c r="AOY50" s="209"/>
      <c r="AOZ50" s="209"/>
      <c r="APA50" s="209"/>
      <c r="APB50" s="209"/>
      <c r="APC50" s="209"/>
      <c r="APD50" s="209"/>
      <c r="APE50" s="209"/>
      <c r="APF50" s="209"/>
      <c r="APG50" s="209"/>
      <c r="APH50" s="209"/>
      <c r="API50" s="209"/>
      <c r="APJ50" s="209"/>
      <c r="APK50" s="209"/>
      <c r="APL50" s="209"/>
      <c r="APM50" s="209"/>
      <c r="APN50" s="209"/>
      <c r="APO50" s="209"/>
      <c r="APP50" s="209"/>
      <c r="APQ50" s="209"/>
      <c r="APR50" s="209"/>
      <c r="APS50" s="209"/>
      <c r="APT50" s="209"/>
      <c r="APU50" s="209"/>
      <c r="APV50" s="209"/>
      <c r="APW50" s="209"/>
      <c r="APX50" s="209"/>
      <c r="APY50" s="209"/>
      <c r="APZ50" s="209"/>
      <c r="AQA50" s="209"/>
      <c r="AQB50" s="209"/>
      <c r="AQC50" s="209"/>
      <c r="AQD50" s="209"/>
      <c r="AQE50" s="209"/>
      <c r="AQF50" s="209"/>
      <c r="AQG50" s="209"/>
      <c r="AQH50" s="209"/>
      <c r="AQI50" s="209"/>
      <c r="AQJ50" s="209"/>
      <c r="AQK50" s="209"/>
      <c r="AQL50" s="209"/>
      <c r="AQM50" s="209"/>
      <c r="AQN50" s="209"/>
      <c r="AQO50" s="209"/>
      <c r="AQP50" s="209"/>
      <c r="AQQ50" s="209"/>
      <c r="AQR50" s="209"/>
      <c r="AQS50" s="209"/>
      <c r="AQT50" s="209"/>
      <c r="AQU50" s="209"/>
      <c r="AQV50" s="209"/>
      <c r="AQW50" s="209"/>
      <c r="AQX50" s="209"/>
      <c r="AQY50" s="209"/>
      <c r="AQZ50" s="209"/>
      <c r="ARA50" s="209"/>
      <c r="ARB50" s="209"/>
      <c r="ARC50" s="209"/>
      <c r="ARD50" s="209"/>
      <c r="ARE50" s="209"/>
      <c r="ARF50" s="209"/>
      <c r="ARG50" s="209"/>
      <c r="ARH50" s="209"/>
      <c r="ARI50" s="209"/>
      <c r="ARJ50" s="209"/>
      <c r="ARK50" s="209"/>
      <c r="ARL50" s="209"/>
      <c r="ARM50" s="209"/>
      <c r="ARN50" s="209"/>
      <c r="ARO50" s="209"/>
      <c r="ARP50" s="209"/>
      <c r="ARQ50" s="209"/>
      <c r="ARR50" s="209"/>
      <c r="ARS50" s="209"/>
      <c r="ART50" s="209"/>
      <c r="ARU50" s="209"/>
      <c r="ARV50" s="209"/>
      <c r="ARW50" s="209"/>
      <c r="ARX50" s="209"/>
      <c r="ARY50" s="209"/>
      <c r="ARZ50" s="209"/>
      <c r="ASA50" s="209"/>
      <c r="ASB50" s="209"/>
      <c r="ASC50" s="209"/>
      <c r="ASD50" s="209"/>
      <c r="ASE50" s="209"/>
      <c r="ASF50" s="209"/>
      <c r="ASG50" s="209"/>
      <c r="ASH50" s="209"/>
      <c r="ASI50" s="209"/>
      <c r="ASJ50" s="209"/>
      <c r="ASK50" s="209"/>
      <c r="ASL50" s="209"/>
      <c r="ASM50" s="209"/>
      <c r="ASN50" s="209"/>
      <c r="ASO50" s="209"/>
      <c r="ASP50" s="209"/>
      <c r="ASQ50" s="209"/>
      <c r="ASR50" s="209"/>
      <c r="ASS50" s="209"/>
      <c r="AST50" s="209"/>
      <c r="ASU50" s="209"/>
      <c r="ASV50" s="209"/>
      <c r="ASW50" s="209"/>
      <c r="ASX50" s="209"/>
      <c r="ASY50" s="209"/>
      <c r="ASZ50" s="209"/>
      <c r="ATA50" s="209"/>
      <c r="ATB50" s="209"/>
      <c r="ATC50" s="209"/>
      <c r="ATD50" s="209"/>
      <c r="ATE50" s="209"/>
      <c r="ATF50" s="209"/>
      <c r="ATG50" s="209"/>
      <c r="ATH50" s="209"/>
      <c r="ATI50" s="209"/>
      <c r="ATJ50" s="209"/>
      <c r="ATK50" s="209"/>
      <c r="ATL50" s="209"/>
      <c r="ATM50" s="209"/>
      <c r="ATN50" s="209"/>
      <c r="ATO50" s="209"/>
      <c r="ATP50" s="209"/>
      <c r="ATQ50" s="209"/>
      <c r="ATR50" s="209"/>
      <c r="ATS50" s="209"/>
      <c r="ATT50" s="209"/>
      <c r="ATU50" s="209"/>
      <c r="ATV50" s="209"/>
      <c r="ATW50" s="209"/>
      <c r="ATX50" s="209"/>
      <c r="ATY50" s="209"/>
      <c r="ATZ50" s="209"/>
      <c r="AUA50" s="209"/>
      <c r="AUB50" s="209"/>
      <c r="AUC50" s="209"/>
      <c r="AUD50" s="209"/>
      <c r="AUE50" s="209"/>
      <c r="AUF50" s="209"/>
      <c r="AUG50" s="209"/>
      <c r="AUH50" s="209"/>
      <c r="AUI50" s="209"/>
      <c r="AUJ50" s="209"/>
      <c r="AUK50" s="209"/>
      <c r="AUL50" s="209"/>
      <c r="AUM50" s="209"/>
      <c r="AUN50" s="209"/>
      <c r="AUO50" s="209"/>
      <c r="AUP50" s="209"/>
      <c r="AUQ50" s="209"/>
      <c r="AUR50" s="209"/>
      <c r="AUS50" s="209"/>
      <c r="AUT50" s="209"/>
      <c r="AUU50" s="209"/>
      <c r="AUV50" s="209"/>
      <c r="AUW50" s="209"/>
      <c r="AUX50" s="209"/>
      <c r="AUY50" s="209"/>
      <c r="AUZ50" s="209"/>
      <c r="AVA50" s="209"/>
      <c r="AVB50" s="209"/>
      <c r="AVC50" s="209"/>
      <c r="AVD50" s="209"/>
      <c r="AVE50" s="209"/>
      <c r="AVF50" s="209"/>
      <c r="AVG50" s="209"/>
      <c r="AVH50" s="209"/>
      <c r="AVI50" s="209"/>
      <c r="AVJ50" s="209"/>
      <c r="AVK50" s="209"/>
      <c r="AVL50" s="209"/>
      <c r="AVM50" s="209"/>
      <c r="AVN50" s="209"/>
      <c r="AVO50" s="209"/>
      <c r="AVP50" s="209"/>
      <c r="AVQ50" s="209"/>
      <c r="AVR50" s="209"/>
      <c r="AVS50" s="209"/>
      <c r="AVT50" s="209"/>
      <c r="AVU50" s="209"/>
      <c r="AVV50" s="209"/>
      <c r="AVW50" s="209"/>
      <c r="AVX50" s="209"/>
      <c r="AVY50" s="209"/>
      <c r="AVZ50" s="209"/>
      <c r="AWA50" s="209"/>
      <c r="AWB50" s="209"/>
      <c r="AWC50" s="209"/>
      <c r="AWD50" s="209"/>
      <c r="AWE50" s="209"/>
      <c r="AWF50" s="209"/>
      <c r="AWG50" s="209"/>
      <c r="AWH50" s="209"/>
      <c r="AWI50" s="209"/>
      <c r="AWJ50" s="209"/>
      <c r="AWK50" s="209"/>
      <c r="AWL50" s="209"/>
      <c r="AWM50" s="209"/>
      <c r="AWN50" s="209"/>
      <c r="AWO50" s="209"/>
      <c r="AWP50" s="209"/>
      <c r="AWQ50" s="209"/>
      <c r="AWR50" s="209"/>
      <c r="AWS50" s="209"/>
      <c r="AWT50" s="209"/>
      <c r="AWU50" s="209"/>
      <c r="AWV50" s="209"/>
      <c r="AWW50" s="209"/>
      <c r="AWX50" s="209"/>
      <c r="AWY50" s="209"/>
      <c r="AWZ50" s="209"/>
      <c r="AXA50" s="209"/>
      <c r="AXB50" s="209"/>
      <c r="AXC50" s="209"/>
      <c r="AXD50" s="209"/>
      <c r="AXE50" s="209"/>
      <c r="AXF50" s="209"/>
      <c r="AXG50" s="209"/>
      <c r="AXH50" s="209"/>
      <c r="AXI50" s="209"/>
      <c r="AXJ50" s="209"/>
      <c r="AXK50" s="209"/>
      <c r="AXL50" s="209"/>
      <c r="AXM50" s="209"/>
      <c r="AXN50" s="209"/>
      <c r="AXO50" s="209"/>
      <c r="AXP50" s="209"/>
      <c r="AXQ50" s="209"/>
      <c r="AXR50" s="209"/>
      <c r="AXS50" s="209"/>
      <c r="AXT50" s="209"/>
      <c r="AXU50" s="209"/>
      <c r="AXV50" s="209"/>
      <c r="AXW50" s="209"/>
      <c r="AXX50" s="209"/>
      <c r="AXY50" s="209"/>
      <c r="AXZ50" s="209"/>
      <c r="AYA50" s="209"/>
      <c r="AYB50" s="209"/>
      <c r="AYC50" s="209"/>
      <c r="AYD50" s="209"/>
      <c r="AYE50" s="209"/>
      <c r="AYF50" s="209"/>
      <c r="AYG50" s="209"/>
      <c r="AYH50" s="209"/>
      <c r="AYI50" s="209"/>
      <c r="AYJ50" s="209"/>
      <c r="AYK50" s="209"/>
      <c r="AYL50" s="209"/>
      <c r="AYM50" s="209"/>
      <c r="AYN50" s="209"/>
      <c r="AYO50" s="209"/>
      <c r="AYP50" s="209"/>
      <c r="AYQ50" s="209"/>
      <c r="AYR50" s="209"/>
      <c r="AYS50" s="209"/>
      <c r="AYT50" s="209"/>
      <c r="AYU50" s="209"/>
      <c r="AYV50" s="209"/>
      <c r="AYW50" s="209"/>
      <c r="AYX50" s="209"/>
      <c r="AYY50" s="209"/>
      <c r="AYZ50" s="209"/>
      <c r="AZA50" s="209"/>
      <c r="AZB50" s="209"/>
      <c r="AZC50" s="209"/>
      <c r="AZD50" s="209"/>
      <c r="AZE50" s="209"/>
      <c r="AZF50" s="209"/>
      <c r="AZG50" s="209"/>
      <c r="AZH50" s="209"/>
      <c r="AZI50" s="209"/>
      <c r="AZJ50" s="209"/>
      <c r="AZK50" s="209"/>
      <c r="AZL50" s="209"/>
      <c r="AZM50" s="209"/>
      <c r="AZN50" s="209"/>
      <c r="AZO50" s="209"/>
      <c r="AZP50" s="209"/>
      <c r="AZQ50" s="209"/>
      <c r="AZR50" s="209"/>
      <c r="AZS50" s="209"/>
      <c r="AZT50" s="209"/>
      <c r="AZU50" s="209"/>
      <c r="AZV50" s="209"/>
      <c r="AZW50" s="209"/>
      <c r="AZX50" s="209"/>
      <c r="AZY50" s="209"/>
      <c r="AZZ50" s="209"/>
      <c r="BAA50" s="209"/>
      <c r="BAB50" s="209"/>
      <c r="BAC50" s="209"/>
      <c r="BAD50" s="209"/>
      <c r="BAE50" s="209"/>
      <c r="BAF50" s="209"/>
      <c r="BAG50" s="209"/>
      <c r="BAH50" s="209"/>
      <c r="BAI50" s="209"/>
      <c r="BAJ50" s="209"/>
      <c r="BAK50" s="209"/>
      <c r="BAL50" s="209"/>
      <c r="BAM50" s="209"/>
      <c r="BAN50" s="209"/>
      <c r="BAO50" s="209"/>
      <c r="BAP50" s="209"/>
      <c r="BAQ50" s="209"/>
      <c r="BAR50" s="209"/>
      <c r="BAS50" s="209"/>
      <c r="BAT50" s="209"/>
      <c r="BAU50" s="209"/>
      <c r="BAV50" s="209"/>
      <c r="BAW50" s="209"/>
      <c r="BAX50" s="209"/>
      <c r="BAY50" s="209"/>
      <c r="BAZ50" s="209"/>
      <c r="BBA50" s="209"/>
      <c r="BBB50" s="209"/>
      <c r="BBC50" s="209"/>
      <c r="BBD50" s="209"/>
      <c r="BBE50" s="209"/>
      <c r="BBF50" s="209"/>
      <c r="BBG50" s="209"/>
      <c r="BBH50" s="209"/>
      <c r="BBI50" s="209"/>
      <c r="BBJ50" s="209"/>
      <c r="BBK50" s="209"/>
      <c r="BBL50" s="209"/>
      <c r="BBM50" s="209"/>
      <c r="BBN50" s="209"/>
      <c r="BBO50" s="209"/>
      <c r="BBP50" s="209"/>
      <c r="BBQ50" s="209"/>
      <c r="BBR50" s="209"/>
      <c r="BBS50" s="209"/>
      <c r="BBT50" s="209"/>
      <c r="BBU50" s="209"/>
      <c r="BBV50" s="209"/>
      <c r="BBW50" s="209"/>
      <c r="BBX50" s="209"/>
      <c r="BBY50" s="209"/>
      <c r="BBZ50" s="209"/>
      <c r="BCA50" s="209"/>
      <c r="BCB50" s="209"/>
      <c r="BCC50" s="209"/>
      <c r="BCD50" s="209"/>
      <c r="BCE50" s="209"/>
      <c r="BCF50" s="209"/>
      <c r="BCG50" s="209"/>
      <c r="BCH50" s="209"/>
      <c r="BCI50" s="209"/>
      <c r="BCJ50" s="209"/>
      <c r="BCK50" s="209"/>
      <c r="BCL50" s="209"/>
      <c r="BCM50" s="209"/>
      <c r="BCN50" s="209"/>
      <c r="BCO50" s="209"/>
      <c r="BCP50" s="209"/>
      <c r="BCQ50" s="209"/>
      <c r="BCR50" s="209"/>
      <c r="BCS50" s="209"/>
      <c r="BCT50" s="209"/>
      <c r="BCU50" s="209"/>
      <c r="BCV50" s="209"/>
      <c r="BCW50" s="209"/>
      <c r="BCX50" s="209"/>
      <c r="BCY50" s="209"/>
      <c r="BCZ50" s="209"/>
      <c r="BDA50" s="209"/>
      <c r="BDB50" s="209"/>
      <c r="BDC50" s="209"/>
      <c r="BDD50" s="209"/>
      <c r="BDE50" s="209"/>
      <c r="BDF50" s="209"/>
      <c r="BDG50" s="209"/>
      <c r="BDH50" s="209"/>
      <c r="BDI50" s="209"/>
      <c r="BDJ50" s="209"/>
      <c r="BDK50" s="209"/>
      <c r="BDL50" s="209"/>
      <c r="BDM50" s="209"/>
      <c r="BDN50" s="209"/>
      <c r="BDO50" s="209"/>
      <c r="BDP50" s="209"/>
      <c r="BDQ50" s="209"/>
      <c r="BDR50" s="209"/>
      <c r="BDS50" s="209"/>
      <c r="BDT50" s="209"/>
      <c r="BDU50" s="209"/>
      <c r="BDV50" s="209"/>
      <c r="BDW50" s="209"/>
      <c r="BDX50" s="209"/>
      <c r="BDY50" s="209"/>
      <c r="BDZ50" s="209"/>
      <c r="BEA50" s="209"/>
      <c r="BEB50" s="209"/>
      <c r="BEC50" s="209"/>
      <c r="BED50" s="209"/>
      <c r="BEE50" s="209"/>
      <c r="BEF50" s="209"/>
      <c r="BEG50" s="209"/>
      <c r="BEH50" s="209"/>
      <c r="BEI50" s="209"/>
      <c r="BEJ50" s="209"/>
      <c r="BEK50" s="209"/>
      <c r="BEL50" s="209"/>
      <c r="BEM50" s="209"/>
      <c r="BEN50" s="209"/>
      <c r="BEO50" s="209"/>
      <c r="BEP50" s="209"/>
      <c r="BEQ50" s="209"/>
      <c r="BER50" s="209"/>
      <c r="BES50" s="209"/>
      <c r="BET50" s="209"/>
      <c r="BEU50" s="209"/>
      <c r="BEV50" s="209"/>
      <c r="BEW50" s="209"/>
      <c r="BEX50" s="209"/>
      <c r="BEY50" s="209"/>
      <c r="BEZ50" s="209"/>
      <c r="BFA50" s="209"/>
      <c r="BFB50" s="209"/>
      <c r="BFC50" s="209"/>
      <c r="BFD50" s="209"/>
      <c r="BFE50" s="209"/>
      <c r="BFF50" s="209"/>
      <c r="BFG50" s="209"/>
      <c r="BFH50" s="209"/>
      <c r="BFI50" s="209"/>
      <c r="BFJ50" s="209"/>
      <c r="BFK50" s="209"/>
      <c r="BFL50" s="209"/>
      <c r="BFM50" s="209"/>
      <c r="BFN50" s="209"/>
      <c r="BFO50" s="209"/>
      <c r="BFP50" s="209"/>
      <c r="BFQ50" s="209"/>
      <c r="BFR50" s="209"/>
      <c r="BFS50" s="209"/>
      <c r="BFT50" s="209"/>
      <c r="BFU50" s="209"/>
      <c r="BFV50" s="209"/>
      <c r="BFW50" s="209"/>
      <c r="BFX50" s="209"/>
      <c r="BFY50" s="209"/>
      <c r="BFZ50" s="209"/>
      <c r="BGA50" s="209"/>
      <c r="BGB50" s="209"/>
      <c r="BGC50" s="209"/>
      <c r="BGD50" s="209"/>
      <c r="BGE50" s="209"/>
      <c r="BGF50" s="209"/>
      <c r="BGG50" s="209"/>
      <c r="BGH50" s="209"/>
      <c r="BGI50" s="209"/>
      <c r="BGJ50" s="209"/>
      <c r="BGK50" s="209"/>
      <c r="BGL50" s="209"/>
      <c r="BGM50" s="209"/>
      <c r="BGN50" s="209"/>
      <c r="BGO50" s="209"/>
      <c r="BGP50" s="209"/>
      <c r="BGQ50" s="209"/>
      <c r="BGR50" s="209"/>
      <c r="BGS50" s="209"/>
      <c r="BGT50" s="209"/>
      <c r="BGU50" s="209"/>
      <c r="BGV50" s="209"/>
      <c r="BGW50" s="209"/>
      <c r="BGX50" s="209"/>
      <c r="BGY50" s="209"/>
      <c r="BGZ50" s="209"/>
      <c r="BHA50" s="209"/>
      <c r="BHB50" s="209"/>
      <c r="BHC50" s="209"/>
      <c r="BHD50" s="209"/>
      <c r="BHE50" s="209"/>
      <c r="BHF50" s="209"/>
      <c r="BHG50" s="209"/>
      <c r="BHH50" s="209"/>
      <c r="BHI50" s="209"/>
      <c r="BHJ50" s="209"/>
      <c r="BHK50" s="209"/>
      <c r="BHL50" s="209"/>
      <c r="BHM50" s="209"/>
      <c r="BHN50" s="209"/>
      <c r="BHO50" s="209"/>
      <c r="BHP50" s="209"/>
      <c r="BHQ50" s="209"/>
      <c r="BHR50" s="209"/>
      <c r="BHS50" s="209"/>
      <c r="BHT50" s="209"/>
      <c r="BHU50" s="209"/>
      <c r="BHV50" s="209"/>
      <c r="BHW50" s="209"/>
      <c r="BHX50" s="209"/>
      <c r="BHY50" s="209"/>
      <c r="BHZ50" s="209"/>
      <c r="BIA50" s="209"/>
      <c r="BIB50" s="209"/>
      <c r="BIC50" s="209"/>
      <c r="BID50" s="209"/>
      <c r="BIE50" s="209"/>
      <c r="BIF50" s="209"/>
      <c r="BIG50" s="209"/>
      <c r="BIH50" s="209"/>
      <c r="BII50" s="209"/>
      <c r="BIJ50" s="209"/>
      <c r="BIK50" s="209"/>
      <c r="BIL50" s="209"/>
      <c r="BIM50" s="209"/>
      <c r="BIN50" s="209"/>
      <c r="BIO50" s="209"/>
      <c r="BIP50" s="209"/>
      <c r="BIQ50" s="209"/>
      <c r="BIR50" s="209"/>
      <c r="BIS50" s="209"/>
      <c r="BIT50" s="209"/>
      <c r="BIU50" s="209"/>
      <c r="BIV50" s="209"/>
      <c r="BIW50" s="209"/>
      <c r="BIX50" s="209"/>
      <c r="BIY50" s="209"/>
      <c r="BIZ50" s="209"/>
      <c r="BJA50" s="209"/>
      <c r="BJB50" s="209"/>
      <c r="BJC50" s="209"/>
      <c r="BJD50" s="209"/>
      <c r="BJE50" s="209"/>
      <c r="BJF50" s="209"/>
      <c r="BJG50" s="209"/>
      <c r="BJH50" s="209"/>
      <c r="BJI50" s="209"/>
      <c r="BJJ50" s="209"/>
      <c r="BJK50" s="209"/>
      <c r="BJL50" s="209"/>
      <c r="BJM50" s="209"/>
      <c r="BJN50" s="209"/>
      <c r="BJO50" s="209"/>
      <c r="BJP50" s="209"/>
      <c r="BJQ50" s="209"/>
      <c r="BJR50" s="209"/>
      <c r="BJS50" s="209"/>
      <c r="BJT50" s="209"/>
      <c r="BJU50" s="209"/>
      <c r="BJV50" s="209"/>
      <c r="BJW50" s="209"/>
      <c r="BJX50" s="209"/>
      <c r="BJY50" s="209"/>
      <c r="BJZ50" s="209"/>
      <c r="BKA50" s="209"/>
      <c r="BKB50" s="209"/>
      <c r="BKC50" s="209"/>
      <c r="BKD50" s="209"/>
      <c r="BKE50" s="209"/>
      <c r="BKF50" s="209"/>
      <c r="BKG50" s="209"/>
      <c r="BKH50" s="209"/>
      <c r="BKI50" s="209"/>
      <c r="BKJ50" s="209"/>
      <c r="BKK50" s="209"/>
      <c r="BKL50" s="209"/>
      <c r="BKM50" s="209"/>
      <c r="BKN50" s="209"/>
      <c r="BKO50" s="209"/>
      <c r="BKP50" s="209"/>
      <c r="BKQ50" s="209"/>
      <c r="BKR50" s="209"/>
      <c r="BKS50" s="209"/>
      <c r="BKT50" s="209"/>
      <c r="BKU50" s="209"/>
      <c r="BKV50" s="209"/>
      <c r="BKW50" s="209"/>
      <c r="BKX50" s="209"/>
      <c r="BKY50" s="209"/>
      <c r="BKZ50" s="209"/>
      <c r="BLA50" s="209"/>
      <c r="BLB50" s="209"/>
      <c r="BLC50" s="209"/>
      <c r="BLD50" s="209"/>
      <c r="BLE50" s="209"/>
      <c r="BLF50" s="209"/>
      <c r="BLG50" s="209"/>
      <c r="BLH50" s="209"/>
      <c r="BLI50" s="209"/>
      <c r="BLJ50" s="209"/>
      <c r="BLK50" s="209"/>
      <c r="BLL50" s="209"/>
      <c r="BLM50" s="209"/>
      <c r="BLN50" s="209"/>
      <c r="BLO50" s="209"/>
      <c r="BLP50" s="209"/>
      <c r="BLQ50" s="209"/>
      <c r="BLR50" s="209"/>
      <c r="BLS50" s="209"/>
      <c r="BLT50" s="209"/>
      <c r="BLU50" s="209"/>
      <c r="BLV50" s="209"/>
      <c r="BLW50" s="209"/>
      <c r="BLX50" s="209"/>
      <c r="BLY50" s="209"/>
      <c r="BLZ50" s="209"/>
      <c r="BMA50" s="209"/>
      <c r="BMB50" s="209"/>
      <c r="BMC50" s="209"/>
      <c r="BMD50" s="209"/>
      <c r="BME50" s="209"/>
      <c r="BMF50" s="209"/>
      <c r="BMG50" s="209"/>
      <c r="BMH50" s="209"/>
      <c r="BMI50" s="209"/>
      <c r="BMJ50" s="209"/>
      <c r="BMK50" s="209"/>
      <c r="BML50" s="209"/>
      <c r="BMM50" s="209"/>
      <c r="BMN50" s="209"/>
      <c r="BMO50" s="209"/>
      <c r="BMP50" s="209"/>
      <c r="BMQ50" s="209"/>
      <c r="BMR50" s="209"/>
      <c r="BMS50" s="209"/>
      <c r="BMT50" s="209"/>
      <c r="BMU50" s="209"/>
      <c r="BMV50" s="209"/>
      <c r="BMW50" s="209"/>
      <c r="BMX50" s="209"/>
      <c r="BMY50" s="209"/>
      <c r="BMZ50" s="209"/>
      <c r="BNA50" s="209"/>
      <c r="BNB50" s="209"/>
      <c r="BNC50" s="209"/>
      <c r="BND50" s="209"/>
      <c r="BNE50" s="209"/>
      <c r="BNF50" s="209"/>
      <c r="BNG50" s="209"/>
      <c r="BNH50" s="209"/>
      <c r="BNI50" s="209"/>
      <c r="BNJ50" s="209"/>
      <c r="BNK50" s="209"/>
      <c r="BNL50" s="209"/>
      <c r="BNM50" s="209"/>
      <c r="BNN50" s="209"/>
      <c r="BNO50" s="209"/>
      <c r="BNP50" s="209"/>
      <c r="BNQ50" s="209"/>
      <c r="BNR50" s="209"/>
      <c r="BNS50" s="209"/>
      <c r="BNT50" s="209"/>
      <c r="BNU50" s="209"/>
      <c r="BNV50" s="209"/>
      <c r="BNW50" s="209"/>
      <c r="BNX50" s="209"/>
      <c r="BNY50" s="209"/>
      <c r="BNZ50" s="209"/>
      <c r="BOA50" s="209"/>
      <c r="BOB50" s="209"/>
      <c r="BOC50" s="209"/>
      <c r="BOD50" s="209"/>
      <c r="BOE50" s="209"/>
      <c r="BOF50" s="209"/>
      <c r="BOG50" s="209"/>
      <c r="BOH50" s="209"/>
      <c r="BOI50" s="209"/>
      <c r="BOJ50" s="209"/>
      <c r="BOK50" s="209"/>
      <c r="BOL50" s="209"/>
      <c r="BOM50" s="209"/>
      <c r="BON50" s="209"/>
      <c r="BOO50" s="209"/>
      <c r="BOP50" s="209"/>
      <c r="BOQ50" s="209"/>
      <c r="BOR50" s="209"/>
      <c r="BOS50" s="209"/>
      <c r="BOT50" s="209"/>
      <c r="BOU50" s="209"/>
      <c r="BOV50" s="209"/>
      <c r="BOW50" s="209"/>
      <c r="BOX50" s="209"/>
      <c r="BOY50" s="209"/>
      <c r="BOZ50" s="209"/>
      <c r="BPA50" s="209"/>
      <c r="BPB50" s="209"/>
      <c r="BPC50" s="209"/>
      <c r="BPD50" s="209"/>
      <c r="BPE50" s="209"/>
      <c r="BPF50" s="209"/>
      <c r="BPG50" s="209"/>
      <c r="BPH50" s="209"/>
      <c r="BPI50" s="209"/>
      <c r="BPJ50" s="209"/>
      <c r="BPK50" s="209"/>
      <c r="BPL50" s="209"/>
      <c r="BPM50" s="209"/>
      <c r="BPN50" s="209"/>
      <c r="BPO50" s="209"/>
      <c r="BPP50" s="209"/>
      <c r="BPQ50" s="209"/>
      <c r="BPR50" s="209"/>
      <c r="BPS50" s="209"/>
      <c r="BPT50" s="209"/>
      <c r="BPU50" s="209"/>
      <c r="BPV50" s="209"/>
      <c r="BPW50" s="209"/>
      <c r="BPX50" s="209"/>
      <c r="BPY50" s="209"/>
      <c r="BPZ50" s="209"/>
      <c r="BQA50" s="209"/>
      <c r="BQB50" s="209"/>
      <c r="BQC50" s="209"/>
      <c r="BQD50" s="209"/>
      <c r="BQE50" s="209"/>
      <c r="BQF50" s="209"/>
      <c r="BQG50" s="209"/>
      <c r="BQH50" s="209"/>
      <c r="BQI50" s="209"/>
      <c r="BQJ50" s="209"/>
      <c r="BQK50" s="209"/>
      <c r="BQL50" s="209"/>
      <c r="BQM50" s="209"/>
      <c r="BQN50" s="209"/>
      <c r="BQO50" s="209"/>
      <c r="BQP50" s="209"/>
      <c r="BQQ50" s="209"/>
      <c r="BQR50" s="209"/>
      <c r="BQS50" s="209"/>
      <c r="BQT50" s="209"/>
      <c r="BQU50" s="209"/>
      <c r="BQV50" s="209"/>
      <c r="BQW50" s="209"/>
      <c r="BQX50" s="209"/>
      <c r="BQY50" s="209"/>
      <c r="BQZ50" s="209"/>
      <c r="BRA50" s="209"/>
      <c r="BRB50" s="209"/>
      <c r="BRC50" s="209"/>
      <c r="BRD50" s="209"/>
      <c r="BRE50" s="209"/>
      <c r="BRF50" s="209"/>
      <c r="BRG50" s="209"/>
      <c r="BRH50" s="209"/>
      <c r="BRI50" s="209"/>
      <c r="BRJ50" s="209"/>
      <c r="BRK50" s="209"/>
      <c r="BRL50" s="209"/>
      <c r="BRM50" s="209"/>
      <c r="BRN50" s="209"/>
      <c r="BRO50" s="209"/>
      <c r="BRP50" s="209"/>
      <c r="BRQ50" s="209"/>
      <c r="BRR50" s="209"/>
      <c r="BRS50" s="209"/>
      <c r="BRT50" s="209"/>
      <c r="BRU50" s="209"/>
      <c r="BRV50" s="209"/>
      <c r="BRW50" s="209"/>
      <c r="BRX50" s="209"/>
      <c r="BRY50" s="209"/>
      <c r="BRZ50" s="209"/>
      <c r="BSA50" s="209"/>
      <c r="BSB50" s="209"/>
      <c r="BSC50" s="209"/>
      <c r="BSD50" s="209"/>
      <c r="BSE50" s="209"/>
      <c r="BSF50" s="209"/>
      <c r="BSG50" s="209"/>
      <c r="BSH50" s="209"/>
      <c r="BSI50" s="209"/>
      <c r="BSJ50" s="209"/>
      <c r="BSK50" s="209"/>
      <c r="BSL50" s="209"/>
      <c r="BSM50" s="209"/>
      <c r="BSN50" s="209"/>
      <c r="BSO50" s="209"/>
      <c r="BSP50" s="209"/>
      <c r="BSQ50" s="209"/>
      <c r="BSR50" s="209"/>
      <c r="BSS50" s="209"/>
      <c r="BST50" s="209"/>
      <c r="BSU50" s="209"/>
      <c r="BSV50" s="209"/>
      <c r="BSW50" s="209"/>
      <c r="BSX50" s="209"/>
      <c r="BSY50" s="209"/>
      <c r="BSZ50" s="209"/>
      <c r="BTA50" s="209"/>
      <c r="BTB50" s="209"/>
      <c r="BTC50" s="209"/>
      <c r="BTD50" s="209"/>
      <c r="BTE50" s="209"/>
      <c r="BTF50" s="209"/>
      <c r="BTG50" s="209"/>
      <c r="BTH50" s="209"/>
      <c r="BTI50" s="209"/>
      <c r="BTJ50" s="209"/>
      <c r="BTK50" s="209"/>
      <c r="BTL50" s="209"/>
      <c r="BTM50" s="209"/>
      <c r="BTN50" s="209"/>
      <c r="BTO50" s="209"/>
      <c r="BTP50" s="209"/>
      <c r="BTQ50" s="209"/>
      <c r="BTR50" s="209"/>
      <c r="BTS50" s="209"/>
      <c r="BTT50" s="209"/>
      <c r="BTU50" s="209"/>
      <c r="BTV50" s="209"/>
      <c r="BTW50" s="209"/>
      <c r="BTX50" s="209"/>
      <c r="BTY50" s="209"/>
      <c r="BTZ50" s="209"/>
      <c r="BUA50" s="209"/>
      <c r="BUB50" s="209"/>
      <c r="BUC50" s="209"/>
      <c r="BUD50" s="209"/>
      <c r="BUE50" s="209"/>
      <c r="BUF50" s="209"/>
      <c r="BUG50" s="209"/>
      <c r="BUH50" s="209"/>
      <c r="BUI50" s="209"/>
      <c r="BUJ50" s="209"/>
      <c r="BUK50" s="209"/>
      <c r="BUL50" s="209"/>
      <c r="BUM50" s="209"/>
      <c r="BUN50" s="209"/>
      <c r="BUO50" s="209"/>
      <c r="BUP50" s="209"/>
      <c r="BUQ50" s="209"/>
      <c r="BUR50" s="209"/>
      <c r="BUS50" s="209"/>
      <c r="BUT50" s="209"/>
      <c r="BUU50" s="209"/>
      <c r="BUV50" s="209"/>
      <c r="BUW50" s="209"/>
      <c r="BUX50" s="209"/>
      <c r="BUY50" s="209"/>
      <c r="BUZ50" s="209"/>
      <c r="BVA50" s="209"/>
      <c r="BVB50" s="209"/>
      <c r="BVC50" s="209"/>
      <c r="BVD50" s="209"/>
      <c r="BVE50" s="209"/>
      <c r="BVF50" s="209"/>
      <c r="BVG50" s="209"/>
      <c r="BVH50" s="209"/>
      <c r="BVI50" s="209"/>
      <c r="BVJ50" s="209"/>
      <c r="BVK50" s="209"/>
      <c r="BVL50" s="209"/>
      <c r="BVM50" s="209"/>
      <c r="BVN50" s="209"/>
      <c r="BVO50" s="209"/>
      <c r="BVP50" s="209"/>
      <c r="BVQ50" s="209"/>
      <c r="BVR50" s="209"/>
      <c r="BVS50" s="209"/>
      <c r="BVT50" s="209"/>
      <c r="BVU50" s="209"/>
      <c r="BVV50" s="209"/>
      <c r="BVW50" s="209"/>
      <c r="BVX50" s="209"/>
      <c r="BVY50" s="209"/>
      <c r="BVZ50" s="209"/>
      <c r="BWA50" s="209"/>
      <c r="BWB50" s="209"/>
      <c r="BWC50" s="209"/>
      <c r="BWD50" s="209"/>
      <c r="BWE50" s="209"/>
      <c r="BWF50" s="209"/>
      <c r="BWG50" s="209"/>
      <c r="BWH50" s="209"/>
      <c r="BWI50" s="209"/>
      <c r="BWJ50" s="209"/>
      <c r="BWK50" s="209"/>
      <c r="BWL50" s="209"/>
      <c r="BWM50" s="209"/>
      <c r="BWN50" s="209"/>
      <c r="BWO50" s="209"/>
      <c r="BWP50" s="209"/>
      <c r="BWQ50" s="209"/>
      <c r="BWR50" s="209"/>
      <c r="BWS50" s="209"/>
      <c r="BWT50" s="209"/>
      <c r="BWU50" s="209"/>
      <c r="BWV50" s="209"/>
      <c r="BWW50" s="209"/>
      <c r="BWX50" s="209"/>
      <c r="BWY50" s="209"/>
      <c r="BWZ50" s="209"/>
      <c r="BXA50" s="209"/>
      <c r="BXB50" s="209"/>
      <c r="BXC50" s="209"/>
      <c r="BXD50" s="209"/>
      <c r="BXE50" s="209"/>
      <c r="BXF50" s="209"/>
      <c r="BXG50" s="209"/>
      <c r="BXH50" s="209"/>
      <c r="BXI50" s="209"/>
      <c r="BXJ50" s="209"/>
      <c r="BXK50" s="209"/>
      <c r="BXL50" s="209"/>
      <c r="BXM50" s="209"/>
      <c r="BXN50" s="209"/>
      <c r="BXO50" s="209"/>
      <c r="BXP50" s="209"/>
      <c r="BXQ50" s="209"/>
      <c r="BXR50" s="209"/>
      <c r="BXS50" s="209"/>
      <c r="BXT50" s="209"/>
      <c r="BXU50" s="209"/>
      <c r="BXV50" s="209"/>
      <c r="BXW50" s="209"/>
      <c r="BXX50" s="209"/>
      <c r="BXY50" s="209"/>
      <c r="BXZ50" s="209"/>
      <c r="BYA50" s="209"/>
      <c r="BYB50" s="209"/>
      <c r="BYC50" s="209"/>
      <c r="BYD50" s="209"/>
      <c r="BYE50" s="209"/>
      <c r="BYF50" s="209"/>
      <c r="BYG50" s="209"/>
      <c r="BYH50" s="209"/>
      <c r="BYI50" s="209"/>
      <c r="BYJ50" s="209"/>
      <c r="BYK50" s="209"/>
      <c r="BYL50" s="209"/>
      <c r="BYM50" s="209"/>
      <c r="BYN50" s="209"/>
      <c r="BYO50" s="209"/>
      <c r="BYP50" s="209"/>
      <c r="BYQ50" s="209"/>
      <c r="BYR50" s="209"/>
      <c r="BYS50" s="209"/>
      <c r="BYT50" s="209"/>
      <c r="BYU50" s="209"/>
      <c r="BYV50" s="209"/>
      <c r="BYW50" s="209"/>
      <c r="BYX50" s="209"/>
      <c r="BYY50" s="209"/>
      <c r="BYZ50" s="209"/>
      <c r="BZA50" s="209"/>
      <c r="BZB50" s="209"/>
      <c r="BZC50" s="209"/>
      <c r="BZD50" s="209"/>
      <c r="BZE50" s="209"/>
      <c r="BZF50" s="209"/>
      <c r="BZG50" s="209"/>
      <c r="BZH50" s="209"/>
      <c r="BZI50" s="209"/>
      <c r="BZJ50" s="209"/>
      <c r="BZK50" s="209"/>
      <c r="BZL50" s="209"/>
      <c r="BZM50" s="209"/>
      <c r="BZN50" s="209"/>
      <c r="BZO50" s="209"/>
      <c r="BZP50" s="209"/>
      <c r="BZQ50" s="209"/>
      <c r="BZR50" s="209"/>
      <c r="BZS50" s="209"/>
      <c r="BZT50" s="209"/>
      <c r="BZU50" s="209"/>
      <c r="BZV50" s="209"/>
      <c r="BZW50" s="209"/>
      <c r="BZX50" s="209"/>
      <c r="BZY50" s="209"/>
      <c r="BZZ50" s="209"/>
      <c r="CAA50" s="209"/>
      <c r="CAB50" s="209"/>
      <c r="CAC50" s="209"/>
      <c r="CAD50" s="209"/>
      <c r="CAE50" s="209"/>
      <c r="CAF50" s="209"/>
      <c r="CAG50" s="209"/>
      <c r="CAH50" s="209"/>
      <c r="CAI50" s="209"/>
      <c r="CAJ50" s="209"/>
      <c r="CAK50" s="209"/>
      <c r="CAL50" s="209"/>
      <c r="CAM50" s="209"/>
      <c r="CAN50" s="209"/>
      <c r="CAO50" s="209"/>
      <c r="CAP50" s="209"/>
      <c r="CAQ50" s="209"/>
      <c r="CAR50" s="209"/>
      <c r="CAS50" s="209"/>
      <c r="CAT50" s="209"/>
      <c r="CAU50" s="209"/>
      <c r="CAV50" s="209"/>
      <c r="CAW50" s="209"/>
      <c r="CAX50" s="209"/>
      <c r="CAY50" s="209"/>
      <c r="CAZ50" s="209"/>
      <c r="CBA50" s="209"/>
      <c r="CBB50" s="209"/>
      <c r="CBC50" s="209"/>
      <c r="CBD50" s="209"/>
      <c r="CBE50" s="209"/>
      <c r="CBF50" s="209"/>
      <c r="CBG50" s="209"/>
      <c r="CBH50" s="209"/>
      <c r="CBI50" s="209"/>
      <c r="CBJ50" s="209"/>
      <c r="CBK50" s="209"/>
      <c r="CBL50" s="209"/>
      <c r="CBM50" s="209"/>
      <c r="CBN50" s="209"/>
      <c r="CBO50" s="209"/>
      <c r="CBP50" s="209"/>
      <c r="CBQ50" s="209"/>
      <c r="CBR50" s="209"/>
      <c r="CBS50" s="209"/>
      <c r="CBT50" s="209"/>
      <c r="CBU50" s="209"/>
      <c r="CBV50" s="209"/>
      <c r="CBW50" s="209"/>
      <c r="CBX50" s="209"/>
      <c r="CBY50" s="209"/>
      <c r="CBZ50" s="209"/>
      <c r="CCA50" s="209"/>
      <c r="CCB50" s="209"/>
      <c r="CCC50" s="209"/>
      <c r="CCD50" s="209"/>
      <c r="CCE50" s="209"/>
      <c r="CCF50" s="209"/>
      <c r="CCG50" s="209"/>
      <c r="CCH50" s="209"/>
      <c r="CCI50" s="209"/>
      <c r="CCJ50" s="209"/>
      <c r="CCK50" s="209"/>
      <c r="CCL50" s="209"/>
      <c r="CCM50" s="209"/>
      <c r="CCN50" s="209"/>
      <c r="CCO50" s="209"/>
      <c r="CCP50" s="209"/>
      <c r="CCQ50" s="209"/>
      <c r="CCR50" s="209"/>
      <c r="CCS50" s="209"/>
      <c r="CCT50" s="209"/>
      <c r="CCU50" s="209"/>
      <c r="CCV50" s="209"/>
      <c r="CCW50" s="209"/>
      <c r="CCX50" s="209"/>
      <c r="CCY50" s="209"/>
      <c r="CCZ50" s="209"/>
      <c r="CDA50" s="209"/>
      <c r="CDB50" s="209"/>
      <c r="CDC50" s="209"/>
      <c r="CDD50" s="209"/>
      <c r="CDE50" s="209"/>
      <c r="CDF50" s="209"/>
      <c r="CDG50" s="209"/>
      <c r="CDH50" s="209"/>
      <c r="CDI50" s="209"/>
      <c r="CDJ50" s="209"/>
      <c r="CDK50" s="209"/>
      <c r="CDL50" s="209"/>
      <c r="CDM50" s="209"/>
      <c r="CDN50" s="209"/>
      <c r="CDO50" s="209"/>
      <c r="CDP50" s="209"/>
      <c r="CDQ50" s="209"/>
      <c r="CDR50" s="209"/>
      <c r="CDS50" s="209"/>
      <c r="CDT50" s="209"/>
      <c r="CDU50" s="209"/>
      <c r="CDV50" s="209"/>
      <c r="CDW50" s="209"/>
      <c r="CDX50" s="209"/>
      <c r="CDY50" s="209"/>
      <c r="CDZ50" s="209"/>
      <c r="CEA50" s="209"/>
      <c r="CEB50" s="209"/>
      <c r="CEC50" s="209"/>
      <c r="CED50" s="209"/>
      <c r="CEE50" s="209"/>
      <c r="CEF50" s="209"/>
      <c r="CEG50" s="209"/>
      <c r="CEH50" s="209"/>
      <c r="CEI50" s="209"/>
      <c r="CEJ50" s="209"/>
      <c r="CEK50" s="209"/>
      <c r="CEL50" s="209"/>
      <c r="CEM50" s="209"/>
      <c r="CEN50" s="209"/>
      <c r="CEO50" s="209"/>
      <c r="CEP50" s="209"/>
      <c r="CEQ50" s="209"/>
      <c r="CER50" s="209"/>
      <c r="CES50" s="209"/>
      <c r="CET50" s="209"/>
      <c r="CEU50" s="209"/>
      <c r="CEV50" s="209"/>
      <c r="CEW50" s="209"/>
      <c r="CEX50" s="209"/>
      <c r="CEY50" s="209"/>
      <c r="CEZ50" s="209"/>
      <c r="CFA50" s="209"/>
      <c r="CFB50" s="209"/>
      <c r="CFC50" s="209"/>
      <c r="CFD50" s="209"/>
      <c r="CFE50" s="209"/>
      <c r="CFF50" s="209"/>
      <c r="CFG50" s="209"/>
      <c r="CFH50" s="209"/>
      <c r="CFI50" s="209"/>
      <c r="CFJ50" s="209"/>
      <c r="CFK50" s="209"/>
      <c r="CFL50" s="209"/>
      <c r="CFM50" s="209"/>
      <c r="CFN50" s="209"/>
      <c r="CFO50" s="209"/>
      <c r="CFP50" s="209"/>
      <c r="CFQ50" s="209"/>
      <c r="CFR50" s="209"/>
      <c r="CFS50" s="209"/>
      <c r="CFT50" s="209"/>
      <c r="CFU50" s="209"/>
      <c r="CFV50" s="209"/>
      <c r="CFW50" s="209"/>
      <c r="CFX50" s="209"/>
      <c r="CFY50" s="209"/>
      <c r="CFZ50" s="209"/>
      <c r="CGA50" s="209"/>
      <c r="CGB50" s="209"/>
      <c r="CGC50" s="209"/>
      <c r="CGD50" s="209"/>
      <c r="CGE50" s="209"/>
      <c r="CGF50" s="209"/>
      <c r="CGG50" s="209"/>
      <c r="CGH50" s="209"/>
      <c r="CGI50" s="209"/>
      <c r="CGJ50" s="209"/>
      <c r="CGK50" s="209"/>
      <c r="CGL50" s="209"/>
      <c r="CGM50" s="209"/>
      <c r="CGN50" s="209"/>
      <c r="CGO50" s="209"/>
      <c r="CGP50" s="209"/>
      <c r="CGQ50" s="209"/>
      <c r="CGR50" s="209"/>
      <c r="CGS50" s="209"/>
      <c r="CGT50" s="209"/>
      <c r="CGU50" s="209"/>
      <c r="CGV50" s="209"/>
      <c r="CGW50" s="209"/>
      <c r="CGX50" s="209"/>
      <c r="CGY50" s="209"/>
      <c r="CGZ50" s="209"/>
      <c r="CHA50" s="209"/>
      <c r="CHB50" s="209"/>
      <c r="CHC50" s="209"/>
      <c r="CHD50" s="209"/>
      <c r="CHE50" s="209"/>
      <c r="CHF50" s="209"/>
      <c r="CHG50" s="209"/>
      <c r="CHH50" s="209"/>
      <c r="CHI50" s="209"/>
      <c r="CHJ50" s="209"/>
      <c r="CHK50" s="209"/>
      <c r="CHL50" s="209"/>
      <c r="CHM50" s="209"/>
      <c r="CHN50" s="209"/>
      <c r="CHO50" s="209"/>
      <c r="CHP50" s="209"/>
      <c r="CHQ50" s="209"/>
      <c r="CHR50" s="209"/>
      <c r="CHS50" s="209"/>
      <c r="CHT50" s="209"/>
      <c r="CHU50" s="209"/>
      <c r="CHV50" s="209"/>
      <c r="CHW50" s="209"/>
      <c r="CHX50" s="209"/>
      <c r="CHY50" s="209"/>
      <c r="CHZ50" s="209"/>
      <c r="CIA50" s="209"/>
      <c r="CIB50" s="209"/>
      <c r="CIC50" s="209"/>
      <c r="CID50" s="209"/>
      <c r="CIE50" s="209"/>
      <c r="CIF50" s="209"/>
      <c r="CIG50" s="209"/>
      <c r="CIH50" s="209"/>
      <c r="CII50" s="209"/>
      <c r="CIJ50" s="209"/>
      <c r="CIK50" s="209"/>
      <c r="CIL50" s="209"/>
      <c r="CIM50" s="209"/>
      <c r="CIN50" s="209"/>
      <c r="CIO50" s="209"/>
      <c r="CIP50" s="209"/>
      <c r="CIQ50" s="209"/>
      <c r="CIR50" s="209"/>
      <c r="CIS50" s="209"/>
      <c r="CIT50" s="209"/>
      <c r="CIU50" s="209"/>
      <c r="CIV50" s="209"/>
      <c r="CIW50" s="209"/>
      <c r="CIX50" s="209"/>
      <c r="CIY50" s="209"/>
      <c r="CIZ50" s="209"/>
      <c r="CJA50" s="209"/>
      <c r="CJB50" s="209"/>
      <c r="CJC50" s="209"/>
      <c r="CJD50" s="209"/>
      <c r="CJE50" s="209"/>
      <c r="CJF50" s="209"/>
      <c r="CJG50" s="209"/>
      <c r="CJH50" s="209"/>
      <c r="CJI50" s="209"/>
      <c r="CJJ50" s="209"/>
      <c r="CJK50" s="209"/>
      <c r="CJL50" s="209"/>
      <c r="CJM50" s="209"/>
      <c r="CJN50" s="209"/>
      <c r="CJO50" s="209"/>
      <c r="CJP50" s="209"/>
      <c r="CJQ50" s="209"/>
      <c r="CJR50" s="209"/>
      <c r="CJS50" s="209"/>
      <c r="CJT50" s="209"/>
      <c r="CJU50" s="209"/>
      <c r="CJV50" s="209"/>
      <c r="CJW50" s="209"/>
      <c r="CJX50" s="209"/>
      <c r="CJY50" s="209"/>
      <c r="CJZ50" s="209"/>
      <c r="CKA50" s="209"/>
      <c r="CKB50" s="209"/>
      <c r="CKC50" s="209"/>
      <c r="CKD50" s="209"/>
      <c r="CKE50" s="209"/>
      <c r="CKF50" s="209"/>
      <c r="CKG50" s="209"/>
      <c r="CKH50" s="209"/>
      <c r="CKI50" s="209"/>
      <c r="CKJ50" s="209"/>
      <c r="CKK50" s="209"/>
      <c r="CKL50" s="209"/>
      <c r="CKM50" s="209"/>
      <c r="CKN50" s="209"/>
      <c r="CKO50" s="209"/>
      <c r="CKP50" s="209"/>
      <c r="CKQ50" s="209"/>
      <c r="CKR50" s="209"/>
      <c r="CKS50" s="209"/>
      <c r="CKT50" s="209"/>
      <c r="CKU50" s="209"/>
      <c r="CKV50" s="209"/>
      <c r="CKW50" s="209"/>
      <c r="CKX50" s="209"/>
      <c r="CKY50" s="209"/>
      <c r="CKZ50" s="209"/>
      <c r="CLA50" s="209"/>
      <c r="CLB50" s="209"/>
      <c r="CLC50" s="209"/>
      <c r="CLD50" s="209"/>
      <c r="CLE50" s="209"/>
      <c r="CLF50" s="209"/>
      <c r="CLG50" s="209"/>
      <c r="CLH50" s="209"/>
      <c r="CLI50" s="209"/>
      <c r="CLJ50" s="209"/>
      <c r="CLK50" s="209"/>
      <c r="CLL50" s="209"/>
      <c r="CLM50" s="209"/>
      <c r="CLN50" s="209"/>
      <c r="CLO50" s="209"/>
      <c r="CLP50" s="209"/>
      <c r="CLQ50" s="209"/>
      <c r="CLR50" s="209"/>
      <c r="CLS50" s="209"/>
      <c r="CLT50" s="209"/>
      <c r="CLU50" s="209"/>
      <c r="CLV50" s="209"/>
      <c r="CLW50" s="209"/>
      <c r="CLX50" s="209"/>
      <c r="CLY50" s="209"/>
      <c r="CLZ50" s="209"/>
      <c r="CMA50" s="209"/>
      <c r="CMB50" s="209"/>
      <c r="CMC50" s="209"/>
      <c r="CMD50" s="209"/>
      <c r="CME50" s="209"/>
      <c r="CMF50" s="209"/>
      <c r="CMG50" s="209"/>
      <c r="CMH50" s="209"/>
      <c r="CMI50" s="209"/>
      <c r="CMJ50" s="209"/>
      <c r="CMK50" s="209"/>
      <c r="CML50" s="209"/>
      <c r="CMM50" s="209"/>
      <c r="CMN50" s="209"/>
      <c r="CMO50" s="209"/>
      <c r="CMP50" s="209"/>
      <c r="CMQ50" s="209"/>
      <c r="CMR50" s="209"/>
      <c r="CMS50" s="209"/>
      <c r="CMT50" s="209"/>
      <c r="CMU50" s="209"/>
      <c r="CMV50" s="209"/>
      <c r="CMW50" s="209"/>
      <c r="CMX50" s="209"/>
      <c r="CMY50" s="209"/>
      <c r="CMZ50" s="209"/>
      <c r="CNA50" s="209"/>
      <c r="CNB50" s="209"/>
      <c r="CNC50" s="209"/>
      <c r="CND50" s="209"/>
      <c r="CNE50" s="209"/>
      <c r="CNF50" s="209"/>
      <c r="CNG50" s="209"/>
      <c r="CNH50" s="209"/>
      <c r="CNI50" s="209"/>
      <c r="CNJ50" s="209"/>
      <c r="CNK50" s="209"/>
      <c r="CNL50" s="209"/>
      <c r="CNM50" s="209"/>
      <c r="CNN50" s="209"/>
      <c r="CNO50" s="209"/>
      <c r="CNP50" s="209"/>
      <c r="CNQ50" s="209"/>
      <c r="CNR50" s="209"/>
      <c r="CNS50" s="209"/>
      <c r="CNT50" s="209"/>
      <c r="CNU50" s="209"/>
      <c r="CNV50" s="209"/>
      <c r="CNW50" s="209"/>
      <c r="CNX50" s="209"/>
      <c r="CNY50" s="209"/>
      <c r="CNZ50" s="209"/>
      <c r="COA50" s="209"/>
      <c r="COB50" s="209"/>
      <c r="COC50" s="209"/>
      <c r="COD50" s="209"/>
      <c r="COE50" s="209"/>
      <c r="COF50" s="209"/>
      <c r="COG50" s="209"/>
      <c r="COH50" s="209"/>
      <c r="COI50" s="209"/>
      <c r="COJ50" s="209"/>
      <c r="COK50" s="209"/>
      <c r="COL50" s="209"/>
      <c r="COM50" s="209"/>
      <c r="CON50" s="209"/>
      <c r="COO50" s="209"/>
      <c r="COP50" s="209"/>
      <c r="COQ50" s="209"/>
      <c r="COR50" s="209"/>
      <c r="COS50" s="209"/>
      <c r="COT50" s="209"/>
      <c r="COU50" s="209"/>
      <c r="COV50" s="209"/>
      <c r="COW50" s="209"/>
      <c r="COX50" s="209"/>
      <c r="COY50" s="209"/>
      <c r="COZ50" s="209"/>
      <c r="CPA50" s="209"/>
      <c r="CPB50" s="209"/>
      <c r="CPC50" s="209"/>
      <c r="CPD50" s="209"/>
      <c r="CPE50" s="209"/>
      <c r="CPF50" s="209"/>
      <c r="CPG50" s="209"/>
      <c r="CPH50" s="209"/>
      <c r="CPI50" s="209"/>
      <c r="CPJ50" s="209"/>
      <c r="CPK50" s="209"/>
      <c r="CPL50" s="209"/>
      <c r="CPM50" s="209"/>
      <c r="CPN50" s="209"/>
      <c r="CPO50" s="209"/>
      <c r="CPP50" s="209"/>
      <c r="CPQ50" s="209"/>
      <c r="CPR50" s="209"/>
      <c r="CPS50" s="209"/>
      <c r="CPT50" s="209"/>
      <c r="CPU50" s="209"/>
      <c r="CPV50" s="209"/>
      <c r="CPW50" s="209"/>
      <c r="CPX50" s="209"/>
      <c r="CPY50" s="209"/>
      <c r="CPZ50" s="209"/>
      <c r="CQA50" s="209"/>
      <c r="CQB50" s="209"/>
      <c r="CQC50" s="209"/>
      <c r="CQD50" s="209"/>
      <c r="CQE50" s="209"/>
      <c r="CQF50" s="209"/>
      <c r="CQG50" s="209"/>
      <c r="CQH50" s="209"/>
      <c r="CQI50" s="209"/>
      <c r="CQJ50" s="209"/>
      <c r="CQK50" s="209"/>
      <c r="CQL50" s="209"/>
      <c r="CQM50" s="209"/>
      <c r="CQN50" s="209"/>
      <c r="CQO50" s="209"/>
      <c r="CQP50" s="209"/>
      <c r="CQQ50" s="209"/>
      <c r="CQR50" s="209"/>
      <c r="CQS50" s="209"/>
      <c r="CQT50" s="209"/>
      <c r="CQU50" s="209"/>
      <c r="CQV50" s="209"/>
      <c r="CQW50" s="209"/>
      <c r="CQX50" s="209"/>
      <c r="CQY50" s="209"/>
      <c r="CQZ50" s="209"/>
      <c r="CRA50" s="209"/>
      <c r="CRB50" s="209"/>
      <c r="CRC50" s="209"/>
      <c r="CRD50" s="209"/>
      <c r="CRE50" s="209"/>
      <c r="CRF50" s="209"/>
      <c r="CRG50" s="209"/>
      <c r="CRH50" s="209"/>
      <c r="CRI50" s="209"/>
      <c r="CRJ50" s="209"/>
      <c r="CRK50" s="209"/>
      <c r="CRL50" s="209"/>
      <c r="CRM50" s="209"/>
      <c r="CRN50" s="209"/>
      <c r="CRO50" s="209"/>
      <c r="CRP50" s="209"/>
      <c r="CRQ50" s="209"/>
      <c r="CRR50" s="209"/>
      <c r="CRS50" s="209"/>
      <c r="CRT50" s="209"/>
      <c r="CRU50" s="209"/>
      <c r="CRV50" s="209"/>
      <c r="CRW50" s="209"/>
      <c r="CRX50" s="209"/>
      <c r="CRY50" s="209"/>
      <c r="CRZ50" s="209"/>
      <c r="CSA50" s="209"/>
      <c r="CSB50" s="209"/>
      <c r="CSC50" s="209"/>
      <c r="CSD50" s="209"/>
      <c r="CSE50" s="209"/>
      <c r="CSF50" s="209"/>
      <c r="CSG50" s="209"/>
      <c r="CSH50" s="209"/>
      <c r="CSI50" s="209"/>
      <c r="CSJ50" s="209"/>
      <c r="CSK50" s="209"/>
      <c r="CSL50" s="209"/>
      <c r="CSM50" s="209"/>
      <c r="CSN50" s="209"/>
      <c r="CSO50" s="209"/>
      <c r="CSP50" s="209"/>
      <c r="CSQ50" s="209"/>
      <c r="CSR50" s="209"/>
      <c r="CSS50" s="209"/>
      <c r="CST50" s="209"/>
      <c r="CSU50" s="209"/>
      <c r="CSV50" s="209"/>
      <c r="CSW50" s="209"/>
      <c r="CSX50" s="209"/>
      <c r="CSY50" s="209"/>
      <c r="CSZ50" s="209"/>
      <c r="CTA50" s="209"/>
      <c r="CTB50" s="209"/>
      <c r="CTC50" s="209"/>
      <c r="CTD50" s="209"/>
      <c r="CTE50" s="209"/>
      <c r="CTF50" s="209"/>
      <c r="CTG50" s="209"/>
      <c r="CTH50" s="209"/>
      <c r="CTI50" s="209"/>
      <c r="CTJ50" s="209"/>
      <c r="CTK50" s="209"/>
      <c r="CTL50" s="209"/>
      <c r="CTM50" s="209"/>
      <c r="CTN50" s="209"/>
      <c r="CTO50" s="209"/>
      <c r="CTP50" s="209"/>
      <c r="CTQ50" s="209"/>
      <c r="CTR50" s="209"/>
      <c r="CTS50" s="209"/>
      <c r="CTT50" s="209"/>
      <c r="CTU50" s="209"/>
      <c r="CTV50" s="209"/>
      <c r="CTW50" s="209"/>
      <c r="CTX50" s="209"/>
      <c r="CTY50" s="209"/>
      <c r="CTZ50" s="209"/>
      <c r="CUA50" s="209"/>
      <c r="CUB50" s="209"/>
      <c r="CUC50" s="209"/>
      <c r="CUD50" s="209"/>
      <c r="CUE50" s="209"/>
      <c r="CUF50" s="209"/>
      <c r="CUG50" s="209"/>
      <c r="CUH50" s="209"/>
      <c r="CUI50" s="209"/>
      <c r="CUJ50" s="209"/>
      <c r="CUK50" s="209"/>
      <c r="CUL50" s="209"/>
      <c r="CUM50" s="209"/>
      <c r="CUN50" s="209"/>
      <c r="CUO50" s="209"/>
      <c r="CUP50" s="209"/>
      <c r="CUQ50" s="209"/>
      <c r="CUR50" s="209"/>
      <c r="CUS50" s="209"/>
      <c r="CUT50" s="209"/>
      <c r="CUU50" s="209"/>
      <c r="CUV50" s="209"/>
      <c r="CUW50" s="209"/>
      <c r="CUX50" s="209"/>
      <c r="CUY50" s="209"/>
      <c r="CUZ50" s="209"/>
      <c r="CVA50" s="209"/>
      <c r="CVB50" s="209"/>
      <c r="CVC50" s="209"/>
      <c r="CVD50" s="209"/>
      <c r="CVE50" s="209"/>
      <c r="CVF50" s="209"/>
      <c r="CVG50" s="209"/>
      <c r="CVH50" s="209"/>
      <c r="CVI50" s="209"/>
      <c r="CVJ50" s="209"/>
      <c r="CVK50" s="209"/>
      <c r="CVL50" s="209"/>
      <c r="CVM50" s="209"/>
      <c r="CVN50" s="209"/>
      <c r="CVO50" s="209"/>
      <c r="CVP50" s="209"/>
      <c r="CVQ50" s="209"/>
      <c r="CVR50" s="209"/>
      <c r="CVS50" s="209"/>
      <c r="CVT50" s="209"/>
      <c r="CVU50" s="209"/>
      <c r="CVV50" s="209"/>
      <c r="CVW50" s="209"/>
      <c r="CVX50" s="209"/>
      <c r="CVY50" s="209"/>
      <c r="CVZ50" s="209"/>
      <c r="CWA50" s="209"/>
      <c r="CWB50" s="209"/>
      <c r="CWC50" s="209"/>
      <c r="CWD50" s="209"/>
      <c r="CWE50" s="209"/>
      <c r="CWF50" s="209"/>
      <c r="CWG50" s="209"/>
      <c r="CWH50" s="209"/>
      <c r="CWI50" s="209"/>
      <c r="CWJ50" s="209"/>
      <c r="CWK50" s="209"/>
      <c r="CWL50" s="209"/>
      <c r="CWM50" s="209"/>
      <c r="CWN50" s="209"/>
      <c r="CWO50" s="209"/>
      <c r="CWP50" s="209"/>
      <c r="CWQ50" s="209"/>
      <c r="CWR50" s="209"/>
      <c r="CWS50" s="209"/>
      <c r="CWT50" s="209"/>
      <c r="CWU50" s="209"/>
      <c r="CWV50" s="209"/>
      <c r="CWW50" s="209"/>
      <c r="CWX50" s="209"/>
      <c r="CWY50" s="209"/>
      <c r="CWZ50" s="209"/>
      <c r="CXA50" s="209"/>
      <c r="CXB50" s="209"/>
      <c r="CXC50" s="209"/>
      <c r="CXD50" s="209"/>
      <c r="CXE50" s="209"/>
      <c r="CXF50" s="209"/>
      <c r="CXG50" s="209"/>
      <c r="CXH50" s="209"/>
      <c r="CXI50" s="209"/>
      <c r="CXJ50" s="209"/>
      <c r="CXK50" s="209"/>
      <c r="CXL50" s="209"/>
      <c r="CXM50" s="209"/>
      <c r="CXN50" s="209"/>
      <c r="CXO50" s="209"/>
      <c r="CXP50" s="209"/>
      <c r="CXQ50" s="209"/>
      <c r="CXR50" s="209"/>
      <c r="CXS50" s="209"/>
      <c r="CXT50" s="209"/>
      <c r="CXU50" s="209"/>
      <c r="CXV50" s="209"/>
      <c r="CXW50" s="209"/>
      <c r="CXX50" s="209"/>
      <c r="CXY50" s="209"/>
      <c r="CXZ50" s="209"/>
      <c r="CYA50" s="209"/>
      <c r="CYB50" s="209"/>
      <c r="CYC50" s="209"/>
      <c r="CYD50" s="209"/>
      <c r="CYE50" s="209"/>
      <c r="CYF50" s="209"/>
      <c r="CYG50" s="209"/>
      <c r="CYH50" s="209"/>
      <c r="CYI50" s="209"/>
      <c r="CYJ50" s="209"/>
      <c r="CYK50" s="209"/>
      <c r="CYL50" s="209"/>
      <c r="CYM50" s="209"/>
      <c r="CYN50" s="209"/>
      <c r="CYO50" s="209"/>
      <c r="CYP50" s="209"/>
      <c r="CYQ50" s="209"/>
      <c r="CYR50" s="209"/>
      <c r="CYS50" s="209"/>
      <c r="CYT50" s="209"/>
      <c r="CYU50" s="209"/>
      <c r="CYV50" s="209"/>
      <c r="CYW50" s="209"/>
      <c r="CYX50" s="209"/>
      <c r="CYY50" s="209"/>
      <c r="CYZ50" s="209"/>
      <c r="CZA50" s="209"/>
      <c r="CZB50" s="209"/>
      <c r="CZC50" s="209"/>
      <c r="CZD50" s="209"/>
      <c r="CZE50" s="209"/>
      <c r="CZF50" s="209"/>
      <c r="CZG50" s="209"/>
      <c r="CZH50" s="209"/>
      <c r="CZI50" s="209"/>
      <c r="CZJ50" s="209"/>
      <c r="CZK50" s="209"/>
      <c r="CZL50" s="209"/>
      <c r="CZM50" s="209"/>
      <c r="CZN50" s="209"/>
      <c r="CZO50" s="209"/>
      <c r="CZP50" s="209"/>
      <c r="CZQ50" s="209"/>
      <c r="CZR50" s="209"/>
      <c r="CZS50" s="209"/>
      <c r="CZT50" s="209"/>
      <c r="CZU50" s="209"/>
      <c r="CZV50" s="209"/>
      <c r="CZW50" s="209"/>
      <c r="CZX50" s="209"/>
      <c r="CZY50" s="209"/>
      <c r="CZZ50" s="209"/>
      <c r="DAA50" s="209"/>
      <c r="DAB50" s="209"/>
      <c r="DAC50" s="209"/>
      <c r="DAD50" s="209"/>
      <c r="DAE50" s="209"/>
      <c r="DAF50" s="209"/>
      <c r="DAG50" s="209"/>
      <c r="DAH50" s="209"/>
      <c r="DAI50" s="209"/>
      <c r="DAJ50" s="209"/>
      <c r="DAK50" s="209"/>
      <c r="DAL50" s="209"/>
      <c r="DAM50" s="209"/>
      <c r="DAN50" s="209"/>
      <c r="DAO50" s="209"/>
      <c r="DAP50" s="209"/>
      <c r="DAQ50" s="209"/>
      <c r="DAR50" s="209"/>
      <c r="DAS50" s="209"/>
      <c r="DAT50" s="209"/>
      <c r="DAU50" s="209"/>
      <c r="DAV50" s="209"/>
      <c r="DAW50" s="209"/>
      <c r="DAX50" s="209"/>
      <c r="DAY50" s="209"/>
      <c r="DAZ50" s="209"/>
      <c r="DBA50" s="209"/>
      <c r="DBB50" s="209"/>
      <c r="DBC50" s="209"/>
      <c r="DBD50" s="209"/>
      <c r="DBE50" s="209"/>
      <c r="DBF50" s="209"/>
      <c r="DBG50" s="209"/>
      <c r="DBH50" s="209"/>
      <c r="DBI50" s="209"/>
      <c r="DBJ50" s="209"/>
      <c r="DBK50" s="209"/>
      <c r="DBL50" s="209"/>
      <c r="DBM50" s="209"/>
      <c r="DBN50" s="209"/>
      <c r="DBO50" s="209"/>
      <c r="DBP50" s="209"/>
      <c r="DBQ50" s="209"/>
      <c r="DBR50" s="209"/>
      <c r="DBS50" s="209"/>
      <c r="DBT50" s="209"/>
      <c r="DBU50" s="209"/>
      <c r="DBV50" s="209"/>
      <c r="DBW50" s="209"/>
      <c r="DBX50" s="209"/>
      <c r="DBY50" s="209"/>
      <c r="DBZ50" s="209"/>
      <c r="DCA50" s="209"/>
      <c r="DCB50" s="209"/>
      <c r="DCC50" s="209"/>
      <c r="DCD50" s="209"/>
      <c r="DCE50" s="209"/>
      <c r="DCF50" s="209"/>
      <c r="DCG50" s="209"/>
      <c r="DCH50" s="209"/>
      <c r="DCI50" s="209"/>
      <c r="DCJ50" s="209"/>
      <c r="DCK50" s="209"/>
      <c r="DCL50" s="209"/>
      <c r="DCM50" s="209"/>
      <c r="DCN50" s="209"/>
      <c r="DCO50" s="209"/>
      <c r="DCP50" s="209"/>
      <c r="DCQ50" s="209"/>
      <c r="DCR50" s="209"/>
      <c r="DCS50" s="209"/>
      <c r="DCT50" s="209"/>
      <c r="DCU50" s="209"/>
      <c r="DCV50" s="209"/>
      <c r="DCW50" s="209"/>
      <c r="DCX50" s="209"/>
      <c r="DCY50" s="209"/>
      <c r="DCZ50" s="209"/>
      <c r="DDA50" s="209"/>
      <c r="DDB50" s="209"/>
      <c r="DDC50" s="209"/>
      <c r="DDD50" s="209"/>
      <c r="DDE50" s="209"/>
      <c r="DDF50" s="209"/>
      <c r="DDG50" s="209"/>
      <c r="DDH50" s="209"/>
      <c r="DDI50" s="209"/>
      <c r="DDJ50" s="209"/>
      <c r="DDK50" s="209"/>
      <c r="DDL50" s="209"/>
      <c r="DDM50" s="209"/>
      <c r="DDN50" s="209"/>
      <c r="DDO50" s="209"/>
      <c r="DDP50" s="209"/>
      <c r="DDQ50" s="209"/>
      <c r="DDR50" s="209"/>
      <c r="DDS50" s="209"/>
      <c r="DDT50" s="209"/>
      <c r="DDU50" s="209"/>
      <c r="DDV50" s="209"/>
      <c r="DDW50" s="209"/>
      <c r="DDX50" s="209"/>
      <c r="DDY50" s="209"/>
      <c r="DDZ50" s="209"/>
      <c r="DEA50" s="209"/>
      <c r="DEB50" s="209"/>
      <c r="DEC50" s="209"/>
      <c r="DED50" s="209"/>
      <c r="DEE50" s="209"/>
      <c r="DEF50" s="209"/>
      <c r="DEG50" s="209"/>
      <c r="DEH50" s="209"/>
      <c r="DEI50" s="209"/>
      <c r="DEJ50" s="209"/>
      <c r="DEK50" s="209"/>
      <c r="DEL50" s="209"/>
      <c r="DEM50" s="209"/>
      <c r="DEN50" s="209"/>
      <c r="DEO50" s="209"/>
      <c r="DEP50" s="209"/>
      <c r="DEQ50" s="209"/>
      <c r="DER50" s="209"/>
      <c r="DES50" s="209"/>
      <c r="DET50" s="209"/>
      <c r="DEU50" s="209"/>
      <c r="DEV50" s="209"/>
      <c r="DEW50" s="209"/>
      <c r="DEX50" s="209"/>
      <c r="DEY50" s="209"/>
      <c r="DEZ50" s="209"/>
      <c r="DFA50" s="209"/>
      <c r="DFB50" s="209"/>
      <c r="DFC50" s="209"/>
      <c r="DFD50" s="209"/>
      <c r="DFE50" s="209"/>
      <c r="DFF50" s="209"/>
      <c r="DFG50" s="209"/>
      <c r="DFH50" s="209"/>
      <c r="DFI50" s="209"/>
      <c r="DFJ50" s="209"/>
      <c r="DFK50" s="209"/>
      <c r="DFL50" s="209"/>
      <c r="DFM50" s="209"/>
      <c r="DFN50" s="209"/>
      <c r="DFO50" s="209"/>
      <c r="DFP50" s="209"/>
      <c r="DFQ50" s="209"/>
      <c r="DFR50" s="209"/>
      <c r="DFS50" s="209"/>
      <c r="DFT50" s="209"/>
      <c r="DFU50" s="209"/>
      <c r="DFV50" s="209"/>
      <c r="DFW50" s="209"/>
      <c r="DFX50" s="209"/>
      <c r="DFY50" s="209"/>
      <c r="DFZ50" s="209"/>
      <c r="DGA50" s="209"/>
      <c r="DGB50" s="209"/>
      <c r="DGC50" s="209"/>
      <c r="DGD50" s="209"/>
      <c r="DGE50" s="209"/>
      <c r="DGF50" s="209"/>
      <c r="DGG50" s="209"/>
      <c r="DGH50" s="209"/>
      <c r="DGI50" s="209"/>
      <c r="DGJ50" s="209"/>
      <c r="DGK50" s="209"/>
      <c r="DGL50" s="209"/>
      <c r="DGM50" s="209"/>
      <c r="DGN50" s="209"/>
      <c r="DGO50" s="209"/>
      <c r="DGP50" s="209"/>
      <c r="DGQ50" s="209"/>
      <c r="DGR50" s="209"/>
      <c r="DGS50" s="209"/>
      <c r="DGT50" s="209"/>
      <c r="DGU50" s="209"/>
      <c r="DGV50" s="209"/>
      <c r="DGW50" s="209"/>
      <c r="DGX50" s="209"/>
      <c r="DGY50" s="209"/>
      <c r="DGZ50" s="209"/>
      <c r="DHA50" s="209"/>
      <c r="DHB50" s="209"/>
      <c r="DHC50" s="209"/>
      <c r="DHD50" s="209"/>
      <c r="DHE50" s="209"/>
      <c r="DHF50" s="209"/>
      <c r="DHG50" s="209"/>
      <c r="DHH50" s="209"/>
      <c r="DHI50" s="209"/>
      <c r="DHJ50" s="209"/>
      <c r="DHK50" s="209"/>
      <c r="DHL50" s="209"/>
      <c r="DHM50" s="209"/>
      <c r="DHN50" s="209"/>
      <c r="DHO50" s="209"/>
      <c r="DHP50" s="209"/>
      <c r="DHQ50" s="209"/>
      <c r="DHR50" s="209"/>
      <c r="DHS50" s="209"/>
      <c r="DHT50" s="209"/>
      <c r="DHU50" s="209"/>
      <c r="DHV50" s="209"/>
      <c r="DHW50" s="209"/>
      <c r="DHX50" s="209"/>
      <c r="DHY50" s="209"/>
      <c r="DHZ50" s="209"/>
      <c r="DIA50" s="209"/>
      <c r="DIB50" s="209"/>
      <c r="DIC50" s="209"/>
      <c r="DID50" s="209"/>
      <c r="DIE50" s="209"/>
      <c r="DIF50" s="209"/>
      <c r="DIG50" s="209"/>
      <c r="DIH50" s="209"/>
      <c r="DII50" s="209"/>
      <c r="DIJ50" s="209"/>
      <c r="DIK50" s="209"/>
      <c r="DIL50" s="209"/>
      <c r="DIM50" s="209"/>
      <c r="DIN50" s="209"/>
      <c r="DIO50" s="209"/>
      <c r="DIP50" s="209"/>
      <c r="DIQ50" s="209"/>
      <c r="DIR50" s="209"/>
      <c r="DIS50" s="209"/>
      <c r="DIT50" s="209"/>
      <c r="DIU50" s="209"/>
      <c r="DIV50" s="209"/>
      <c r="DIW50" s="209"/>
      <c r="DIX50" s="209"/>
      <c r="DIY50" s="209"/>
      <c r="DIZ50" s="209"/>
      <c r="DJA50" s="209"/>
      <c r="DJB50" s="209"/>
      <c r="DJC50" s="209"/>
      <c r="DJD50" s="209"/>
      <c r="DJE50" s="209"/>
      <c r="DJF50" s="209"/>
      <c r="DJG50" s="209"/>
      <c r="DJH50" s="209"/>
      <c r="DJI50" s="209"/>
      <c r="DJJ50" s="209"/>
      <c r="DJK50" s="209"/>
      <c r="DJL50" s="209"/>
      <c r="DJM50" s="209"/>
      <c r="DJN50" s="209"/>
      <c r="DJO50" s="209"/>
      <c r="DJP50" s="209"/>
      <c r="DJQ50" s="209"/>
      <c r="DJR50" s="209"/>
      <c r="DJS50" s="209"/>
      <c r="DJT50" s="209"/>
      <c r="DJU50" s="209"/>
      <c r="DJV50" s="209"/>
      <c r="DJW50" s="209"/>
      <c r="DJX50" s="209"/>
      <c r="DJY50" s="209"/>
      <c r="DJZ50" s="209"/>
      <c r="DKA50" s="209"/>
      <c r="DKB50" s="209"/>
      <c r="DKC50" s="209"/>
      <c r="DKD50" s="209"/>
      <c r="DKE50" s="209"/>
      <c r="DKF50" s="209"/>
      <c r="DKG50" s="209"/>
      <c r="DKH50" s="209"/>
      <c r="DKI50" s="209"/>
      <c r="DKJ50" s="209"/>
      <c r="DKK50" s="209"/>
      <c r="DKL50" s="209"/>
      <c r="DKM50" s="209"/>
      <c r="DKN50" s="209"/>
      <c r="DKO50" s="209"/>
      <c r="DKP50" s="209"/>
      <c r="DKQ50" s="209"/>
      <c r="DKR50" s="209"/>
      <c r="DKS50" s="209"/>
      <c r="DKT50" s="209"/>
      <c r="DKU50" s="209"/>
      <c r="DKV50" s="209"/>
      <c r="DKW50" s="209"/>
      <c r="DKX50" s="209"/>
      <c r="DKY50" s="209"/>
      <c r="DKZ50" s="209"/>
      <c r="DLA50" s="209"/>
      <c r="DLB50" s="209"/>
      <c r="DLC50" s="209"/>
      <c r="DLD50" s="209"/>
      <c r="DLE50" s="209"/>
      <c r="DLF50" s="209"/>
      <c r="DLG50" s="209"/>
      <c r="DLH50" s="209"/>
      <c r="DLI50" s="209"/>
      <c r="DLJ50" s="209"/>
      <c r="DLK50" s="209"/>
      <c r="DLL50" s="209"/>
      <c r="DLM50" s="209"/>
      <c r="DLN50" s="209"/>
      <c r="DLO50" s="209"/>
      <c r="DLP50" s="209"/>
      <c r="DLQ50" s="209"/>
      <c r="DLR50" s="209"/>
      <c r="DLS50" s="209"/>
      <c r="DLT50" s="209"/>
      <c r="DLU50" s="209"/>
      <c r="DLV50" s="209"/>
      <c r="DLW50" s="209"/>
      <c r="DLX50" s="209"/>
      <c r="DLY50" s="209"/>
      <c r="DLZ50" s="209"/>
      <c r="DMA50" s="209"/>
      <c r="DMB50" s="209"/>
      <c r="DMC50" s="209"/>
      <c r="DMD50" s="209"/>
      <c r="DME50" s="209"/>
      <c r="DMF50" s="209"/>
      <c r="DMG50" s="209"/>
      <c r="DMH50" s="209"/>
      <c r="DMI50" s="209"/>
      <c r="DMJ50" s="209"/>
      <c r="DMK50" s="209"/>
      <c r="DML50" s="209"/>
      <c r="DMM50" s="209"/>
      <c r="DMN50" s="209"/>
      <c r="DMO50" s="209"/>
      <c r="DMP50" s="209"/>
      <c r="DMQ50" s="209"/>
      <c r="DMR50" s="209"/>
      <c r="DMS50" s="209"/>
      <c r="DMT50" s="209"/>
      <c r="DMU50" s="209"/>
      <c r="DMV50" s="209"/>
      <c r="DMW50" s="209"/>
      <c r="DMX50" s="209"/>
      <c r="DMY50" s="209"/>
      <c r="DMZ50" s="209"/>
      <c r="DNA50" s="209"/>
      <c r="DNB50" s="209"/>
      <c r="DNC50" s="209"/>
      <c r="DND50" s="209"/>
      <c r="DNE50" s="209"/>
      <c r="DNF50" s="209"/>
      <c r="DNG50" s="209"/>
      <c r="DNH50" s="209"/>
      <c r="DNI50" s="209"/>
      <c r="DNJ50" s="209"/>
      <c r="DNK50" s="209"/>
      <c r="DNL50" s="209"/>
      <c r="DNM50" s="209"/>
      <c r="DNN50" s="209"/>
      <c r="DNO50" s="209"/>
      <c r="DNP50" s="209"/>
      <c r="DNQ50" s="209"/>
      <c r="DNR50" s="209"/>
      <c r="DNS50" s="209"/>
      <c r="DNT50" s="209"/>
      <c r="DNU50" s="209"/>
      <c r="DNV50" s="209"/>
      <c r="DNW50" s="209"/>
      <c r="DNX50" s="209"/>
      <c r="DNY50" s="209"/>
      <c r="DNZ50" s="209"/>
      <c r="DOA50" s="209"/>
      <c r="DOB50" s="209"/>
      <c r="DOC50" s="209"/>
      <c r="DOD50" s="209"/>
      <c r="DOE50" s="209"/>
      <c r="DOF50" s="209"/>
      <c r="DOG50" s="209"/>
      <c r="DOH50" s="209"/>
      <c r="DOI50" s="209"/>
      <c r="DOJ50" s="209"/>
      <c r="DOK50" s="209"/>
      <c r="DOL50" s="209"/>
      <c r="DOM50" s="209"/>
      <c r="DON50" s="209"/>
      <c r="DOO50" s="209"/>
      <c r="DOP50" s="209"/>
      <c r="DOQ50" s="209"/>
      <c r="DOR50" s="209"/>
      <c r="DOS50" s="209"/>
      <c r="DOT50" s="209"/>
      <c r="DOU50" s="209"/>
      <c r="DOV50" s="209"/>
      <c r="DOW50" s="209"/>
      <c r="DOX50" s="209"/>
      <c r="DOY50" s="209"/>
      <c r="DOZ50" s="209"/>
      <c r="DPA50" s="209"/>
      <c r="DPB50" s="209"/>
      <c r="DPC50" s="209"/>
      <c r="DPD50" s="209"/>
      <c r="DPE50" s="209"/>
      <c r="DPF50" s="209"/>
      <c r="DPG50" s="209"/>
      <c r="DPH50" s="209"/>
      <c r="DPI50" s="209"/>
      <c r="DPJ50" s="209"/>
      <c r="DPK50" s="209"/>
      <c r="DPL50" s="209"/>
      <c r="DPM50" s="209"/>
      <c r="DPN50" s="209"/>
      <c r="DPO50" s="209"/>
      <c r="DPP50" s="209"/>
      <c r="DPQ50" s="209"/>
      <c r="DPR50" s="209"/>
      <c r="DPS50" s="209"/>
      <c r="DPT50" s="209"/>
      <c r="DPU50" s="209"/>
      <c r="DPV50" s="209"/>
      <c r="DPW50" s="209"/>
      <c r="DPX50" s="209"/>
      <c r="DPY50" s="209"/>
      <c r="DPZ50" s="209"/>
      <c r="DQA50" s="209"/>
      <c r="DQB50" s="209"/>
      <c r="DQC50" s="209"/>
      <c r="DQD50" s="209"/>
      <c r="DQE50" s="209"/>
      <c r="DQF50" s="209"/>
      <c r="DQG50" s="209"/>
      <c r="DQH50" s="209"/>
      <c r="DQI50" s="209"/>
      <c r="DQJ50" s="209"/>
      <c r="DQK50" s="209"/>
      <c r="DQL50" s="209"/>
      <c r="DQM50" s="209"/>
      <c r="DQN50" s="209"/>
      <c r="DQO50" s="209"/>
      <c r="DQP50" s="209"/>
      <c r="DQQ50" s="209"/>
      <c r="DQR50" s="209"/>
      <c r="DQS50" s="209"/>
      <c r="DQT50" s="209"/>
      <c r="DQU50" s="209"/>
      <c r="DQV50" s="209"/>
      <c r="DQW50" s="209"/>
      <c r="DQX50" s="209"/>
      <c r="DQY50" s="209"/>
      <c r="DQZ50" s="209"/>
      <c r="DRA50" s="209"/>
      <c r="DRB50" s="209"/>
      <c r="DRC50" s="209"/>
      <c r="DRD50" s="209"/>
      <c r="DRE50" s="209"/>
      <c r="DRF50" s="209"/>
      <c r="DRG50" s="209"/>
      <c r="DRH50" s="209"/>
      <c r="DRI50" s="209"/>
      <c r="DRJ50" s="209"/>
      <c r="DRK50" s="209"/>
      <c r="DRL50" s="209"/>
      <c r="DRM50" s="209"/>
      <c r="DRN50" s="209"/>
      <c r="DRO50" s="209"/>
      <c r="DRP50" s="209"/>
      <c r="DRQ50" s="209"/>
      <c r="DRR50" s="209"/>
      <c r="DRS50" s="209"/>
      <c r="DRT50" s="209"/>
      <c r="DRU50" s="209"/>
      <c r="DRV50" s="209"/>
      <c r="DRW50" s="209"/>
      <c r="DRX50" s="209"/>
      <c r="DRY50" s="209"/>
      <c r="DRZ50" s="209"/>
      <c r="DSA50" s="209"/>
      <c r="DSB50" s="209"/>
      <c r="DSC50" s="209"/>
      <c r="DSD50" s="209"/>
      <c r="DSE50" s="209"/>
      <c r="DSF50" s="209"/>
      <c r="DSG50" s="209"/>
      <c r="DSH50" s="209"/>
      <c r="DSI50" s="209"/>
      <c r="DSJ50" s="209"/>
      <c r="DSK50" s="209"/>
      <c r="DSL50" s="209"/>
      <c r="DSM50" s="209"/>
      <c r="DSN50" s="209"/>
      <c r="DSO50" s="209"/>
      <c r="DSP50" s="209"/>
      <c r="DSQ50" s="209"/>
      <c r="DSR50" s="209"/>
      <c r="DSS50" s="209"/>
      <c r="DST50" s="209"/>
      <c r="DSU50" s="209"/>
      <c r="DSV50" s="209"/>
      <c r="DSW50" s="209"/>
      <c r="DSX50" s="209"/>
      <c r="DSY50" s="209"/>
      <c r="DSZ50" s="209"/>
      <c r="DTA50" s="209"/>
      <c r="DTB50" s="209"/>
      <c r="DTC50" s="209"/>
      <c r="DTD50" s="209"/>
      <c r="DTE50" s="209"/>
      <c r="DTF50" s="209"/>
      <c r="DTG50" s="209"/>
      <c r="DTH50" s="209"/>
      <c r="DTI50" s="209"/>
      <c r="DTJ50" s="209"/>
      <c r="DTK50" s="209"/>
      <c r="DTL50" s="209"/>
      <c r="DTM50" s="209"/>
      <c r="DTN50" s="209"/>
      <c r="DTO50" s="209"/>
      <c r="DTP50" s="209"/>
      <c r="DTQ50" s="209"/>
      <c r="DTR50" s="209"/>
      <c r="DTS50" s="209"/>
      <c r="DTT50" s="209"/>
      <c r="DTU50" s="209"/>
      <c r="DTV50" s="209"/>
      <c r="DTW50" s="209"/>
      <c r="DTX50" s="209"/>
      <c r="DTY50" s="209"/>
      <c r="DTZ50" s="209"/>
      <c r="DUA50" s="209"/>
      <c r="DUB50" s="209"/>
      <c r="DUC50" s="209"/>
      <c r="DUD50" s="209"/>
      <c r="DUE50" s="209"/>
      <c r="DUF50" s="209"/>
      <c r="DUG50" s="209"/>
      <c r="DUH50" s="209"/>
      <c r="DUI50" s="209"/>
      <c r="DUJ50" s="209"/>
      <c r="DUK50" s="209"/>
      <c r="DUL50" s="209"/>
      <c r="DUM50" s="209"/>
      <c r="DUN50" s="209"/>
      <c r="DUO50" s="209"/>
      <c r="DUP50" s="209"/>
      <c r="DUQ50" s="209"/>
      <c r="DUR50" s="209"/>
      <c r="DUS50" s="209"/>
      <c r="DUT50" s="209"/>
      <c r="DUU50" s="209"/>
      <c r="DUV50" s="209"/>
      <c r="DUW50" s="209"/>
      <c r="DUX50" s="209"/>
      <c r="DUY50" s="209"/>
      <c r="DUZ50" s="209"/>
      <c r="DVA50" s="209"/>
      <c r="DVB50" s="209"/>
      <c r="DVC50" s="209"/>
      <c r="DVD50" s="209"/>
      <c r="DVE50" s="209"/>
      <c r="DVF50" s="209"/>
      <c r="DVG50" s="209"/>
      <c r="DVH50" s="209"/>
      <c r="DVI50" s="209"/>
      <c r="DVJ50" s="209"/>
      <c r="DVK50" s="209"/>
      <c r="DVL50" s="209"/>
      <c r="DVM50" s="209"/>
      <c r="DVN50" s="209"/>
      <c r="DVO50" s="209"/>
      <c r="DVP50" s="209"/>
      <c r="DVQ50" s="209"/>
      <c r="DVR50" s="209"/>
      <c r="DVS50" s="209"/>
      <c r="DVT50" s="209"/>
      <c r="DVU50" s="209"/>
      <c r="DVV50" s="209"/>
      <c r="DVW50" s="209"/>
      <c r="DVX50" s="209"/>
      <c r="DVY50" s="209"/>
      <c r="DVZ50" s="209"/>
      <c r="DWA50" s="209"/>
      <c r="DWB50" s="209"/>
      <c r="DWC50" s="209"/>
      <c r="DWD50" s="209"/>
      <c r="DWE50" s="209"/>
      <c r="DWF50" s="209"/>
      <c r="DWG50" s="209"/>
      <c r="DWH50" s="209"/>
      <c r="DWI50" s="209"/>
      <c r="DWJ50" s="209"/>
      <c r="DWK50" s="209"/>
      <c r="DWL50" s="209"/>
      <c r="DWM50" s="209"/>
      <c r="DWN50" s="209"/>
      <c r="DWO50" s="209"/>
      <c r="DWP50" s="209"/>
      <c r="DWQ50" s="209"/>
      <c r="DWR50" s="209"/>
      <c r="DWS50" s="209"/>
      <c r="DWT50" s="209"/>
      <c r="DWU50" s="209"/>
      <c r="DWV50" s="209"/>
      <c r="DWW50" s="209"/>
      <c r="DWX50" s="209"/>
      <c r="DWY50" s="209"/>
      <c r="DWZ50" s="209"/>
      <c r="DXA50" s="209"/>
      <c r="DXB50" s="209"/>
      <c r="DXC50" s="209"/>
      <c r="DXD50" s="209"/>
      <c r="DXE50" s="209"/>
      <c r="DXF50" s="209"/>
      <c r="DXG50" s="209"/>
      <c r="DXH50" s="209"/>
      <c r="DXI50" s="209"/>
      <c r="DXJ50" s="209"/>
      <c r="DXK50" s="209"/>
      <c r="DXL50" s="209"/>
      <c r="DXM50" s="209"/>
      <c r="DXN50" s="209"/>
      <c r="DXO50" s="209"/>
      <c r="DXP50" s="209"/>
      <c r="DXQ50" s="209"/>
      <c r="DXR50" s="209"/>
      <c r="DXS50" s="209"/>
      <c r="DXT50" s="209"/>
      <c r="DXU50" s="209"/>
      <c r="DXV50" s="209"/>
      <c r="DXW50" s="209"/>
      <c r="DXX50" s="209"/>
      <c r="DXY50" s="209"/>
      <c r="DXZ50" s="209"/>
      <c r="DYA50" s="209"/>
      <c r="DYB50" s="209"/>
      <c r="DYC50" s="209"/>
      <c r="DYD50" s="209"/>
      <c r="DYE50" s="209"/>
      <c r="DYF50" s="209"/>
      <c r="DYG50" s="209"/>
      <c r="DYH50" s="209"/>
      <c r="DYI50" s="209"/>
      <c r="DYJ50" s="209"/>
      <c r="DYK50" s="209"/>
      <c r="DYL50" s="209"/>
      <c r="DYM50" s="209"/>
      <c r="DYN50" s="209"/>
      <c r="DYO50" s="209"/>
      <c r="DYP50" s="209"/>
      <c r="DYQ50" s="209"/>
      <c r="DYR50" s="209"/>
      <c r="DYS50" s="209"/>
      <c r="DYT50" s="209"/>
      <c r="DYU50" s="209"/>
      <c r="DYV50" s="209"/>
      <c r="DYW50" s="209"/>
      <c r="DYX50" s="209"/>
      <c r="DYY50" s="209"/>
      <c r="DYZ50" s="209"/>
      <c r="DZA50" s="209"/>
      <c r="DZB50" s="209"/>
      <c r="DZC50" s="209"/>
      <c r="DZD50" s="209"/>
      <c r="DZE50" s="209"/>
      <c r="DZF50" s="209"/>
      <c r="DZG50" s="209"/>
      <c r="DZH50" s="209"/>
      <c r="DZI50" s="209"/>
      <c r="DZJ50" s="209"/>
      <c r="DZK50" s="209"/>
      <c r="DZL50" s="209"/>
      <c r="DZM50" s="209"/>
      <c r="DZN50" s="209"/>
      <c r="DZO50" s="209"/>
      <c r="DZP50" s="209"/>
      <c r="DZQ50" s="209"/>
      <c r="DZR50" s="209"/>
      <c r="DZS50" s="209"/>
      <c r="DZT50" s="209"/>
      <c r="DZU50" s="209"/>
      <c r="DZV50" s="209"/>
      <c r="DZW50" s="209"/>
      <c r="DZX50" s="209"/>
      <c r="DZY50" s="209"/>
      <c r="DZZ50" s="209"/>
      <c r="EAA50" s="209"/>
      <c r="EAB50" s="209"/>
      <c r="EAC50" s="209"/>
      <c r="EAD50" s="209"/>
      <c r="EAE50" s="209"/>
      <c r="EAF50" s="209"/>
      <c r="EAG50" s="209"/>
      <c r="EAH50" s="209"/>
      <c r="EAI50" s="209"/>
      <c r="EAJ50" s="209"/>
      <c r="EAK50" s="209"/>
      <c r="EAL50" s="209"/>
      <c r="EAM50" s="209"/>
      <c r="EAN50" s="209"/>
      <c r="EAO50" s="209"/>
      <c r="EAP50" s="209"/>
      <c r="EAQ50" s="209"/>
      <c r="EAR50" s="209"/>
      <c r="EAS50" s="209"/>
      <c r="EAT50" s="209"/>
      <c r="EAU50" s="209"/>
      <c r="EAV50" s="209"/>
      <c r="EAW50" s="209"/>
      <c r="EAX50" s="209"/>
      <c r="EAY50" s="209"/>
      <c r="EAZ50" s="209"/>
      <c r="EBA50" s="209"/>
      <c r="EBB50" s="209"/>
      <c r="EBC50" s="209"/>
      <c r="EBD50" s="209"/>
      <c r="EBE50" s="209"/>
      <c r="EBF50" s="209"/>
      <c r="EBG50" s="209"/>
      <c r="EBH50" s="209"/>
      <c r="EBI50" s="209"/>
      <c r="EBJ50" s="209"/>
      <c r="EBK50" s="209"/>
      <c r="EBL50" s="209"/>
      <c r="EBM50" s="209"/>
      <c r="EBN50" s="209"/>
      <c r="EBO50" s="209"/>
      <c r="EBP50" s="209"/>
      <c r="EBQ50" s="209"/>
      <c r="EBR50" s="209"/>
      <c r="EBS50" s="209"/>
      <c r="EBT50" s="209"/>
      <c r="EBU50" s="209"/>
      <c r="EBV50" s="209"/>
      <c r="EBW50" s="209"/>
      <c r="EBX50" s="209"/>
      <c r="EBY50" s="209"/>
      <c r="EBZ50" s="209"/>
      <c r="ECA50" s="209"/>
      <c r="ECB50" s="209"/>
      <c r="ECC50" s="209"/>
      <c r="ECD50" s="209"/>
      <c r="ECE50" s="209"/>
      <c r="ECF50" s="209"/>
      <c r="ECG50" s="209"/>
      <c r="ECH50" s="209"/>
      <c r="ECI50" s="209"/>
      <c r="ECJ50" s="209"/>
      <c r="ECK50" s="209"/>
      <c r="ECL50" s="209"/>
      <c r="ECM50" s="209"/>
      <c r="ECN50" s="209"/>
      <c r="ECO50" s="209"/>
      <c r="ECP50" s="209"/>
      <c r="ECQ50" s="209"/>
      <c r="ECR50" s="209"/>
      <c r="ECS50" s="209"/>
      <c r="ECT50" s="209"/>
      <c r="ECU50" s="209"/>
      <c r="ECV50" s="209"/>
      <c r="ECW50" s="209"/>
      <c r="ECX50" s="209"/>
      <c r="ECY50" s="209"/>
      <c r="ECZ50" s="209"/>
      <c r="EDA50" s="209"/>
      <c r="EDB50" s="209"/>
      <c r="EDC50" s="209"/>
      <c r="EDD50" s="209"/>
      <c r="EDE50" s="209"/>
      <c r="EDF50" s="209"/>
      <c r="EDG50" s="209"/>
      <c r="EDH50" s="209"/>
      <c r="EDI50" s="209"/>
      <c r="EDJ50" s="209"/>
      <c r="EDK50" s="209"/>
      <c r="EDL50" s="209"/>
      <c r="EDM50" s="209"/>
      <c r="EDN50" s="209"/>
      <c r="EDO50" s="209"/>
      <c r="EDP50" s="209"/>
      <c r="EDQ50" s="209"/>
      <c r="EDR50" s="209"/>
      <c r="EDS50" s="209"/>
      <c r="EDT50" s="209"/>
      <c r="EDU50" s="209"/>
      <c r="EDV50" s="209"/>
      <c r="EDW50" s="209"/>
      <c r="EDX50" s="209"/>
      <c r="EDY50" s="209"/>
      <c r="EDZ50" s="209"/>
      <c r="EEA50" s="209"/>
      <c r="EEB50" s="209"/>
      <c r="EEC50" s="209"/>
      <c r="EED50" s="209"/>
      <c r="EEE50" s="209"/>
      <c r="EEF50" s="209"/>
      <c r="EEG50" s="209"/>
      <c r="EEH50" s="209"/>
      <c r="EEI50" s="209"/>
      <c r="EEJ50" s="209"/>
      <c r="EEK50" s="209"/>
      <c r="EEL50" s="209"/>
      <c r="EEM50" s="209"/>
      <c r="EEN50" s="209"/>
      <c r="EEO50" s="209"/>
      <c r="EEP50" s="209"/>
      <c r="EEQ50" s="209"/>
      <c r="EER50" s="209"/>
      <c r="EES50" s="209"/>
      <c r="EET50" s="209"/>
      <c r="EEU50" s="209"/>
      <c r="EEV50" s="209"/>
      <c r="EEW50" s="209"/>
      <c r="EEX50" s="209"/>
      <c r="EEY50" s="209"/>
      <c r="EEZ50" s="209"/>
      <c r="EFA50" s="209"/>
      <c r="EFB50" s="209"/>
      <c r="EFC50" s="209"/>
      <c r="EFD50" s="209"/>
      <c r="EFE50" s="209"/>
      <c r="EFF50" s="209"/>
      <c r="EFG50" s="209"/>
      <c r="EFH50" s="209"/>
      <c r="EFI50" s="209"/>
      <c r="EFJ50" s="209"/>
      <c r="EFK50" s="209"/>
      <c r="EFL50" s="209"/>
      <c r="EFM50" s="209"/>
      <c r="EFN50" s="209"/>
      <c r="EFO50" s="209"/>
      <c r="EFP50" s="209"/>
      <c r="EFQ50" s="209"/>
      <c r="EFR50" s="209"/>
      <c r="EFS50" s="209"/>
      <c r="EFT50" s="209"/>
      <c r="EFU50" s="209"/>
      <c r="EFV50" s="209"/>
      <c r="EFW50" s="209"/>
      <c r="EFX50" s="209"/>
      <c r="EFY50" s="209"/>
      <c r="EFZ50" s="209"/>
      <c r="EGA50" s="209"/>
      <c r="EGB50" s="209"/>
      <c r="EGC50" s="209"/>
      <c r="EGD50" s="209"/>
      <c r="EGE50" s="209"/>
      <c r="EGF50" s="209"/>
      <c r="EGG50" s="209"/>
      <c r="EGH50" s="209"/>
      <c r="EGI50" s="209"/>
      <c r="EGJ50" s="209"/>
      <c r="EGK50" s="209"/>
      <c r="EGL50" s="209"/>
      <c r="EGM50" s="209"/>
      <c r="EGN50" s="209"/>
      <c r="EGO50" s="209"/>
      <c r="EGP50" s="209"/>
      <c r="EGQ50" s="209"/>
      <c r="EGR50" s="209"/>
      <c r="EGS50" s="209"/>
      <c r="EGT50" s="209"/>
      <c r="EGU50" s="209"/>
      <c r="EGV50" s="209"/>
      <c r="EGW50" s="209"/>
      <c r="EGX50" s="209"/>
      <c r="EGY50" s="209"/>
      <c r="EGZ50" s="209"/>
      <c r="EHA50" s="209"/>
      <c r="EHB50" s="209"/>
      <c r="EHC50" s="209"/>
      <c r="EHD50" s="209"/>
      <c r="EHE50" s="209"/>
      <c r="EHF50" s="209"/>
      <c r="EHG50" s="209"/>
      <c r="EHH50" s="209"/>
      <c r="EHI50" s="209"/>
      <c r="EHJ50" s="209"/>
      <c r="EHK50" s="209"/>
      <c r="EHL50" s="209"/>
      <c r="EHM50" s="209"/>
      <c r="EHN50" s="209"/>
      <c r="EHO50" s="209"/>
      <c r="EHP50" s="209"/>
      <c r="EHQ50" s="209"/>
      <c r="EHR50" s="209"/>
      <c r="EHS50" s="209"/>
      <c r="EHT50" s="209"/>
      <c r="EHU50" s="209"/>
      <c r="EHV50" s="209"/>
      <c r="EHW50" s="209"/>
      <c r="EHX50" s="209"/>
      <c r="EHY50" s="209"/>
      <c r="EHZ50" s="209"/>
      <c r="EIA50" s="209"/>
      <c r="EIB50" s="209"/>
      <c r="EIC50" s="209"/>
      <c r="EID50" s="209"/>
      <c r="EIE50" s="209"/>
      <c r="EIF50" s="209"/>
      <c r="EIG50" s="209"/>
      <c r="EIH50" s="209"/>
      <c r="EII50" s="209"/>
      <c r="EIJ50" s="209"/>
      <c r="EIK50" s="209"/>
      <c r="EIL50" s="209"/>
      <c r="EIM50" s="209"/>
      <c r="EIN50" s="209"/>
      <c r="EIO50" s="209"/>
      <c r="EIP50" s="209"/>
      <c r="EIQ50" s="209"/>
      <c r="EIR50" s="209"/>
      <c r="EIS50" s="209"/>
      <c r="EIT50" s="209"/>
      <c r="EIU50" s="209"/>
      <c r="EIV50" s="209"/>
      <c r="EIW50" s="209"/>
      <c r="EIX50" s="209"/>
      <c r="EIY50" s="209"/>
      <c r="EIZ50" s="209"/>
      <c r="EJA50" s="209"/>
      <c r="EJB50" s="209"/>
      <c r="EJC50" s="209"/>
      <c r="EJD50" s="209"/>
      <c r="EJE50" s="209"/>
      <c r="EJF50" s="209"/>
      <c r="EJG50" s="209"/>
      <c r="EJH50" s="209"/>
      <c r="EJI50" s="209"/>
      <c r="EJJ50" s="209"/>
      <c r="EJK50" s="209"/>
      <c r="EJL50" s="209"/>
      <c r="EJM50" s="209"/>
      <c r="EJN50" s="209"/>
      <c r="EJO50" s="209"/>
      <c r="EJP50" s="209"/>
      <c r="EJQ50" s="209"/>
      <c r="EJR50" s="209"/>
      <c r="EJS50" s="209"/>
      <c r="EJT50" s="209"/>
      <c r="EJU50" s="209"/>
      <c r="EJV50" s="209"/>
      <c r="EJW50" s="209"/>
      <c r="EJX50" s="209"/>
      <c r="EJY50" s="209"/>
      <c r="EJZ50" s="209"/>
      <c r="EKA50" s="209"/>
      <c r="EKB50" s="209"/>
      <c r="EKC50" s="209"/>
      <c r="EKD50" s="209"/>
      <c r="EKE50" s="209"/>
      <c r="EKF50" s="209"/>
      <c r="EKG50" s="209"/>
      <c r="EKH50" s="209"/>
      <c r="EKI50" s="209"/>
      <c r="EKJ50" s="209"/>
      <c r="EKK50" s="209"/>
      <c r="EKL50" s="209"/>
      <c r="EKM50" s="209"/>
      <c r="EKN50" s="209"/>
      <c r="EKO50" s="209"/>
      <c r="EKP50" s="209"/>
      <c r="EKQ50" s="209"/>
      <c r="EKR50" s="209"/>
      <c r="EKS50" s="209"/>
      <c r="EKT50" s="209"/>
      <c r="EKU50" s="209"/>
      <c r="EKV50" s="209"/>
      <c r="EKW50" s="209"/>
      <c r="EKX50" s="209"/>
      <c r="EKY50" s="209"/>
      <c r="EKZ50" s="209"/>
      <c r="ELA50" s="209"/>
      <c r="ELB50" s="209"/>
      <c r="ELC50" s="209"/>
      <c r="ELD50" s="209"/>
      <c r="ELE50" s="209"/>
      <c r="ELF50" s="209"/>
      <c r="ELG50" s="209"/>
      <c r="ELH50" s="209"/>
      <c r="ELI50" s="209"/>
      <c r="ELJ50" s="209"/>
      <c r="ELK50" s="209"/>
      <c r="ELL50" s="209"/>
      <c r="ELM50" s="209"/>
      <c r="ELN50" s="209"/>
      <c r="ELO50" s="209"/>
      <c r="ELP50" s="209"/>
      <c r="ELQ50" s="209"/>
      <c r="ELR50" s="209"/>
      <c r="ELS50" s="209"/>
      <c r="ELT50" s="209"/>
      <c r="ELU50" s="209"/>
      <c r="ELV50" s="209"/>
      <c r="ELW50" s="209"/>
      <c r="ELX50" s="209"/>
      <c r="ELY50" s="209"/>
      <c r="ELZ50" s="209"/>
      <c r="EMA50" s="209"/>
      <c r="EMB50" s="209"/>
      <c r="EMC50" s="209"/>
      <c r="EMD50" s="209"/>
      <c r="EME50" s="209"/>
      <c r="EMF50" s="209"/>
      <c r="EMG50" s="209"/>
      <c r="EMH50" s="209"/>
      <c r="EMI50" s="209"/>
      <c r="EMJ50" s="209"/>
      <c r="EMK50" s="209"/>
      <c r="EML50" s="209"/>
      <c r="EMM50" s="209"/>
      <c r="EMN50" s="209"/>
      <c r="EMO50" s="209"/>
      <c r="EMP50" s="209"/>
      <c r="EMQ50" s="209"/>
      <c r="EMR50" s="209"/>
      <c r="EMS50" s="209"/>
      <c r="EMT50" s="209"/>
      <c r="EMU50" s="209"/>
      <c r="EMV50" s="209"/>
      <c r="EMW50" s="209"/>
      <c r="EMX50" s="209"/>
      <c r="EMY50" s="209"/>
      <c r="EMZ50" s="209"/>
      <c r="ENA50" s="209"/>
      <c r="ENB50" s="209"/>
      <c r="ENC50" s="209"/>
      <c r="END50" s="209"/>
      <c r="ENE50" s="209"/>
      <c r="ENF50" s="209"/>
      <c r="ENG50" s="209"/>
      <c r="ENH50" s="209"/>
      <c r="ENI50" s="209"/>
      <c r="ENJ50" s="209"/>
      <c r="ENK50" s="209"/>
      <c r="ENL50" s="209"/>
      <c r="ENM50" s="209"/>
      <c r="ENN50" s="209"/>
      <c r="ENO50" s="209"/>
      <c r="ENP50" s="209"/>
      <c r="ENQ50" s="209"/>
      <c r="ENR50" s="209"/>
      <c r="ENS50" s="209"/>
      <c r="ENT50" s="209"/>
      <c r="ENU50" s="209"/>
      <c r="ENV50" s="209"/>
      <c r="ENW50" s="209"/>
      <c r="ENX50" s="209"/>
      <c r="ENY50" s="209"/>
      <c r="ENZ50" s="209"/>
      <c r="EOA50" s="209"/>
      <c r="EOB50" s="209"/>
      <c r="EOC50" s="209"/>
      <c r="EOD50" s="209"/>
      <c r="EOE50" s="209"/>
      <c r="EOF50" s="209"/>
      <c r="EOG50" s="209"/>
      <c r="EOH50" s="209"/>
      <c r="EOI50" s="209"/>
      <c r="EOJ50" s="209"/>
      <c r="EOK50" s="209"/>
      <c r="EOL50" s="209"/>
      <c r="EOM50" s="209"/>
      <c r="EON50" s="209"/>
      <c r="EOO50" s="209"/>
      <c r="EOP50" s="209"/>
      <c r="EOQ50" s="209"/>
      <c r="EOR50" s="209"/>
      <c r="EOS50" s="209"/>
      <c r="EOT50" s="209"/>
      <c r="EOU50" s="209"/>
      <c r="EOV50" s="209"/>
      <c r="EOW50" s="209"/>
      <c r="EOX50" s="209"/>
      <c r="EOY50" s="209"/>
      <c r="EOZ50" s="209"/>
      <c r="EPA50" s="209"/>
      <c r="EPB50" s="209"/>
      <c r="EPC50" s="209"/>
      <c r="EPD50" s="209"/>
      <c r="EPE50" s="209"/>
      <c r="EPF50" s="209"/>
      <c r="EPG50" s="209"/>
      <c r="EPH50" s="209"/>
      <c r="EPI50" s="209"/>
      <c r="EPJ50" s="209"/>
      <c r="EPK50" s="209"/>
      <c r="EPL50" s="209"/>
      <c r="EPM50" s="209"/>
      <c r="EPN50" s="209"/>
      <c r="EPO50" s="209"/>
      <c r="EPP50" s="209"/>
      <c r="EPQ50" s="209"/>
      <c r="EPR50" s="209"/>
      <c r="EPS50" s="209"/>
      <c r="EPT50" s="209"/>
      <c r="EPU50" s="209"/>
      <c r="EPV50" s="209"/>
      <c r="EPW50" s="209"/>
      <c r="EPX50" s="209"/>
      <c r="EPY50" s="209"/>
      <c r="EPZ50" s="209"/>
      <c r="EQA50" s="209"/>
      <c r="EQB50" s="209"/>
      <c r="EQC50" s="209"/>
      <c r="EQD50" s="209"/>
      <c r="EQE50" s="209"/>
      <c r="EQF50" s="209"/>
      <c r="EQG50" s="209"/>
      <c r="EQH50" s="209"/>
      <c r="EQI50" s="209"/>
      <c r="EQJ50" s="209"/>
      <c r="EQK50" s="209"/>
      <c r="EQL50" s="209"/>
      <c r="EQM50" s="209"/>
      <c r="EQN50" s="209"/>
      <c r="EQO50" s="209"/>
      <c r="EQP50" s="209"/>
      <c r="EQQ50" s="209"/>
      <c r="EQR50" s="209"/>
      <c r="EQS50" s="209"/>
      <c r="EQT50" s="209"/>
      <c r="EQU50" s="209"/>
      <c r="EQV50" s="209"/>
      <c r="EQW50" s="209"/>
      <c r="EQX50" s="209"/>
      <c r="EQY50" s="209"/>
      <c r="EQZ50" s="209"/>
      <c r="ERA50" s="209"/>
      <c r="ERB50" s="209"/>
      <c r="ERC50" s="209"/>
      <c r="ERD50" s="209"/>
      <c r="ERE50" s="209"/>
      <c r="ERF50" s="209"/>
      <c r="ERG50" s="209"/>
      <c r="ERH50" s="209"/>
      <c r="ERI50" s="209"/>
      <c r="ERJ50" s="209"/>
      <c r="ERK50" s="209"/>
      <c r="ERL50" s="209"/>
      <c r="ERM50" s="209"/>
      <c r="ERN50" s="209"/>
      <c r="ERO50" s="209"/>
      <c r="ERP50" s="209"/>
      <c r="ERQ50" s="209"/>
      <c r="ERR50" s="209"/>
      <c r="ERS50" s="209"/>
      <c r="ERT50" s="209"/>
      <c r="ERU50" s="209"/>
      <c r="ERV50" s="209"/>
      <c r="ERW50" s="209"/>
      <c r="ERX50" s="209"/>
      <c r="ERY50" s="209"/>
      <c r="ERZ50" s="209"/>
      <c r="ESA50" s="209"/>
      <c r="ESB50" s="209"/>
      <c r="ESC50" s="209"/>
      <c r="ESD50" s="209"/>
      <c r="ESE50" s="209"/>
      <c r="ESF50" s="209"/>
      <c r="ESG50" s="209"/>
      <c r="ESH50" s="209"/>
      <c r="ESI50" s="209"/>
      <c r="ESJ50" s="209"/>
      <c r="ESK50" s="209"/>
      <c r="ESL50" s="209"/>
      <c r="ESM50" s="209"/>
      <c r="ESN50" s="209"/>
      <c r="ESO50" s="209"/>
      <c r="ESP50" s="209"/>
      <c r="ESQ50" s="209"/>
      <c r="ESR50" s="209"/>
      <c r="ESS50" s="209"/>
      <c r="EST50" s="209"/>
      <c r="ESU50" s="209"/>
      <c r="ESV50" s="209"/>
      <c r="ESW50" s="209"/>
      <c r="ESX50" s="209"/>
      <c r="ESY50" s="209"/>
      <c r="ESZ50" s="209"/>
      <c r="ETA50" s="209"/>
      <c r="ETB50" s="209"/>
      <c r="ETC50" s="209"/>
      <c r="ETD50" s="209"/>
      <c r="ETE50" s="209"/>
      <c r="ETF50" s="209"/>
      <c r="ETG50" s="209"/>
      <c r="ETH50" s="209"/>
      <c r="ETI50" s="209"/>
      <c r="ETJ50" s="209"/>
      <c r="ETK50" s="209"/>
      <c r="ETL50" s="209"/>
      <c r="ETM50" s="209"/>
      <c r="ETN50" s="209"/>
      <c r="ETO50" s="209"/>
      <c r="ETP50" s="209"/>
      <c r="ETQ50" s="209"/>
      <c r="ETR50" s="209"/>
      <c r="ETS50" s="209"/>
      <c r="ETT50" s="209"/>
      <c r="ETU50" s="209"/>
      <c r="ETV50" s="209"/>
      <c r="ETW50" s="209"/>
      <c r="ETX50" s="209"/>
      <c r="ETY50" s="209"/>
      <c r="ETZ50" s="209"/>
      <c r="EUA50" s="209"/>
      <c r="EUB50" s="209"/>
      <c r="EUC50" s="209"/>
      <c r="EUD50" s="209"/>
      <c r="EUE50" s="209"/>
      <c r="EUF50" s="209"/>
      <c r="EUG50" s="209"/>
      <c r="EUH50" s="209"/>
      <c r="EUI50" s="209"/>
      <c r="EUJ50" s="209"/>
      <c r="EUK50" s="209"/>
      <c r="EUL50" s="209"/>
      <c r="EUM50" s="209"/>
      <c r="EUN50" s="209"/>
      <c r="EUO50" s="209"/>
      <c r="EUP50" s="209"/>
      <c r="EUQ50" s="209"/>
      <c r="EUR50" s="209"/>
      <c r="EUS50" s="209"/>
      <c r="EUT50" s="209"/>
      <c r="EUU50" s="209"/>
      <c r="EUV50" s="209"/>
      <c r="EUW50" s="209"/>
      <c r="EUX50" s="209"/>
      <c r="EUY50" s="209"/>
      <c r="EUZ50" s="209"/>
      <c r="EVA50" s="209"/>
      <c r="EVB50" s="209"/>
      <c r="EVC50" s="209"/>
      <c r="EVD50" s="209"/>
      <c r="EVE50" s="209"/>
      <c r="EVF50" s="209"/>
      <c r="EVG50" s="209"/>
      <c r="EVH50" s="209"/>
      <c r="EVI50" s="209"/>
      <c r="EVJ50" s="209"/>
      <c r="EVK50" s="209"/>
      <c r="EVL50" s="209"/>
      <c r="EVM50" s="209"/>
      <c r="EVN50" s="209"/>
      <c r="EVO50" s="209"/>
      <c r="EVP50" s="209"/>
      <c r="EVQ50" s="209"/>
      <c r="EVR50" s="209"/>
      <c r="EVS50" s="209"/>
      <c r="EVT50" s="209"/>
      <c r="EVU50" s="209"/>
      <c r="EVV50" s="209"/>
      <c r="EVW50" s="209"/>
      <c r="EVX50" s="209"/>
      <c r="EVY50" s="209"/>
      <c r="EVZ50" s="209"/>
      <c r="EWA50" s="209"/>
      <c r="EWB50" s="209"/>
      <c r="EWC50" s="209"/>
      <c r="EWD50" s="209"/>
      <c r="EWE50" s="209"/>
      <c r="EWF50" s="209"/>
      <c r="EWG50" s="209"/>
      <c r="EWH50" s="209"/>
      <c r="EWI50" s="209"/>
      <c r="EWJ50" s="209"/>
      <c r="EWK50" s="209"/>
      <c r="EWL50" s="209"/>
      <c r="EWM50" s="209"/>
      <c r="EWN50" s="209"/>
      <c r="EWO50" s="209"/>
      <c r="EWP50" s="209"/>
      <c r="EWQ50" s="209"/>
      <c r="EWR50" s="209"/>
      <c r="EWS50" s="209"/>
      <c r="EWT50" s="209"/>
      <c r="EWU50" s="209"/>
      <c r="EWV50" s="209"/>
      <c r="EWW50" s="209"/>
      <c r="EWX50" s="209"/>
      <c r="EWY50" s="209"/>
      <c r="EWZ50" s="209"/>
      <c r="EXA50" s="209"/>
      <c r="EXB50" s="209"/>
      <c r="EXC50" s="209"/>
      <c r="EXD50" s="209"/>
      <c r="EXE50" s="209"/>
      <c r="EXF50" s="209"/>
      <c r="EXG50" s="209"/>
      <c r="EXH50" s="209"/>
      <c r="EXI50" s="209"/>
      <c r="EXJ50" s="209"/>
      <c r="EXK50" s="209"/>
      <c r="EXL50" s="209"/>
      <c r="EXM50" s="209"/>
      <c r="EXN50" s="209"/>
      <c r="EXO50" s="209"/>
      <c r="EXP50" s="209"/>
      <c r="EXQ50" s="209"/>
      <c r="EXR50" s="209"/>
      <c r="EXS50" s="209"/>
      <c r="EXT50" s="209"/>
      <c r="EXU50" s="209"/>
      <c r="EXV50" s="209"/>
      <c r="EXW50" s="209"/>
      <c r="EXX50" s="209"/>
      <c r="EXY50" s="209"/>
      <c r="EXZ50" s="209"/>
      <c r="EYA50" s="209"/>
      <c r="EYB50" s="209"/>
      <c r="EYC50" s="209"/>
      <c r="EYD50" s="209"/>
      <c r="EYE50" s="209"/>
      <c r="EYF50" s="209"/>
      <c r="EYG50" s="209"/>
      <c r="EYH50" s="209"/>
      <c r="EYI50" s="209"/>
      <c r="EYJ50" s="209"/>
      <c r="EYK50" s="209"/>
      <c r="EYL50" s="209"/>
      <c r="EYM50" s="209"/>
      <c r="EYN50" s="209"/>
      <c r="EYO50" s="209"/>
      <c r="EYP50" s="209"/>
      <c r="EYQ50" s="209"/>
      <c r="EYR50" s="209"/>
      <c r="EYS50" s="209"/>
      <c r="EYT50" s="209"/>
      <c r="EYU50" s="209"/>
      <c r="EYV50" s="209"/>
      <c r="EYW50" s="209"/>
      <c r="EYX50" s="209"/>
      <c r="EYY50" s="209"/>
      <c r="EYZ50" s="209"/>
      <c r="EZA50" s="209"/>
      <c r="EZB50" s="209"/>
      <c r="EZC50" s="209"/>
      <c r="EZD50" s="209"/>
      <c r="EZE50" s="209"/>
      <c r="EZF50" s="209"/>
      <c r="EZG50" s="209"/>
      <c r="EZH50" s="209"/>
      <c r="EZI50" s="209"/>
      <c r="EZJ50" s="209"/>
      <c r="EZK50" s="209"/>
      <c r="EZL50" s="209"/>
      <c r="EZM50" s="209"/>
      <c r="EZN50" s="209"/>
      <c r="EZO50" s="209"/>
      <c r="EZP50" s="209"/>
      <c r="EZQ50" s="209"/>
      <c r="EZR50" s="209"/>
      <c r="EZS50" s="209"/>
      <c r="EZT50" s="209"/>
      <c r="EZU50" s="209"/>
      <c r="EZV50" s="209"/>
      <c r="EZW50" s="209"/>
      <c r="EZX50" s="209"/>
      <c r="EZY50" s="209"/>
      <c r="EZZ50" s="209"/>
      <c r="FAA50" s="209"/>
      <c r="FAB50" s="209"/>
      <c r="FAC50" s="209"/>
      <c r="FAD50" s="209"/>
      <c r="FAE50" s="209"/>
      <c r="FAF50" s="209"/>
      <c r="FAG50" s="209"/>
      <c r="FAH50" s="209"/>
      <c r="FAI50" s="209"/>
      <c r="FAJ50" s="209"/>
      <c r="FAK50" s="209"/>
      <c r="FAL50" s="209"/>
      <c r="FAM50" s="209"/>
      <c r="FAN50" s="209"/>
      <c r="FAO50" s="209"/>
      <c r="FAP50" s="209"/>
      <c r="FAQ50" s="209"/>
      <c r="FAR50" s="209"/>
      <c r="FAS50" s="209"/>
      <c r="FAT50" s="209"/>
      <c r="FAU50" s="209"/>
      <c r="FAV50" s="209"/>
      <c r="FAW50" s="209"/>
      <c r="FAX50" s="209"/>
      <c r="FAY50" s="209"/>
      <c r="FAZ50" s="209"/>
      <c r="FBA50" s="209"/>
      <c r="FBB50" s="209"/>
      <c r="FBC50" s="209"/>
      <c r="FBD50" s="209"/>
      <c r="FBE50" s="209"/>
      <c r="FBF50" s="209"/>
      <c r="FBG50" s="209"/>
      <c r="FBH50" s="209"/>
      <c r="FBI50" s="209"/>
      <c r="FBJ50" s="209"/>
      <c r="FBK50" s="209"/>
      <c r="FBL50" s="209"/>
      <c r="FBM50" s="209"/>
      <c r="FBN50" s="209"/>
      <c r="FBO50" s="209"/>
      <c r="FBP50" s="209"/>
      <c r="FBQ50" s="209"/>
      <c r="FBR50" s="209"/>
      <c r="FBS50" s="209"/>
      <c r="FBT50" s="209"/>
      <c r="FBU50" s="209"/>
      <c r="FBV50" s="209"/>
      <c r="FBW50" s="209"/>
      <c r="FBX50" s="209"/>
      <c r="FBY50" s="209"/>
      <c r="FBZ50" s="209"/>
      <c r="FCA50" s="209"/>
      <c r="FCB50" s="209"/>
      <c r="FCC50" s="209"/>
      <c r="FCD50" s="209"/>
      <c r="FCE50" s="209"/>
      <c r="FCF50" s="209"/>
      <c r="FCG50" s="209"/>
      <c r="FCH50" s="209"/>
      <c r="FCI50" s="209"/>
      <c r="FCJ50" s="209"/>
      <c r="FCK50" s="209"/>
      <c r="FCL50" s="209"/>
      <c r="FCM50" s="209"/>
      <c r="FCN50" s="209"/>
      <c r="FCO50" s="209"/>
      <c r="FCP50" s="209"/>
      <c r="FCQ50" s="209"/>
      <c r="FCR50" s="209"/>
      <c r="FCS50" s="209"/>
      <c r="FCT50" s="209"/>
      <c r="FCU50" s="209"/>
      <c r="FCV50" s="209"/>
      <c r="FCW50" s="209"/>
      <c r="FCX50" s="209"/>
      <c r="FCY50" s="209"/>
      <c r="FCZ50" s="209"/>
      <c r="FDA50" s="209"/>
      <c r="FDB50" s="209"/>
      <c r="FDC50" s="209"/>
      <c r="FDD50" s="209"/>
      <c r="FDE50" s="209"/>
      <c r="FDF50" s="209"/>
      <c r="FDG50" s="209"/>
      <c r="FDH50" s="209"/>
      <c r="FDI50" s="209"/>
      <c r="FDJ50" s="209"/>
      <c r="FDK50" s="209"/>
      <c r="FDL50" s="209"/>
      <c r="FDM50" s="209"/>
      <c r="FDN50" s="209"/>
      <c r="FDO50" s="209"/>
      <c r="FDP50" s="209"/>
      <c r="FDQ50" s="209"/>
      <c r="FDR50" s="209"/>
      <c r="FDS50" s="209"/>
      <c r="FDT50" s="209"/>
      <c r="FDU50" s="209"/>
      <c r="FDV50" s="209"/>
      <c r="FDW50" s="209"/>
      <c r="FDX50" s="209"/>
      <c r="FDY50" s="209"/>
      <c r="FDZ50" s="209"/>
      <c r="FEA50" s="209"/>
      <c r="FEB50" s="209"/>
      <c r="FEC50" s="209"/>
      <c r="FED50" s="209"/>
      <c r="FEE50" s="209"/>
      <c r="FEF50" s="209"/>
      <c r="FEG50" s="209"/>
      <c r="FEH50" s="209"/>
      <c r="FEI50" s="209"/>
      <c r="FEJ50" s="209"/>
      <c r="FEK50" s="209"/>
      <c r="FEL50" s="209"/>
      <c r="FEM50" s="209"/>
      <c r="FEN50" s="209"/>
      <c r="FEO50" s="209"/>
      <c r="FEP50" s="209"/>
      <c r="FEQ50" s="209"/>
      <c r="FER50" s="209"/>
      <c r="FES50" s="209"/>
      <c r="FET50" s="209"/>
      <c r="FEU50" s="209"/>
      <c r="FEV50" s="209"/>
      <c r="FEW50" s="209"/>
      <c r="FEX50" s="209"/>
      <c r="FEY50" s="209"/>
      <c r="FEZ50" s="209"/>
      <c r="FFA50" s="209"/>
      <c r="FFB50" s="209"/>
      <c r="FFC50" s="209"/>
      <c r="FFD50" s="209"/>
      <c r="FFE50" s="209"/>
      <c r="FFF50" s="209"/>
      <c r="FFG50" s="209"/>
      <c r="FFH50" s="209"/>
      <c r="FFI50" s="209"/>
      <c r="FFJ50" s="209"/>
      <c r="FFK50" s="209"/>
      <c r="FFL50" s="209"/>
      <c r="FFM50" s="209"/>
      <c r="FFN50" s="209"/>
      <c r="FFO50" s="209"/>
      <c r="FFP50" s="209"/>
      <c r="FFQ50" s="209"/>
      <c r="FFR50" s="209"/>
      <c r="FFS50" s="209"/>
      <c r="FFT50" s="209"/>
      <c r="FFU50" s="209"/>
      <c r="FFV50" s="209"/>
      <c r="FFW50" s="209"/>
      <c r="FFX50" s="209"/>
      <c r="FFY50" s="209"/>
      <c r="FFZ50" s="209"/>
      <c r="FGA50" s="209"/>
      <c r="FGB50" s="209"/>
      <c r="FGC50" s="209"/>
      <c r="FGD50" s="209"/>
      <c r="FGE50" s="209"/>
      <c r="FGF50" s="209"/>
      <c r="FGG50" s="209"/>
      <c r="FGH50" s="209"/>
      <c r="FGI50" s="209"/>
      <c r="FGJ50" s="209"/>
      <c r="FGK50" s="209"/>
      <c r="FGL50" s="209"/>
      <c r="FGM50" s="209"/>
      <c r="FGN50" s="209"/>
      <c r="FGO50" s="209"/>
      <c r="FGP50" s="209"/>
      <c r="FGQ50" s="209"/>
      <c r="FGR50" s="209"/>
      <c r="FGS50" s="209"/>
      <c r="FGT50" s="209"/>
      <c r="FGU50" s="209"/>
      <c r="FGV50" s="209"/>
      <c r="FGW50" s="209"/>
      <c r="FGX50" s="209"/>
      <c r="FGY50" s="209"/>
      <c r="FGZ50" s="209"/>
      <c r="FHA50" s="209"/>
      <c r="FHB50" s="209"/>
      <c r="FHC50" s="209"/>
      <c r="FHD50" s="209"/>
      <c r="FHE50" s="209"/>
      <c r="FHF50" s="209"/>
      <c r="FHG50" s="209"/>
      <c r="FHH50" s="209"/>
      <c r="FHI50" s="209"/>
      <c r="FHJ50" s="209"/>
      <c r="FHK50" s="209"/>
      <c r="FHL50" s="209"/>
      <c r="FHM50" s="209"/>
      <c r="FHN50" s="209"/>
      <c r="FHO50" s="209"/>
      <c r="FHP50" s="209"/>
      <c r="FHQ50" s="209"/>
      <c r="FHR50" s="209"/>
      <c r="FHS50" s="209"/>
      <c r="FHT50" s="209"/>
      <c r="FHU50" s="209"/>
      <c r="FHV50" s="209"/>
      <c r="FHW50" s="209"/>
      <c r="FHX50" s="209"/>
      <c r="FHY50" s="209"/>
      <c r="FHZ50" s="209"/>
      <c r="FIA50" s="209"/>
      <c r="FIB50" s="209"/>
      <c r="FIC50" s="209"/>
      <c r="FID50" s="209"/>
      <c r="FIE50" s="209"/>
      <c r="FIF50" s="209"/>
      <c r="FIG50" s="209"/>
      <c r="FIH50" s="209"/>
      <c r="FII50" s="209"/>
      <c r="FIJ50" s="209"/>
      <c r="FIK50" s="209"/>
      <c r="FIL50" s="209"/>
      <c r="FIM50" s="209"/>
      <c r="FIN50" s="209"/>
      <c r="FIO50" s="209"/>
      <c r="FIP50" s="209"/>
      <c r="FIQ50" s="209"/>
      <c r="FIR50" s="209"/>
      <c r="FIS50" s="209"/>
      <c r="FIT50" s="209"/>
      <c r="FIU50" s="209"/>
      <c r="FIV50" s="209"/>
      <c r="FIW50" s="209"/>
      <c r="FIX50" s="209"/>
      <c r="FIY50" s="209"/>
      <c r="FIZ50" s="209"/>
      <c r="FJA50" s="209"/>
      <c r="FJB50" s="209"/>
      <c r="FJC50" s="209"/>
      <c r="FJD50" s="209"/>
      <c r="FJE50" s="209"/>
      <c r="FJF50" s="209"/>
      <c r="FJG50" s="209"/>
      <c r="FJH50" s="209"/>
      <c r="FJI50" s="209"/>
      <c r="FJJ50" s="209"/>
      <c r="FJK50" s="209"/>
      <c r="FJL50" s="209"/>
      <c r="FJM50" s="209"/>
      <c r="FJN50" s="209"/>
      <c r="FJO50" s="209"/>
      <c r="FJP50" s="209"/>
      <c r="FJQ50" s="209"/>
      <c r="FJR50" s="209"/>
      <c r="FJS50" s="209"/>
      <c r="FJT50" s="209"/>
      <c r="FJU50" s="209"/>
      <c r="FJV50" s="209"/>
      <c r="FJW50" s="209"/>
      <c r="FJX50" s="209"/>
      <c r="FJY50" s="209"/>
      <c r="FJZ50" s="209"/>
      <c r="FKA50" s="209"/>
      <c r="FKB50" s="209"/>
      <c r="FKC50" s="209"/>
      <c r="FKD50" s="209"/>
      <c r="FKE50" s="209"/>
      <c r="FKF50" s="209"/>
      <c r="FKG50" s="209"/>
      <c r="FKH50" s="209"/>
      <c r="FKI50" s="209"/>
      <c r="FKJ50" s="209"/>
      <c r="FKK50" s="209"/>
      <c r="FKL50" s="209"/>
      <c r="FKM50" s="209"/>
      <c r="FKN50" s="209"/>
      <c r="FKO50" s="209"/>
      <c r="FKP50" s="209"/>
      <c r="FKQ50" s="209"/>
      <c r="FKR50" s="209"/>
      <c r="FKS50" s="209"/>
      <c r="FKT50" s="209"/>
      <c r="FKU50" s="209"/>
      <c r="FKV50" s="209"/>
      <c r="FKW50" s="209"/>
      <c r="FKX50" s="209"/>
      <c r="FKY50" s="209"/>
      <c r="FKZ50" s="209"/>
      <c r="FLA50" s="209"/>
      <c r="FLB50" s="209"/>
      <c r="FLC50" s="209"/>
      <c r="FLD50" s="209"/>
      <c r="FLE50" s="209"/>
      <c r="FLF50" s="209"/>
      <c r="FLG50" s="209"/>
      <c r="FLH50" s="209"/>
      <c r="FLI50" s="209"/>
      <c r="FLJ50" s="209"/>
      <c r="FLK50" s="209"/>
      <c r="FLL50" s="209"/>
      <c r="FLM50" s="209"/>
      <c r="FLN50" s="209"/>
      <c r="FLO50" s="209"/>
      <c r="FLP50" s="209"/>
      <c r="FLQ50" s="209"/>
      <c r="FLR50" s="209"/>
      <c r="FLS50" s="209"/>
      <c r="FLT50" s="209"/>
      <c r="FLU50" s="209"/>
      <c r="FLV50" s="209"/>
      <c r="FLW50" s="209"/>
      <c r="FLX50" s="209"/>
      <c r="FLY50" s="209"/>
      <c r="FLZ50" s="209"/>
      <c r="FMA50" s="209"/>
      <c r="FMB50" s="209"/>
      <c r="FMC50" s="209"/>
      <c r="FMD50" s="209"/>
      <c r="FME50" s="209"/>
      <c r="FMF50" s="209"/>
      <c r="FMG50" s="209"/>
      <c r="FMH50" s="209"/>
      <c r="FMI50" s="209"/>
      <c r="FMJ50" s="209"/>
      <c r="FMK50" s="209"/>
      <c r="FML50" s="209"/>
      <c r="FMM50" s="209"/>
      <c r="FMN50" s="209"/>
      <c r="FMO50" s="209"/>
      <c r="FMP50" s="209"/>
      <c r="FMQ50" s="209"/>
      <c r="FMR50" s="209"/>
      <c r="FMS50" s="209"/>
      <c r="FMT50" s="209"/>
      <c r="FMU50" s="209"/>
      <c r="FMV50" s="209"/>
      <c r="FMW50" s="209"/>
      <c r="FMX50" s="209"/>
      <c r="FMY50" s="209"/>
      <c r="FMZ50" s="209"/>
      <c r="FNA50" s="209"/>
      <c r="FNB50" s="209"/>
      <c r="FNC50" s="209"/>
      <c r="FND50" s="209"/>
      <c r="FNE50" s="209"/>
      <c r="FNF50" s="209"/>
      <c r="FNG50" s="209"/>
      <c r="FNH50" s="209"/>
      <c r="FNI50" s="209"/>
      <c r="FNJ50" s="209"/>
      <c r="FNK50" s="209"/>
      <c r="FNL50" s="209"/>
      <c r="FNM50" s="209"/>
      <c r="FNN50" s="209"/>
      <c r="FNO50" s="209"/>
      <c r="FNP50" s="209"/>
      <c r="FNQ50" s="209"/>
      <c r="FNR50" s="209"/>
      <c r="FNS50" s="209"/>
      <c r="FNT50" s="209"/>
      <c r="FNU50" s="209"/>
      <c r="FNV50" s="209"/>
      <c r="FNW50" s="209"/>
      <c r="FNX50" s="209"/>
      <c r="FNY50" s="209"/>
      <c r="FNZ50" s="209"/>
      <c r="FOA50" s="209"/>
      <c r="FOB50" s="209"/>
      <c r="FOC50" s="209"/>
      <c r="FOD50" s="209"/>
      <c r="FOE50" s="209"/>
      <c r="FOF50" s="209"/>
      <c r="FOG50" s="209"/>
      <c r="FOH50" s="209"/>
      <c r="FOI50" s="209"/>
      <c r="FOJ50" s="209"/>
      <c r="FOK50" s="209"/>
      <c r="FOL50" s="209"/>
      <c r="FOM50" s="209"/>
      <c r="FON50" s="209"/>
      <c r="FOO50" s="209"/>
      <c r="FOP50" s="209"/>
      <c r="FOQ50" s="209"/>
      <c r="FOR50" s="209"/>
      <c r="FOS50" s="209"/>
      <c r="FOT50" s="209"/>
      <c r="FOU50" s="209"/>
      <c r="FOV50" s="209"/>
      <c r="FOW50" s="209"/>
      <c r="FOX50" s="209"/>
      <c r="FOY50" s="209"/>
      <c r="FOZ50" s="209"/>
      <c r="FPA50" s="209"/>
      <c r="FPB50" s="209"/>
      <c r="FPC50" s="209"/>
      <c r="FPD50" s="209"/>
      <c r="FPE50" s="209"/>
      <c r="FPF50" s="209"/>
      <c r="FPG50" s="209"/>
      <c r="FPH50" s="209"/>
      <c r="FPI50" s="209"/>
      <c r="FPJ50" s="209"/>
      <c r="FPK50" s="209"/>
      <c r="FPL50" s="209"/>
      <c r="FPM50" s="209"/>
      <c r="FPN50" s="209"/>
      <c r="FPO50" s="209"/>
      <c r="FPP50" s="209"/>
      <c r="FPQ50" s="209"/>
      <c r="FPR50" s="209"/>
      <c r="FPS50" s="209"/>
      <c r="FPT50" s="209"/>
      <c r="FPU50" s="209"/>
      <c r="FPV50" s="209"/>
      <c r="FPW50" s="209"/>
      <c r="FPX50" s="209"/>
      <c r="FPY50" s="209"/>
      <c r="FPZ50" s="209"/>
      <c r="FQA50" s="209"/>
      <c r="FQB50" s="209"/>
      <c r="FQC50" s="209"/>
      <c r="FQD50" s="209"/>
      <c r="FQE50" s="209"/>
      <c r="FQF50" s="209"/>
      <c r="FQG50" s="209"/>
      <c r="FQH50" s="209"/>
      <c r="FQI50" s="209"/>
      <c r="FQJ50" s="209"/>
      <c r="FQK50" s="209"/>
      <c r="FQL50" s="209"/>
      <c r="FQM50" s="209"/>
      <c r="FQN50" s="209"/>
      <c r="FQO50" s="209"/>
      <c r="FQP50" s="209"/>
      <c r="FQQ50" s="209"/>
      <c r="FQR50" s="209"/>
      <c r="FQS50" s="209"/>
      <c r="FQT50" s="209"/>
      <c r="FQU50" s="209"/>
      <c r="FQV50" s="209"/>
      <c r="FQW50" s="209"/>
      <c r="FQX50" s="209"/>
      <c r="FQY50" s="209"/>
      <c r="FQZ50" s="209"/>
      <c r="FRA50" s="209"/>
      <c r="FRB50" s="209"/>
      <c r="FRC50" s="209"/>
      <c r="FRD50" s="209"/>
      <c r="FRE50" s="209"/>
      <c r="FRF50" s="209"/>
      <c r="FRG50" s="209"/>
      <c r="FRH50" s="209"/>
      <c r="FRI50" s="209"/>
      <c r="FRJ50" s="209"/>
      <c r="FRK50" s="209"/>
      <c r="FRL50" s="209"/>
      <c r="FRM50" s="209"/>
      <c r="FRN50" s="209"/>
      <c r="FRO50" s="209"/>
      <c r="FRP50" s="209"/>
      <c r="FRQ50" s="209"/>
      <c r="FRR50" s="209"/>
      <c r="FRS50" s="209"/>
      <c r="FRT50" s="209"/>
      <c r="FRU50" s="209"/>
      <c r="FRV50" s="209"/>
      <c r="FRW50" s="209"/>
      <c r="FRX50" s="209"/>
      <c r="FRY50" s="209"/>
      <c r="FRZ50" s="209"/>
      <c r="FSA50" s="209"/>
      <c r="FSB50" s="209"/>
      <c r="FSC50" s="209"/>
      <c r="FSD50" s="209"/>
      <c r="FSE50" s="209"/>
      <c r="FSF50" s="209"/>
      <c r="FSG50" s="209"/>
      <c r="FSH50" s="209"/>
      <c r="FSI50" s="209"/>
      <c r="FSJ50" s="209"/>
      <c r="FSK50" s="209"/>
      <c r="FSL50" s="209"/>
      <c r="FSM50" s="209"/>
      <c r="FSN50" s="209"/>
      <c r="FSO50" s="209"/>
      <c r="FSP50" s="209"/>
      <c r="FSQ50" s="209"/>
      <c r="FSR50" s="209"/>
      <c r="FSS50" s="209"/>
      <c r="FST50" s="209"/>
      <c r="FSU50" s="209"/>
      <c r="FSV50" s="209"/>
      <c r="FSW50" s="209"/>
      <c r="FSX50" s="209"/>
      <c r="FSY50" s="209"/>
      <c r="FSZ50" s="209"/>
      <c r="FTA50" s="209"/>
      <c r="FTB50" s="209"/>
      <c r="FTC50" s="209"/>
      <c r="FTD50" s="209"/>
      <c r="FTE50" s="209"/>
      <c r="FTF50" s="209"/>
      <c r="FTG50" s="209"/>
      <c r="FTH50" s="209"/>
      <c r="FTI50" s="209"/>
      <c r="FTJ50" s="209"/>
      <c r="FTK50" s="209"/>
      <c r="FTL50" s="209"/>
      <c r="FTM50" s="209"/>
      <c r="FTN50" s="209"/>
      <c r="FTO50" s="209"/>
      <c r="FTP50" s="209"/>
      <c r="FTQ50" s="209"/>
      <c r="FTR50" s="209"/>
      <c r="FTS50" s="209"/>
      <c r="FTT50" s="209"/>
      <c r="FTU50" s="209"/>
      <c r="FTV50" s="209"/>
      <c r="FTW50" s="209"/>
      <c r="FTX50" s="209"/>
      <c r="FTY50" s="209"/>
      <c r="FTZ50" s="209"/>
      <c r="FUA50" s="209"/>
      <c r="FUB50" s="209"/>
      <c r="FUC50" s="209"/>
      <c r="FUD50" s="209"/>
      <c r="FUE50" s="209"/>
      <c r="FUF50" s="209"/>
      <c r="FUG50" s="209"/>
      <c r="FUH50" s="209"/>
      <c r="FUI50" s="209"/>
      <c r="FUJ50" s="209"/>
      <c r="FUK50" s="209"/>
      <c r="FUL50" s="209"/>
      <c r="FUM50" s="209"/>
      <c r="FUN50" s="209"/>
      <c r="FUO50" s="209"/>
      <c r="FUP50" s="209"/>
      <c r="FUQ50" s="209"/>
      <c r="FUR50" s="209"/>
      <c r="FUS50" s="209"/>
      <c r="FUT50" s="209"/>
      <c r="FUU50" s="209"/>
      <c r="FUV50" s="209"/>
      <c r="FUW50" s="209"/>
      <c r="FUX50" s="209"/>
      <c r="FUY50" s="209"/>
      <c r="FUZ50" s="209"/>
      <c r="FVA50" s="209"/>
      <c r="FVB50" s="209"/>
      <c r="FVC50" s="209"/>
      <c r="FVD50" s="209"/>
      <c r="FVE50" s="209"/>
      <c r="FVF50" s="209"/>
      <c r="FVG50" s="209"/>
      <c r="FVH50" s="209"/>
      <c r="FVI50" s="209"/>
      <c r="FVJ50" s="209"/>
      <c r="FVK50" s="209"/>
      <c r="FVL50" s="209"/>
      <c r="FVM50" s="209"/>
      <c r="FVN50" s="209"/>
      <c r="FVO50" s="209"/>
      <c r="FVP50" s="209"/>
      <c r="FVQ50" s="209"/>
      <c r="FVR50" s="209"/>
      <c r="FVS50" s="209"/>
      <c r="FVT50" s="209"/>
      <c r="FVU50" s="209"/>
      <c r="FVV50" s="209"/>
      <c r="FVW50" s="209"/>
      <c r="FVX50" s="209"/>
      <c r="FVY50" s="209"/>
      <c r="FVZ50" s="209"/>
      <c r="FWA50" s="209"/>
      <c r="FWB50" s="209"/>
      <c r="FWC50" s="209"/>
      <c r="FWD50" s="209"/>
      <c r="FWE50" s="209"/>
      <c r="FWF50" s="209"/>
      <c r="FWG50" s="209"/>
      <c r="FWH50" s="209"/>
      <c r="FWI50" s="209"/>
      <c r="FWJ50" s="209"/>
      <c r="FWK50" s="209"/>
      <c r="FWL50" s="209"/>
      <c r="FWM50" s="209"/>
      <c r="FWN50" s="209"/>
      <c r="FWO50" s="209"/>
      <c r="FWP50" s="209"/>
      <c r="FWQ50" s="209"/>
      <c r="FWR50" s="209"/>
      <c r="FWS50" s="209"/>
      <c r="FWT50" s="209"/>
      <c r="FWU50" s="209"/>
      <c r="FWV50" s="209"/>
      <c r="FWW50" s="209"/>
      <c r="FWX50" s="209"/>
      <c r="FWY50" s="209"/>
      <c r="FWZ50" s="209"/>
      <c r="FXA50" s="209"/>
      <c r="FXB50" s="209"/>
      <c r="FXC50" s="209"/>
      <c r="FXD50" s="209"/>
      <c r="FXE50" s="209"/>
      <c r="FXF50" s="209"/>
      <c r="FXG50" s="209"/>
      <c r="FXH50" s="209"/>
      <c r="FXI50" s="209"/>
      <c r="FXJ50" s="209"/>
      <c r="FXK50" s="209"/>
      <c r="FXL50" s="209"/>
      <c r="FXM50" s="209"/>
      <c r="FXN50" s="209"/>
      <c r="FXO50" s="209"/>
      <c r="FXP50" s="209"/>
      <c r="FXQ50" s="209"/>
      <c r="FXR50" s="209"/>
      <c r="FXS50" s="209"/>
      <c r="FXT50" s="209"/>
      <c r="FXU50" s="209"/>
      <c r="FXV50" s="209"/>
      <c r="FXW50" s="209"/>
      <c r="FXX50" s="209"/>
      <c r="FXY50" s="209"/>
      <c r="FXZ50" s="209"/>
      <c r="FYA50" s="209"/>
      <c r="FYB50" s="209"/>
      <c r="FYC50" s="209"/>
      <c r="FYD50" s="209"/>
      <c r="FYE50" s="209"/>
      <c r="FYF50" s="209"/>
      <c r="FYG50" s="209"/>
      <c r="FYH50" s="209"/>
      <c r="FYI50" s="209"/>
      <c r="FYJ50" s="209"/>
      <c r="FYK50" s="209"/>
      <c r="FYL50" s="209"/>
      <c r="FYM50" s="209"/>
      <c r="FYN50" s="209"/>
      <c r="FYO50" s="209"/>
      <c r="FYP50" s="209"/>
      <c r="FYQ50" s="209"/>
      <c r="FYR50" s="209"/>
      <c r="FYS50" s="209"/>
      <c r="FYT50" s="209"/>
      <c r="FYU50" s="209"/>
      <c r="FYV50" s="209"/>
      <c r="FYW50" s="209"/>
      <c r="FYX50" s="209"/>
      <c r="FYY50" s="209"/>
      <c r="FYZ50" s="209"/>
      <c r="FZA50" s="209"/>
      <c r="FZB50" s="209"/>
      <c r="FZC50" s="209"/>
      <c r="FZD50" s="209"/>
      <c r="FZE50" s="209"/>
      <c r="FZF50" s="209"/>
      <c r="FZG50" s="209"/>
      <c r="FZH50" s="209"/>
      <c r="FZI50" s="209"/>
      <c r="FZJ50" s="209"/>
      <c r="FZK50" s="209"/>
      <c r="FZL50" s="209"/>
      <c r="FZM50" s="209"/>
      <c r="FZN50" s="209"/>
      <c r="FZO50" s="209"/>
      <c r="FZP50" s="209"/>
      <c r="FZQ50" s="209"/>
      <c r="FZR50" s="209"/>
      <c r="FZS50" s="209"/>
      <c r="FZT50" s="209"/>
      <c r="FZU50" s="209"/>
      <c r="FZV50" s="209"/>
      <c r="FZW50" s="209"/>
      <c r="FZX50" s="209"/>
      <c r="FZY50" s="209"/>
      <c r="FZZ50" s="209"/>
      <c r="GAA50" s="209"/>
      <c r="GAB50" s="209"/>
      <c r="GAC50" s="209"/>
      <c r="GAD50" s="209"/>
      <c r="GAE50" s="209"/>
      <c r="GAF50" s="209"/>
      <c r="GAG50" s="209"/>
      <c r="GAH50" s="209"/>
      <c r="GAI50" s="209"/>
      <c r="GAJ50" s="209"/>
      <c r="GAK50" s="209"/>
      <c r="GAL50" s="209"/>
      <c r="GAM50" s="209"/>
      <c r="GAN50" s="209"/>
      <c r="GAO50" s="209"/>
      <c r="GAP50" s="209"/>
      <c r="GAQ50" s="209"/>
      <c r="GAR50" s="209"/>
      <c r="GAS50" s="209"/>
      <c r="GAT50" s="209"/>
      <c r="GAU50" s="209"/>
      <c r="GAV50" s="209"/>
      <c r="GAW50" s="209"/>
      <c r="GAX50" s="209"/>
      <c r="GAY50" s="209"/>
      <c r="GAZ50" s="209"/>
      <c r="GBA50" s="209"/>
      <c r="GBB50" s="209"/>
      <c r="GBC50" s="209"/>
      <c r="GBD50" s="209"/>
      <c r="GBE50" s="209"/>
      <c r="GBF50" s="209"/>
      <c r="GBG50" s="209"/>
      <c r="GBH50" s="209"/>
      <c r="GBI50" s="209"/>
      <c r="GBJ50" s="209"/>
      <c r="GBK50" s="209"/>
      <c r="GBL50" s="209"/>
      <c r="GBM50" s="209"/>
      <c r="GBN50" s="209"/>
      <c r="GBO50" s="209"/>
      <c r="GBP50" s="209"/>
      <c r="GBQ50" s="209"/>
      <c r="GBR50" s="209"/>
      <c r="GBS50" s="209"/>
      <c r="GBT50" s="209"/>
      <c r="GBU50" s="209"/>
      <c r="GBV50" s="209"/>
      <c r="GBW50" s="209"/>
      <c r="GBX50" s="209"/>
      <c r="GBY50" s="209"/>
      <c r="GBZ50" s="209"/>
      <c r="GCA50" s="209"/>
      <c r="GCB50" s="209"/>
      <c r="GCC50" s="209"/>
      <c r="GCD50" s="209"/>
      <c r="GCE50" s="209"/>
      <c r="GCF50" s="209"/>
      <c r="GCG50" s="209"/>
      <c r="GCH50" s="209"/>
      <c r="GCI50" s="209"/>
      <c r="GCJ50" s="209"/>
      <c r="GCK50" s="209"/>
      <c r="GCL50" s="209"/>
      <c r="GCM50" s="209"/>
      <c r="GCN50" s="209"/>
      <c r="GCO50" s="209"/>
      <c r="GCP50" s="209"/>
      <c r="GCQ50" s="209"/>
      <c r="GCR50" s="209"/>
      <c r="GCS50" s="209"/>
      <c r="GCT50" s="209"/>
      <c r="GCU50" s="209"/>
      <c r="GCV50" s="209"/>
      <c r="GCW50" s="209"/>
      <c r="GCX50" s="209"/>
      <c r="GCY50" s="209"/>
      <c r="GCZ50" s="209"/>
      <c r="GDA50" s="209"/>
      <c r="GDB50" s="209"/>
      <c r="GDC50" s="209"/>
      <c r="GDD50" s="209"/>
      <c r="GDE50" s="209"/>
      <c r="GDF50" s="209"/>
      <c r="GDG50" s="209"/>
      <c r="GDH50" s="209"/>
      <c r="GDI50" s="209"/>
      <c r="GDJ50" s="209"/>
      <c r="GDK50" s="209"/>
      <c r="GDL50" s="209"/>
      <c r="GDM50" s="209"/>
      <c r="GDN50" s="209"/>
      <c r="GDO50" s="209"/>
      <c r="GDP50" s="209"/>
      <c r="GDQ50" s="209"/>
      <c r="GDR50" s="209"/>
      <c r="GDS50" s="209"/>
      <c r="GDT50" s="209"/>
      <c r="GDU50" s="209"/>
      <c r="GDV50" s="209"/>
      <c r="GDW50" s="209"/>
      <c r="GDX50" s="209"/>
      <c r="GDY50" s="209"/>
      <c r="GDZ50" s="209"/>
      <c r="GEA50" s="209"/>
      <c r="GEB50" s="209"/>
      <c r="GEC50" s="209"/>
      <c r="GED50" s="209"/>
      <c r="GEE50" s="209"/>
      <c r="GEF50" s="209"/>
      <c r="GEG50" s="209"/>
      <c r="GEH50" s="209"/>
      <c r="GEI50" s="209"/>
      <c r="GEJ50" s="209"/>
      <c r="GEK50" s="209"/>
      <c r="GEL50" s="209"/>
      <c r="GEM50" s="209"/>
      <c r="GEN50" s="209"/>
      <c r="GEO50" s="209"/>
      <c r="GEP50" s="209"/>
      <c r="GEQ50" s="209"/>
      <c r="GER50" s="209"/>
      <c r="GES50" s="209"/>
      <c r="GET50" s="209"/>
      <c r="GEU50" s="209"/>
      <c r="GEV50" s="209"/>
      <c r="GEW50" s="209"/>
      <c r="GEX50" s="209"/>
      <c r="GEY50" s="209"/>
      <c r="GEZ50" s="209"/>
      <c r="GFA50" s="209"/>
      <c r="GFB50" s="209"/>
      <c r="GFC50" s="209"/>
      <c r="GFD50" s="209"/>
      <c r="GFE50" s="209"/>
      <c r="GFF50" s="209"/>
      <c r="GFG50" s="209"/>
      <c r="GFH50" s="209"/>
      <c r="GFI50" s="209"/>
      <c r="GFJ50" s="209"/>
      <c r="GFK50" s="209"/>
      <c r="GFL50" s="209"/>
      <c r="GFM50" s="209"/>
      <c r="GFN50" s="209"/>
      <c r="GFO50" s="209"/>
      <c r="GFP50" s="209"/>
      <c r="GFQ50" s="209"/>
      <c r="GFR50" s="209"/>
      <c r="GFS50" s="209"/>
      <c r="GFT50" s="209"/>
      <c r="GFU50" s="209"/>
      <c r="GFV50" s="209"/>
      <c r="GFW50" s="209"/>
      <c r="GFX50" s="209"/>
      <c r="GFY50" s="209"/>
      <c r="GFZ50" s="209"/>
      <c r="GGA50" s="209"/>
      <c r="GGB50" s="209"/>
      <c r="GGC50" s="209"/>
      <c r="GGD50" s="209"/>
      <c r="GGE50" s="209"/>
      <c r="GGF50" s="209"/>
      <c r="GGG50" s="209"/>
      <c r="GGH50" s="209"/>
      <c r="GGI50" s="209"/>
      <c r="GGJ50" s="209"/>
      <c r="GGK50" s="209"/>
      <c r="GGL50" s="209"/>
      <c r="GGM50" s="209"/>
      <c r="GGN50" s="209"/>
      <c r="GGO50" s="209"/>
      <c r="GGP50" s="209"/>
      <c r="GGQ50" s="209"/>
      <c r="GGR50" s="209"/>
      <c r="GGS50" s="209"/>
      <c r="GGT50" s="209"/>
      <c r="GGU50" s="209"/>
      <c r="GGV50" s="209"/>
      <c r="GGW50" s="209"/>
      <c r="GGX50" s="209"/>
      <c r="GGY50" s="209"/>
      <c r="GGZ50" s="209"/>
      <c r="GHA50" s="209"/>
      <c r="GHB50" s="209"/>
      <c r="GHC50" s="209"/>
      <c r="GHD50" s="209"/>
      <c r="GHE50" s="209"/>
      <c r="GHF50" s="209"/>
      <c r="GHG50" s="209"/>
      <c r="GHH50" s="209"/>
      <c r="GHI50" s="209"/>
      <c r="GHJ50" s="209"/>
      <c r="GHK50" s="209"/>
      <c r="GHL50" s="209"/>
      <c r="GHM50" s="209"/>
      <c r="GHN50" s="209"/>
      <c r="GHO50" s="209"/>
      <c r="GHP50" s="209"/>
      <c r="GHQ50" s="209"/>
      <c r="GHR50" s="209"/>
      <c r="GHS50" s="209"/>
      <c r="GHT50" s="209"/>
      <c r="GHU50" s="209"/>
      <c r="GHV50" s="209"/>
      <c r="GHW50" s="209"/>
      <c r="GHX50" s="209"/>
      <c r="GHY50" s="209"/>
      <c r="GHZ50" s="209"/>
      <c r="GIA50" s="209"/>
      <c r="GIB50" s="209"/>
      <c r="GIC50" s="209"/>
      <c r="GID50" s="209"/>
      <c r="GIE50" s="209"/>
      <c r="GIF50" s="209"/>
      <c r="GIG50" s="209"/>
      <c r="GIH50" s="209"/>
      <c r="GII50" s="209"/>
      <c r="GIJ50" s="209"/>
      <c r="GIK50" s="209"/>
      <c r="GIL50" s="209"/>
      <c r="GIM50" s="209"/>
      <c r="GIN50" s="209"/>
      <c r="GIO50" s="209"/>
      <c r="GIP50" s="209"/>
      <c r="GIQ50" s="209"/>
      <c r="GIR50" s="209"/>
      <c r="GIS50" s="209"/>
      <c r="GIT50" s="209"/>
      <c r="GIU50" s="209"/>
      <c r="GIV50" s="209"/>
      <c r="GIW50" s="209"/>
      <c r="GIX50" s="209"/>
      <c r="GIY50" s="209"/>
      <c r="GIZ50" s="209"/>
      <c r="GJA50" s="209"/>
      <c r="GJB50" s="209"/>
      <c r="GJC50" s="209"/>
      <c r="GJD50" s="209"/>
      <c r="GJE50" s="209"/>
      <c r="GJF50" s="209"/>
      <c r="GJG50" s="209"/>
      <c r="GJH50" s="209"/>
      <c r="GJI50" s="209"/>
      <c r="GJJ50" s="209"/>
      <c r="GJK50" s="209"/>
      <c r="GJL50" s="209"/>
      <c r="GJM50" s="209"/>
      <c r="GJN50" s="209"/>
      <c r="GJO50" s="209"/>
      <c r="GJP50" s="209"/>
      <c r="GJQ50" s="209"/>
      <c r="GJR50" s="209"/>
      <c r="GJS50" s="209"/>
      <c r="GJT50" s="209"/>
      <c r="GJU50" s="209"/>
      <c r="GJV50" s="209"/>
      <c r="GJW50" s="209"/>
      <c r="GJX50" s="209"/>
      <c r="GJY50" s="209"/>
      <c r="GJZ50" s="209"/>
      <c r="GKA50" s="209"/>
      <c r="GKB50" s="209"/>
      <c r="GKC50" s="209"/>
      <c r="GKD50" s="209"/>
      <c r="GKE50" s="209"/>
      <c r="GKF50" s="209"/>
      <c r="GKG50" s="209"/>
      <c r="GKH50" s="209"/>
      <c r="GKI50" s="209"/>
      <c r="GKJ50" s="209"/>
      <c r="GKK50" s="209"/>
      <c r="GKL50" s="209"/>
      <c r="GKM50" s="209"/>
      <c r="GKN50" s="209"/>
      <c r="GKO50" s="209"/>
      <c r="GKP50" s="209"/>
      <c r="GKQ50" s="209"/>
      <c r="GKR50" s="209"/>
      <c r="GKS50" s="209"/>
      <c r="GKT50" s="209"/>
      <c r="GKU50" s="209"/>
      <c r="GKV50" s="209"/>
      <c r="GKW50" s="209"/>
      <c r="GKX50" s="209"/>
      <c r="GKY50" s="209"/>
      <c r="GKZ50" s="209"/>
      <c r="GLA50" s="209"/>
      <c r="GLB50" s="209"/>
      <c r="GLC50" s="209"/>
      <c r="GLD50" s="209"/>
      <c r="GLE50" s="209"/>
      <c r="GLF50" s="209"/>
      <c r="GLG50" s="209"/>
      <c r="GLH50" s="209"/>
      <c r="GLI50" s="209"/>
      <c r="GLJ50" s="209"/>
      <c r="GLK50" s="209"/>
      <c r="GLL50" s="209"/>
      <c r="GLM50" s="209"/>
      <c r="GLN50" s="209"/>
      <c r="GLO50" s="209"/>
      <c r="GLP50" s="209"/>
      <c r="GLQ50" s="209"/>
      <c r="GLR50" s="209"/>
      <c r="GLS50" s="209"/>
      <c r="GLT50" s="209"/>
      <c r="GLU50" s="209"/>
      <c r="GLV50" s="209"/>
      <c r="GLW50" s="209"/>
      <c r="GLX50" s="209"/>
      <c r="GLY50" s="209"/>
      <c r="GLZ50" s="209"/>
      <c r="GMA50" s="209"/>
      <c r="GMB50" s="209"/>
      <c r="GMC50" s="209"/>
      <c r="GMD50" s="209"/>
      <c r="GME50" s="209"/>
      <c r="GMF50" s="209"/>
      <c r="GMG50" s="209"/>
      <c r="GMH50" s="209"/>
      <c r="GMI50" s="209"/>
      <c r="GMJ50" s="209"/>
      <c r="GMK50" s="209"/>
      <c r="GML50" s="209"/>
      <c r="GMM50" s="209"/>
      <c r="GMN50" s="209"/>
      <c r="GMO50" s="209"/>
      <c r="GMP50" s="209"/>
      <c r="GMQ50" s="209"/>
      <c r="GMR50" s="209"/>
      <c r="GMS50" s="209"/>
      <c r="GMT50" s="209"/>
      <c r="GMU50" s="209"/>
      <c r="GMV50" s="209"/>
      <c r="GMW50" s="209"/>
      <c r="GMX50" s="209"/>
      <c r="GMY50" s="209"/>
      <c r="GMZ50" s="209"/>
      <c r="GNA50" s="209"/>
      <c r="GNB50" s="209"/>
      <c r="GNC50" s="209"/>
      <c r="GND50" s="209"/>
      <c r="GNE50" s="209"/>
      <c r="GNF50" s="209"/>
      <c r="GNG50" s="209"/>
      <c r="GNH50" s="209"/>
      <c r="GNI50" s="209"/>
      <c r="GNJ50" s="209"/>
      <c r="GNK50" s="209"/>
      <c r="GNL50" s="209"/>
      <c r="GNM50" s="209"/>
      <c r="GNN50" s="209"/>
      <c r="GNO50" s="209"/>
      <c r="GNP50" s="209"/>
      <c r="GNQ50" s="209"/>
      <c r="GNR50" s="209"/>
      <c r="GNS50" s="209"/>
      <c r="GNT50" s="209"/>
      <c r="GNU50" s="209"/>
      <c r="GNV50" s="209"/>
      <c r="GNW50" s="209"/>
      <c r="GNX50" s="209"/>
      <c r="GNY50" s="209"/>
      <c r="GNZ50" s="209"/>
      <c r="GOA50" s="209"/>
      <c r="GOB50" s="209"/>
      <c r="GOC50" s="209"/>
      <c r="GOD50" s="209"/>
      <c r="GOE50" s="209"/>
      <c r="GOF50" s="209"/>
      <c r="GOG50" s="209"/>
      <c r="GOH50" s="209"/>
      <c r="GOI50" s="209"/>
      <c r="GOJ50" s="209"/>
      <c r="GOK50" s="209"/>
      <c r="GOL50" s="209"/>
      <c r="GOM50" s="209"/>
      <c r="GON50" s="209"/>
      <c r="GOO50" s="209"/>
      <c r="GOP50" s="209"/>
      <c r="GOQ50" s="209"/>
      <c r="GOR50" s="209"/>
      <c r="GOS50" s="209"/>
      <c r="GOT50" s="209"/>
      <c r="GOU50" s="209"/>
      <c r="GOV50" s="209"/>
      <c r="GOW50" s="209"/>
      <c r="GOX50" s="209"/>
      <c r="GOY50" s="209"/>
      <c r="GOZ50" s="209"/>
      <c r="GPA50" s="209"/>
      <c r="GPB50" s="209"/>
      <c r="GPC50" s="209"/>
      <c r="GPD50" s="209"/>
      <c r="GPE50" s="209"/>
      <c r="GPF50" s="209"/>
      <c r="GPG50" s="209"/>
      <c r="GPH50" s="209"/>
      <c r="GPI50" s="209"/>
      <c r="GPJ50" s="209"/>
      <c r="GPK50" s="209"/>
      <c r="GPL50" s="209"/>
      <c r="GPM50" s="209"/>
      <c r="GPN50" s="209"/>
      <c r="GPO50" s="209"/>
      <c r="GPP50" s="209"/>
      <c r="GPQ50" s="209"/>
      <c r="GPR50" s="209"/>
      <c r="GPS50" s="209"/>
      <c r="GPT50" s="209"/>
      <c r="GPU50" s="209"/>
      <c r="GPV50" s="209"/>
      <c r="GPW50" s="209"/>
      <c r="GPX50" s="209"/>
      <c r="GPY50" s="209"/>
      <c r="GPZ50" s="209"/>
      <c r="GQA50" s="209"/>
      <c r="GQB50" s="209"/>
      <c r="GQC50" s="209"/>
      <c r="GQD50" s="209"/>
      <c r="GQE50" s="209"/>
      <c r="GQF50" s="209"/>
      <c r="GQG50" s="209"/>
      <c r="GQH50" s="209"/>
      <c r="GQI50" s="209"/>
      <c r="GQJ50" s="209"/>
      <c r="GQK50" s="209"/>
      <c r="GQL50" s="209"/>
      <c r="GQM50" s="209"/>
      <c r="GQN50" s="209"/>
      <c r="GQO50" s="209"/>
      <c r="GQP50" s="209"/>
      <c r="GQQ50" s="209"/>
      <c r="GQR50" s="209"/>
      <c r="GQS50" s="209"/>
      <c r="GQT50" s="209"/>
      <c r="GQU50" s="209"/>
      <c r="GQV50" s="209"/>
      <c r="GQW50" s="209"/>
      <c r="GQX50" s="209"/>
      <c r="GQY50" s="209"/>
      <c r="GQZ50" s="209"/>
      <c r="GRA50" s="209"/>
      <c r="GRB50" s="209"/>
      <c r="GRC50" s="209"/>
      <c r="GRD50" s="209"/>
      <c r="GRE50" s="209"/>
      <c r="GRF50" s="209"/>
      <c r="GRG50" s="209"/>
      <c r="GRH50" s="209"/>
      <c r="GRI50" s="209"/>
      <c r="GRJ50" s="209"/>
      <c r="GRK50" s="209"/>
      <c r="GRL50" s="209"/>
      <c r="GRM50" s="209"/>
      <c r="GRN50" s="209"/>
      <c r="GRO50" s="209"/>
      <c r="GRP50" s="209"/>
      <c r="GRQ50" s="209"/>
      <c r="GRR50" s="209"/>
      <c r="GRS50" s="209"/>
      <c r="GRT50" s="209"/>
      <c r="GRU50" s="209"/>
      <c r="GRV50" s="209"/>
      <c r="GRW50" s="209"/>
      <c r="GRX50" s="209"/>
      <c r="GRY50" s="209"/>
      <c r="GRZ50" s="209"/>
      <c r="GSA50" s="209"/>
      <c r="GSB50" s="209"/>
      <c r="GSC50" s="209"/>
      <c r="GSD50" s="209"/>
      <c r="GSE50" s="209"/>
      <c r="GSF50" s="209"/>
      <c r="GSG50" s="209"/>
      <c r="GSH50" s="209"/>
      <c r="GSI50" s="209"/>
      <c r="GSJ50" s="209"/>
      <c r="GSK50" s="209"/>
      <c r="GSL50" s="209"/>
      <c r="GSM50" s="209"/>
      <c r="GSN50" s="209"/>
      <c r="GSO50" s="209"/>
      <c r="GSP50" s="209"/>
      <c r="GSQ50" s="209"/>
      <c r="GSR50" s="209"/>
      <c r="GSS50" s="209"/>
      <c r="GST50" s="209"/>
      <c r="GSU50" s="209"/>
      <c r="GSV50" s="209"/>
      <c r="GSW50" s="209"/>
      <c r="GSX50" s="209"/>
      <c r="GSY50" s="209"/>
      <c r="GSZ50" s="209"/>
      <c r="GTA50" s="209"/>
      <c r="GTB50" s="209"/>
      <c r="GTC50" s="209"/>
      <c r="GTD50" s="209"/>
      <c r="GTE50" s="209"/>
      <c r="GTF50" s="209"/>
      <c r="GTG50" s="209"/>
      <c r="GTH50" s="209"/>
      <c r="GTI50" s="209"/>
      <c r="GTJ50" s="209"/>
      <c r="GTK50" s="209"/>
      <c r="GTL50" s="209"/>
      <c r="GTM50" s="209"/>
      <c r="GTN50" s="209"/>
      <c r="GTO50" s="209"/>
      <c r="GTP50" s="209"/>
      <c r="GTQ50" s="209"/>
      <c r="GTR50" s="209"/>
      <c r="GTS50" s="209"/>
      <c r="GTT50" s="209"/>
      <c r="GTU50" s="209"/>
      <c r="GTV50" s="209"/>
      <c r="GTW50" s="209"/>
      <c r="GTX50" s="209"/>
      <c r="GTY50" s="209"/>
      <c r="GTZ50" s="209"/>
      <c r="GUA50" s="209"/>
      <c r="GUB50" s="209"/>
      <c r="GUC50" s="209"/>
      <c r="GUD50" s="209"/>
      <c r="GUE50" s="209"/>
      <c r="GUF50" s="209"/>
      <c r="GUG50" s="209"/>
      <c r="GUH50" s="209"/>
      <c r="GUI50" s="209"/>
      <c r="GUJ50" s="209"/>
      <c r="GUK50" s="209"/>
      <c r="GUL50" s="209"/>
      <c r="GUM50" s="209"/>
      <c r="GUN50" s="209"/>
      <c r="GUO50" s="209"/>
      <c r="GUP50" s="209"/>
      <c r="GUQ50" s="209"/>
      <c r="GUR50" s="209"/>
      <c r="GUS50" s="209"/>
      <c r="GUT50" s="209"/>
      <c r="GUU50" s="209"/>
      <c r="GUV50" s="209"/>
      <c r="GUW50" s="209"/>
      <c r="GUX50" s="209"/>
      <c r="GUY50" s="209"/>
      <c r="GUZ50" s="209"/>
      <c r="GVA50" s="209"/>
      <c r="GVB50" s="209"/>
      <c r="GVC50" s="209"/>
      <c r="GVD50" s="209"/>
      <c r="GVE50" s="209"/>
      <c r="GVF50" s="209"/>
      <c r="GVG50" s="209"/>
      <c r="GVH50" s="209"/>
      <c r="GVI50" s="209"/>
      <c r="GVJ50" s="209"/>
      <c r="GVK50" s="209"/>
      <c r="GVL50" s="209"/>
      <c r="GVM50" s="209"/>
      <c r="GVN50" s="209"/>
      <c r="GVO50" s="209"/>
      <c r="GVP50" s="209"/>
      <c r="GVQ50" s="209"/>
      <c r="GVR50" s="209"/>
      <c r="GVS50" s="209"/>
      <c r="GVT50" s="209"/>
      <c r="GVU50" s="209"/>
      <c r="GVV50" s="209"/>
      <c r="GVW50" s="209"/>
      <c r="GVX50" s="209"/>
      <c r="GVY50" s="209"/>
      <c r="GVZ50" s="209"/>
      <c r="GWA50" s="209"/>
      <c r="GWB50" s="209"/>
      <c r="GWC50" s="209"/>
      <c r="GWD50" s="209"/>
      <c r="GWE50" s="209"/>
      <c r="GWF50" s="209"/>
      <c r="GWG50" s="209"/>
      <c r="GWH50" s="209"/>
      <c r="GWI50" s="209"/>
      <c r="GWJ50" s="209"/>
      <c r="GWK50" s="209"/>
      <c r="GWL50" s="209"/>
      <c r="GWM50" s="209"/>
      <c r="GWN50" s="209"/>
      <c r="GWO50" s="209"/>
      <c r="GWP50" s="209"/>
      <c r="GWQ50" s="209"/>
      <c r="GWR50" s="209"/>
      <c r="GWS50" s="209"/>
      <c r="GWT50" s="209"/>
      <c r="GWU50" s="209"/>
      <c r="GWV50" s="209"/>
      <c r="GWW50" s="209"/>
      <c r="GWX50" s="209"/>
      <c r="GWY50" s="209"/>
      <c r="GWZ50" s="209"/>
      <c r="GXA50" s="209"/>
      <c r="GXB50" s="209"/>
      <c r="GXC50" s="209"/>
      <c r="GXD50" s="209"/>
      <c r="GXE50" s="209"/>
      <c r="GXF50" s="209"/>
      <c r="GXG50" s="209"/>
      <c r="GXH50" s="209"/>
      <c r="GXI50" s="209"/>
      <c r="GXJ50" s="209"/>
      <c r="GXK50" s="209"/>
      <c r="GXL50" s="209"/>
      <c r="GXM50" s="209"/>
      <c r="GXN50" s="209"/>
      <c r="GXO50" s="209"/>
      <c r="GXP50" s="209"/>
      <c r="GXQ50" s="209"/>
      <c r="GXR50" s="209"/>
      <c r="GXS50" s="209"/>
      <c r="GXT50" s="209"/>
      <c r="GXU50" s="209"/>
      <c r="GXV50" s="209"/>
      <c r="GXW50" s="209"/>
      <c r="GXX50" s="209"/>
      <c r="GXY50" s="209"/>
      <c r="GXZ50" s="209"/>
      <c r="GYA50" s="209"/>
      <c r="GYB50" s="209"/>
      <c r="GYC50" s="209"/>
      <c r="GYD50" s="209"/>
      <c r="GYE50" s="209"/>
      <c r="GYF50" s="209"/>
      <c r="GYG50" s="209"/>
      <c r="GYH50" s="209"/>
      <c r="GYI50" s="209"/>
      <c r="GYJ50" s="209"/>
      <c r="GYK50" s="209"/>
      <c r="GYL50" s="209"/>
      <c r="GYM50" s="209"/>
      <c r="GYN50" s="209"/>
      <c r="GYO50" s="209"/>
      <c r="GYP50" s="209"/>
      <c r="GYQ50" s="209"/>
      <c r="GYR50" s="209"/>
      <c r="GYS50" s="209"/>
      <c r="GYT50" s="209"/>
      <c r="GYU50" s="209"/>
      <c r="GYV50" s="209"/>
      <c r="GYW50" s="209"/>
      <c r="GYX50" s="209"/>
      <c r="GYY50" s="209"/>
      <c r="GYZ50" s="209"/>
      <c r="GZA50" s="209"/>
      <c r="GZB50" s="209"/>
      <c r="GZC50" s="209"/>
      <c r="GZD50" s="209"/>
      <c r="GZE50" s="209"/>
      <c r="GZF50" s="209"/>
      <c r="GZG50" s="209"/>
      <c r="GZH50" s="209"/>
      <c r="GZI50" s="209"/>
      <c r="GZJ50" s="209"/>
      <c r="GZK50" s="209"/>
      <c r="GZL50" s="209"/>
      <c r="GZM50" s="209"/>
      <c r="GZN50" s="209"/>
      <c r="GZO50" s="209"/>
      <c r="GZP50" s="209"/>
      <c r="GZQ50" s="209"/>
      <c r="GZR50" s="209"/>
      <c r="GZS50" s="209"/>
      <c r="GZT50" s="209"/>
      <c r="GZU50" s="209"/>
      <c r="GZV50" s="209"/>
      <c r="GZW50" s="209"/>
      <c r="GZX50" s="209"/>
      <c r="GZY50" s="209"/>
      <c r="GZZ50" s="209"/>
      <c r="HAA50" s="209"/>
      <c r="HAB50" s="209"/>
      <c r="HAC50" s="209"/>
      <c r="HAD50" s="209"/>
      <c r="HAE50" s="209"/>
      <c r="HAF50" s="209"/>
      <c r="HAG50" s="209"/>
      <c r="HAH50" s="209"/>
      <c r="HAI50" s="209"/>
      <c r="HAJ50" s="209"/>
      <c r="HAK50" s="209"/>
      <c r="HAL50" s="209"/>
      <c r="HAM50" s="209"/>
      <c r="HAN50" s="209"/>
      <c r="HAO50" s="209"/>
      <c r="HAP50" s="209"/>
      <c r="HAQ50" s="209"/>
      <c r="HAR50" s="209"/>
      <c r="HAS50" s="209"/>
      <c r="HAT50" s="209"/>
      <c r="HAU50" s="209"/>
      <c r="HAV50" s="209"/>
      <c r="HAW50" s="209"/>
      <c r="HAX50" s="209"/>
      <c r="HAY50" s="209"/>
      <c r="HAZ50" s="209"/>
      <c r="HBA50" s="209"/>
      <c r="HBB50" s="209"/>
      <c r="HBC50" s="209"/>
      <c r="HBD50" s="209"/>
      <c r="HBE50" s="209"/>
      <c r="HBF50" s="209"/>
      <c r="HBG50" s="209"/>
      <c r="HBH50" s="209"/>
      <c r="HBI50" s="209"/>
      <c r="HBJ50" s="209"/>
      <c r="HBK50" s="209"/>
      <c r="HBL50" s="209"/>
      <c r="HBM50" s="209"/>
      <c r="HBN50" s="209"/>
      <c r="HBO50" s="209"/>
      <c r="HBP50" s="209"/>
      <c r="HBQ50" s="209"/>
      <c r="HBR50" s="209"/>
      <c r="HBS50" s="209"/>
      <c r="HBT50" s="209"/>
      <c r="HBU50" s="209"/>
      <c r="HBV50" s="209"/>
      <c r="HBW50" s="209"/>
      <c r="HBX50" s="209"/>
      <c r="HBY50" s="209"/>
      <c r="HBZ50" s="209"/>
      <c r="HCA50" s="209"/>
      <c r="HCB50" s="209"/>
      <c r="HCC50" s="209"/>
      <c r="HCD50" s="209"/>
      <c r="HCE50" s="209"/>
      <c r="HCF50" s="209"/>
      <c r="HCG50" s="209"/>
      <c r="HCH50" s="209"/>
      <c r="HCI50" s="209"/>
      <c r="HCJ50" s="209"/>
      <c r="HCK50" s="209"/>
      <c r="HCL50" s="209"/>
      <c r="HCM50" s="209"/>
      <c r="HCN50" s="209"/>
      <c r="HCO50" s="209"/>
      <c r="HCP50" s="209"/>
      <c r="HCQ50" s="209"/>
      <c r="HCR50" s="209"/>
      <c r="HCS50" s="209"/>
      <c r="HCT50" s="209"/>
      <c r="HCU50" s="209"/>
      <c r="HCV50" s="209"/>
      <c r="HCW50" s="209"/>
      <c r="HCX50" s="209"/>
      <c r="HCY50" s="209"/>
      <c r="HCZ50" s="209"/>
      <c r="HDA50" s="209"/>
      <c r="HDB50" s="209"/>
      <c r="HDC50" s="209"/>
      <c r="HDD50" s="209"/>
      <c r="HDE50" s="209"/>
      <c r="HDF50" s="209"/>
      <c r="HDG50" s="209"/>
      <c r="HDH50" s="209"/>
      <c r="HDI50" s="209"/>
      <c r="HDJ50" s="209"/>
      <c r="HDK50" s="209"/>
      <c r="HDL50" s="209"/>
      <c r="HDM50" s="209"/>
      <c r="HDN50" s="209"/>
      <c r="HDO50" s="209"/>
      <c r="HDP50" s="209"/>
      <c r="HDQ50" s="209"/>
      <c r="HDR50" s="209"/>
      <c r="HDS50" s="209"/>
      <c r="HDT50" s="209"/>
      <c r="HDU50" s="209"/>
      <c r="HDV50" s="209"/>
      <c r="HDW50" s="209"/>
      <c r="HDX50" s="209"/>
      <c r="HDY50" s="209"/>
      <c r="HDZ50" s="209"/>
      <c r="HEA50" s="209"/>
      <c r="HEB50" s="209"/>
      <c r="HEC50" s="209"/>
      <c r="HED50" s="209"/>
      <c r="HEE50" s="209"/>
      <c r="HEF50" s="209"/>
      <c r="HEG50" s="209"/>
      <c r="HEH50" s="209"/>
      <c r="HEI50" s="209"/>
      <c r="HEJ50" s="209"/>
      <c r="HEK50" s="209"/>
      <c r="HEL50" s="209"/>
      <c r="HEM50" s="209"/>
      <c r="HEN50" s="209"/>
      <c r="HEO50" s="209"/>
      <c r="HEP50" s="209"/>
      <c r="HEQ50" s="209"/>
      <c r="HER50" s="209"/>
      <c r="HES50" s="209"/>
      <c r="HET50" s="209"/>
      <c r="HEU50" s="209"/>
      <c r="HEV50" s="209"/>
      <c r="HEW50" s="209"/>
      <c r="HEX50" s="209"/>
      <c r="HEY50" s="209"/>
      <c r="HEZ50" s="209"/>
      <c r="HFA50" s="209"/>
      <c r="HFB50" s="209"/>
      <c r="HFC50" s="209"/>
      <c r="HFD50" s="209"/>
      <c r="HFE50" s="209"/>
      <c r="HFF50" s="209"/>
      <c r="HFG50" s="209"/>
      <c r="HFH50" s="209"/>
      <c r="HFI50" s="209"/>
      <c r="HFJ50" s="209"/>
      <c r="HFK50" s="209"/>
      <c r="HFL50" s="209"/>
      <c r="HFM50" s="209"/>
      <c r="HFN50" s="209"/>
      <c r="HFO50" s="209"/>
      <c r="HFP50" s="209"/>
      <c r="HFQ50" s="209"/>
      <c r="HFR50" s="209"/>
      <c r="HFS50" s="209"/>
      <c r="HFT50" s="209"/>
      <c r="HFU50" s="209"/>
      <c r="HFV50" s="209"/>
      <c r="HFW50" s="209"/>
      <c r="HFX50" s="209"/>
      <c r="HFY50" s="209"/>
      <c r="HFZ50" s="209"/>
      <c r="HGA50" s="209"/>
      <c r="HGB50" s="209"/>
      <c r="HGC50" s="209"/>
      <c r="HGD50" s="209"/>
      <c r="HGE50" s="209"/>
      <c r="HGF50" s="209"/>
      <c r="HGG50" s="209"/>
      <c r="HGH50" s="209"/>
      <c r="HGI50" s="209"/>
      <c r="HGJ50" s="209"/>
      <c r="HGK50" s="209"/>
      <c r="HGL50" s="209"/>
      <c r="HGM50" s="209"/>
      <c r="HGN50" s="209"/>
      <c r="HGO50" s="209"/>
      <c r="HGP50" s="209"/>
      <c r="HGQ50" s="209"/>
      <c r="HGR50" s="209"/>
      <c r="HGS50" s="209"/>
      <c r="HGT50" s="209"/>
      <c r="HGU50" s="209"/>
      <c r="HGV50" s="209"/>
      <c r="HGW50" s="209"/>
      <c r="HGX50" s="209"/>
      <c r="HGY50" s="209"/>
      <c r="HGZ50" s="209"/>
      <c r="HHA50" s="209"/>
      <c r="HHB50" s="209"/>
      <c r="HHC50" s="209"/>
      <c r="HHD50" s="209"/>
      <c r="HHE50" s="209"/>
      <c r="HHF50" s="209"/>
      <c r="HHG50" s="209"/>
      <c r="HHH50" s="209"/>
      <c r="HHI50" s="209"/>
      <c r="HHJ50" s="209"/>
      <c r="HHK50" s="209"/>
      <c r="HHL50" s="209"/>
      <c r="HHM50" s="209"/>
      <c r="HHN50" s="209"/>
      <c r="HHO50" s="209"/>
      <c r="HHP50" s="209"/>
      <c r="HHQ50" s="209"/>
      <c r="HHR50" s="209"/>
      <c r="HHS50" s="209"/>
      <c r="HHT50" s="209"/>
      <c r="HHU50" s="209"/>
      <c r="HHV50" s="209"/>
      <c r="HHW50" s="209"/>
      <c r="HHX50" s="209"/>
      <c r="HHY50" s="209"/>
      <c r="HHZ50" s="209"/>
      <c r="HIA50" s="209"/>
      <c r="HIB50" s="209"/>
      <c r="HIC50" s="209"/>
      <c r="HID50" s="209"/>
      <c r="HIE50" s="209"/>
      <c r="HIF50" s="209"/>
      <c r="HIG50" s="209"/>
      <c r="HIH50" s="209"/>
      <c r="HII50" s="209"/>
      <c r="HIJ50" s="209"/>
      <c r="HIK50" s="209"/>
      <c r="HIL50" s="209"/>
      <c r="HIM50" s="209"/>
      <c r="HIN50" s="209"/>
      <c r="HIO50" s="209"/>
      <c r="HIP50" s="209"/>
      <c r="HIQ50" s="209"/>
      <c r="HIR50" s="209"/>
      <c r="HIS50" s="209"/>
      <c r="HIT50" s="209"/>
      <c r="HIU50" s="209"/>
      <c r="HIV50" s="209"/>
      <c r="HIW50" s="209"/>
      <c r="HIX50" s="209"/>
      <c r="HIY50" s="209"/>
      <c r="HIZ50" s="209"/>
      <c r="HJA50" s="209"/>
      <c r="HJB50" s="209"/>
      <c r="HJC50" s="209"/>
      <c r="HJD50" s="209"/>
      <c r="HJE50" s="209"/>
      <c r="HJF50" s="209"/>
      <c r="HJG50" s="209"/>
      <c r="HJH50" s="209"/>
      <c r="HJI50" s="209"/>
      <c r="HJJ50" s="209"/>
      <c r="HJK50" s="209"/>
      <c r="HJL50" s="209"/>
      <c r="HJM50" s="209"/>
      <c r="HJN50" s="209"/>
      <c r="HJO50" s="209"/>
      <c r="HJP50" s="209"/>
      <c r="HJQ50" s="209"/>
      <c r="HJR50" s="209"/>
      <c r="HJS50" s="209"/>
      <c r="HJT50" s="209"/>
      <c r="HJU50" s="209"/>
      <c r="HJV50" s="209"/>
      <c r="HJW50" s="209"/>
      <c r="HJX50" s="209"/>
      <c r="HJY50" s="209"/>
      <c r="HJZ50" s="209"/>
      <c r="HKA50" s="209"/>
      <c r="HKB50" s="209"/>
      <c r="HKC50" s="209"/>
      <c r="HKD50" s="209"/>
      <c r="HKE50" s="209"/>
      <c r="HKF50" s="209"/>
      <c r="HKG50" s="209"/>
      <c r="HKH50" s="209"/>
      <c r="HKI50" s="209"/>
      <c r="HKJ50" s="209"/>
      <c r="HKK50" s="209"/>
      <c r="HKL50" s="209"/>
      <c r="HKM50" s="209"/>
      <c r="HKN50" s="209"/>
      <c r="HKO50" s="209"/>
      <c r="HKP50" s="209"/>
      <c r="HKQ50" s="209"/>
      <c r="HKR50" s="209"/>
      <c r="HKS50" s="209"/>
      <c r="HKT50" s="209"/>
      <c r="HKU50" s="209"/>
      <c r="HKV50" s="209"/>
      <c r="HKW50" s="209"/>
      <c r="HKX50" s="209"/>
      <c r="HKY50" s="209"/>
      <c r="HKZ50" s="209"/>
      <c r="HLA50" s="209"/>
      <c r="HLB50" s="209"/>
      <c r="HLC50" s="209"/>
      <c r="HLD50" s="209"/>
      <c r="HLE50" s="209"/>
      <c r="HLF50" s="209"/>
      <c r="HLG50" s="209"/>
      <c r="HLH50" s="209"/>
      <c r="HLI50" s="209"/>
      <c r="HLJ50" s="209"/>
      <c r="HLK50" s="209"/>
      <c r="HLL50" s="209"/>
      <c r="HLM50" s="209"/>
      <c r="HLN50" s="209"/>
      <c r="HLO50" s="209"/>
      <c r="HLP50" s="209"/>
      <c r="HLQ50" s="209"/>
      <c r="HLR50" s="209"/>
      <c r="HLS50" s="209"/>
      <c r="HLT50" s="209"/>
      <c r="HLU50" s="209"/>
      <c r="HLV50" s="209"/>
      <c r="HLW50" s="209"/>
      <c r="HLX50" s="209"/>
      <c r="HLY50" s="209"/>
      <c r="HLZ50" s="209"/>
      <c r="HMA50" s="209"/>
      <c r="HMB50" s="209"/>
      <c r="HMC50" s="209"/>
      <c r="HMD50" s="209"/>
      <c r="HME50" s="209"/>
      <c r="HMF50" s="209"/>
      <c r="HMG50" s="209"/>
      <c r="HMH50" s="209"/>
      <c r="HMI50" s="209"/>
      <c r="HMJ50" s="209"/>
      <c r="HMK50" s="209"/>
      <c r="HML50" s="209"/>
      <c r="HMM50" s="209"/>
      <c r="HMN50" s="209"/>
      <c r="HMO50" s="209"/>
      <c r="HMP50" s="209"/>
      <c r="HMQ50" s="209"/>
      <c r="HMR50" s="209"/>
      <c r="HMS50" s="209"/>
      <c r="HMT50" s="209"/>
      <c r="HMU50" s="209"/>
      <c r="HMV50" s="209"/>
      <c r="HMW50" s="209"/>
      <c r="HMX50" s="209"/>
      <c r="HMY50" s="209"/>
      <c r="HMZ50" s="209"/>
      <c r="HNA50" s="209"/>
      <c r="HNB50" s="209"/>
      <c r="HNC50" s="209"/>
      <c r="HND50" s="209"/>
      <c r="HNE50" s="209"/>
      <c r="HNF50" s="209"/>
      <c r="HNG50" s="209"/>
      <c r="HNH50" s="209"/>
      <c r="HNI50" s="209"/>
      <c r="HNJ50" s="209"/>
      <c r="HNK50" s="209"/>
      <c r="HNL50" s="209"/>
      <c r="HNM50" s="209"/>
      <c r="HNN50" s="209"/>
      <c r="HNO50" s="209"/>
      <c r="HNP50" s="209"/>
      <c r="HNQ50" s="209"/>
      <c r="HNR50" s="209"/>
      <c r="HNS50" s="209"/>
      <c r="HNT50" s="209"/>
      <c r="HNU50" s="209"/>
      <c r="HNV50" s="209"/>
      <c r="HNW50" s="209"/>
      <c r="HNX50" s="209"/>
      <c r="HNY50" s="209"/>
      <c r="HNZ50" s="209"/>
      <c r="HOA50" s="209"/>
      <c r="HOB50" s="209"/>
      <c r="HOC50" s="209"/>
      <c r="HOD50" s="209"/>
      <c r="HOE50" s="209"/>
      <c r="HOF50" s="209"/>
      <c r="HOG50" s="209"/>
      <c r="HOH50" s="209"/>
      <c r="HOI50" s="209"/>
      <c r="HOJ50" s="209"/>
      <c r="HOK50" s="209"/>
      <c r="HOL50" s="209"/>
      <c r="HOM50" s="209"/>
      <c r="HON50" s="209"/>
      <c r="HOO50" s="209"/>
      <c r="HOP50" s="209"/>
      <c r="HOQ50" s="209"/>
      <c r="HOR50" s="209"/>
      <c r="HOS50" s="209"/>
      <c r="HOT50" s="209"/>
      <c r="HOU50" s="209"/>
      <c r="HOV50" s="209"/>
      <c r="HOW50" s="209"/>
      <c r="HOX50" s="209"/>
      <c r="HOY50" s="209"/>
      <c r="HOZ50" s="209"/>
      <c r="HPA50" s="209"/>
      <c r="HPB50" s="209"/>
      <c r="HPC50" s="209"/>
      <c r="HPD50" s="209"/>
      <c r="HPE50" s="209"/>
      <c r="HPF50" s="209"/>
      <c r="HPG50" s="209"/>
      <c r="HPH50" s="209"/>
      <c r="HPI50" s="209"/>
      <c r="HPJ50" s="209"/>
      <c r="HPK50" s="209"/>
      <c r="HPL50" s="209"/>
      <c r="HPM50" s="209"/>
      <c r="HPN50" s="209"/>
      <c r="HPO50" s="209"/>
      <c r="HPP50" s="209"/>
      <c r="HPQ50" s="209"/>
      <c r="HPR50" s="209"/>
      <c r="HPS50" s="209"/>
      <c r="HPT50" s="209"/>
      <c r="HPU50" s="209"/>
      <c r="HPV50" s="209"/>
      <c r="HPW50" s="209"/>
      <c r="HPX50" s="209"/>
      <c r="HPY50" s="209"/>
      <c r="HPZ50" s="209"/>
      <c r="HQA50" s="209"/>
      <c r="HQB50" s="209"/>
      <c r="HQC50" s="209"/>
      <c r="HQD50" s="209"/>
      <c r="HQE50" s="209"/>
      <c r="HQF50" s="209"/>
      <c r="HQG50" s="209"/>
      <c r="HQH50" s="209"/>
      <c r="HQI50" s="209"/>
      <c r="HQJ50" s="209"/>
      <c r="HQK50" s="209"/>
      <c r="HQL50" s="209"/>
      <c r="HQM50" s="209"/>
      <c r="HQN50" s="209"/>
      <c r="HQO50" s="209"/>
      <c r="HQP50" s="209"/>
      <c r="HQQ50" s="209"/>
      <c r="HQR50" s="209"/>
      <c r="HQS50" s="209"/>
      <c r="HQT50" s="209"/>
      <c r="HQU50" s="209"/>
      <c r="HQV50" s="209"/>
      <c r="HQW50" s="209"/>
      <c r="HQX50" s="209"/>
      <c r="HQY50" s="209"/>
      <c r="HQZ50" s="209"/>
      <c r="HRA50" s="209"/>
      <c r="HRB50" s="209"/>
      <c r="HRC50" s="209"/>
      <c r="HRD50" s="209"/>
      <c r="HRE50" s="209"/>
      <c r="HRF50" s="209"/>
      <c r="HRG50" s="209"/>
      <c r="HRH50" s="209"/>
      <c r="HRI50" s="209"/>
      <c r="HRJ50" s="209"/>
      <c r="HRK50" s="209"/>
      <c r="HRL50" s="209"/>
      <c r="HRM50" s="209"/>
      <c r="HRN50" s="209"/>
      <c r="HRO50" s="209"/>
      <c r="HRP50" s="209"/>
      <c r="HRQ50" s="209"/>
      <c r="HRR50" s="209"/>
      <c r="HRS50" s="209"/>
      <c r="HRT50" s="209"/>
      <c r="HRU50" s="209"/>
      <c r="HRV50" s="209"/>
      <c r="HRW50" s="209"/>
      <c r="HRX50" s="209"/>
      <c r="HRY50" s="209"/>
      <c r="HRZ50" s="209"/>
      <c r="HSA50" s="209"/>
      <c r="HSB50" s="209"/>
      <c r="HSC50" s="209"/>
      <c r="HSD50" s="209"/>
      <c r="HSE50" s="209"/>
      <c r="HSF50" s="209"/>
      <c r="HSG50" s="209"/>
      <c r="HSH50" s="209"/>
      <c r="HSI50" s="209"/>
      <c r="HSJ50" s="209"/>
      <c r="HSK50" s="209"/>
      <c r="HSL50" s="209"/>
      <c r="HSM50" s="209"/>
      <c r="HSN50" s="209"/>
      <c r="HSO50" s="209"/>
      <c r="HSP50" s="209"/>
      <c r="HSQ50" s="209"/>
      <c r="HSR50" s="209"/>
      <c r="HSS50" s="209"/>
      <c r="HST50" s="209"/>
      <c r="HSU50" s="209"/>
      <c r="HSV50" s="209"/>
      <c r="HSW50" s="209"/>
      <c r="HSX50" s="209"/>
      <c r="HSY50" s="209"/>
      <c r="HSZ50" s="209"/>
      <c r="HTA50" s="209"/>
      <c r="HTB50" s="209"/>
      <c r="HTC50" s="209"/>
      <c r="HTD50" s="209"/>
      <c r="HTE50" s="209"/>
      <c r="HTF50" s="209"/>
      <c r="HTG50" s="209"/>
      <c r="HTH50" s="209"/>
      <c r="HTI50" s="209"/>
      <c r="HTJ50" s="209"/>
      <c r="HTK50" s="209"/>
      <c r="HTL50" s="209"/>
      <c r="HTM50" s="209"/>
      <c r="HTN50" s="209"/>
      <c r="HTO50" s="209"/>
      <c r="HTP50" s="209"/>
      <c r="HTQ50" s="209"/>
      <c r="HTR50" s="209"/>
      <c r="HTS50" s="209"/>
      <c r="HTT50" s="209"/>
      <c r="HTU50" s="209"/>
      <c r="HTV50" s="209"/>
      <c r="HTW50" s="209"/>
      <c r="HTX50" s="209"/>
      <c r="HTY50" s="209"/>
      <c r="HTZ50" s="209"/>
      <c r="HUA50" s="209"/>
      <c r="HUB50" s="209"/>
      <c r="HUC50" s="209"/>
      <c r="HUD50" s="209"/>
      <c r="HUE50" s="209"/>
      <c r="HUF50" s="209"/>
      <c r="HUG50" s="209"/>
      <c r="HUH50" s="209"/>
      <c r="HUI50" s="209"/>
      <c r="HUJ50" s="209"/>
      <c r="HUK50" s="209"/>
      <c r="HUL50" s="209"/>
      <c r="HUM50" s="209"/>
      <c r="HUN50" s="209"/>
      <c r="HUO50" s="209"/>
      <c r="HUP50" s="209"/>
      <c r="HUQ50" s="209"/>
      <c r="HUR50" s="209"/>
      <c r="HUS50" s="209"/>
      <c r="HUT50" s="209"/>
      <c r="HUU50" s="209"/>
      <c r="HUV50" s="209"/>
      <c r="HUW50" s="209"/>
      <c r="HUX50" s="209"/>
      <c r="HUY50" s="209"/>
      <c r="HUZ50" s="209"/>
      <c r="HVA50" s="209"/>
      <c r="HVB50" s="209"/>
      <c r="HVC50" s="209"/>
      <c r="HVD50" s="209"/>
      <c r="HVE50" s="209"/>
      <c r="HVF50" s="209"/>
      <c r="HVG50" s="209"/>
      <c r="HVH50" s="209"/>
      <c r="HVI50" s="209"/>
      <c r="HVJ50" s="209"/>
      <c r="HVK50" s="209"/>
      <c r="HVL50" s="209"/>
      <c r="HVM50" s="209"/>
      <c r="HVN50" s="209"/>
      <c r="HVO50" s="209"/>
      <c r="HVP50" s="209"/>
      <c r="HVQ50" s="209"/>
      <c r="HVR50" s="209"/>
      <c r="HVS50" s="209"/>
      <c r="HVT50" s="209"/>
      <c r="HVU50" s="209"/>
      <c r="HVV50" s="209"/>
      <c r="HVW50" s="209"/>
      <c r="HVX50" s="209"/>
      <c r="HVY50" s="209"/>
      <c r="HVZ50" s="209"/>
      <c r="HWA50" s="209"/>
      <c r="HWB50" s="209"/>
      <c r="HWC50" s="209"/>
      <c r="HWD50" s="209"/>
      <c r="HWE50" s="209"/>
      <c r="HWF50" s="209"/>
      <c r="HWG50" s="209"/>
      <c r="HWH50" s="209"/>
      <c r="HWI50" s="209"/>
      <c r="HWJ50" s="209"/>
      <c r="HWK50" s="209"/>
      <c r="HWL50" s="209"/>
      <c r="HWM50" s="209"/>
      <c r="HWN50" s="209"/>
      <c r="HWO50" s="209"/>
      <c r="HWP50" s="209"/>
      <c r="HWQ50" s="209"/>
      <c r="HWR50" s="209"/>
      <c r="HWS50" s="209"/>
      <c r="HWT50" s="209"/>
      <c r="HWU50" s="209"/>
      <c r="HWV50" s="209"/>
      <c r="HWW50" s="209"/>
      <c r="HWX50" s="209"/>
      <c r="HWY50" s="209"/>
      <c r="HWZ50" s="209"/>
      <c r="HXA50" s="209"/>
      <c r="HXB50" s="209"/>
      <c r="HXC50" s="209"/>
      <c r="HXD50" s="209"/>
      <c r="HXE50" s="209"/>
      <c r="HXF50" s="209"/>
      <c r="HXG50" s="209"/>
      <c r="HXH50" s="209"/>
      <c r="HXI50" s="209"/>
      <c r="HXJ50" s="209"/>
      <c r="HXK50" s="209"/>
      <c r="HXL50" s="209"/>
      <c r="HXM50" s="209"/>
      <c r="HXN50" s="209"/>
      <c r="HXO50" s="209"/>
      <c r="HXP50" s="209"/>
      <c r="HXQ50" s="209"/>
      <c r="HXR50" s="209"/>
      <c r="HXS50" s="209"/>
      <c r="HXT50" s="209"/>
      <c r="HXU50" s="209"/>
      <c r="HXV50" s="209"/>
      <c r="HXW50" s="209"/>
      <c r="HXX50" s="209"/>
      <c r="HXY50" s="209"/>
      <c r="HXZ50" s="209"/>
      <c r="HYA50" s="209"/>
      <c r="HYB50" s="209"/>
      <c r="HYC50" s="209"/>
      <c r="HYD50" s="209"/>
      <c r="HYE50" s="209"/>
      <c r="HYF50" s="209"/>
      <c r="HYG50" s="209"/>
      <c r="HYH50" s="209"/>
      <c r="HYI50" s="209"/>
      <c r="HYJ50" s="209"/>
      <c r="HYK50" s="209"/>
      <c r="HYL50" s="209"/>
      <c r="HYM50" s="209"/>
      <c r="HYN50" s="209"/>
      <c r="HYO50" s="209"/>
      <c r="HYP50" s="209"/>
      <c r="HYQ50" s="209"/>
      <c r="HYR50" s="209"/>
      <c r="HYS50" s="209"/>
      <c r="HYT50" s="209"/>
      <c r="HYU50" s="209"/>
      <c r="HYV50" s="209"/>
      <c r="HYW50" s="209"/>
      <c r="HYX50" s="209"/>
      <c r="HYY50" s="209"/>
      <c r="HYZ50" s="209"/>
      <c r="HZA50" s="209"/>
      <c r="HZB50" s="209"/>
      <c r="HZC50" s="209"/>
      <c r="HZD50" s="209"/>
      <c r="HZE50" s="209"/>
      <c r="HZF50" s="209"/>
      <c r="HZG50" s="209"/>
      <c r="HZH50" s="209"/>
      <c r="HZI50" s="209"/>
      <c r="HZJ50" s="209"/>
      <c r="HZK50" s="209"/>
      <c r="HZL50" s="209"/>
      <c r="HZM50" s="209"/>
      <c r="HZN50" s="209"/>
      <c r="HZO50" s="209"/>
      <c r="HZP50" s="209"/>
      <c r="HZQ50" s="209"/>
      <c r="HZR50" s="209"/>
      <c r="HZS50" s="209"/>
      <c r="HZT50" s="209"/>
      <c r="HZU50" s="209"/>
      <c r="HZV50" s="209"/>
      <c r="HZW50" s="209"/>
      <c r="HZX50" s="209"/>
      <c r="HZY50" s="209"/>
      <c r="HZZ50" s="209"/>
      <c r="IAA50" s="209"/>
      <c r="IAB50" s="209"/>
      <c r="IAC50" s="209"/>
      <c r="IAD50" s="209"/>
      <c r="IAE50" s="209"/>
      <c r="IAF50" s="209"/>
      <c r="IAG50" s="209"/>
      <c r="IAH50" s="209"/>
      <c r="IAI50" s="209"/>
      <c r="IAJ50" s="209"/>
      <c r="IAK50" s="209"/>
      <c r="IAL50" s="209"/>
      <c r="IAM50" s="209"/>
      <c r="IAN50" s="209"/>
      <c r="IAO50" s="209"/>
      <c r="IAP50" s="209"/>
      <c r="IAQ50" s="209"/>
      <c r="IAR50" s="209"/>
      <c r="IAS50" s="209"/>
      <c r="IAT50" s="209"/>
      <c r="IAU50" s="209"/>
      <c r="IAV50" s="209"/>
      <c r="IAW50" s="209"/>
      <c r="IAX50" s="209"/>
      <c r="IAY50" s="209"/>
      <c r="IAZ50" s="209"/>
      <c r="IBA50" s="209"/>
      <c r="IBB50" s="209"/>
      <c r="IBC50" s="209"/>
      <c r="IBD50" s="209"/>
      <c r="IBE50" s="209"/>
      <c r="IBF50" s="209"/>
      <c r="IBG50" s="209"/>
      <c r="IBH50" s="209"/>
      <c r="IBI50" s="209"/>
      <c r="IBJ50" s="209"/>
      <c r="IBK50" s="209"/>
      <c r="IBL50" s="209"/>
      <c r="IBM50" s="209"/>
      <c r="IBN50" s="209"/>
      <c r="IBO50" s="209"/>
      <c r="IBP50" s="209"/>
      <c r="IBQ50" s="209"/>
      <c r="IBR50" s="209"/>
      <c r="IBS50" s="209"/>
      <c r="IBT50" s="209"/>
      <c r="IBU50" s="209"/>
      <c r="IBV50" s="209"/>
      <c r="IBW50" s="209"/>
      <c r="IBX50" s="209"/>
      <c r="IBY50" s="209"/>
      <c r="IBZ50" s="209"/>
      <c r="ICA50" s="209"/>
      <c r="ICB50" s="209"/>
      <c r="ICC50" s="209"/>
      <c r="ICD50" s="209"/>
      <c r="ICE50" s="209"/>
      <c r="ICF50" s="209"/>
      <c r="ICG50" s="209"/>
      <c r="ICH50" s="209"/>
      <c r="ICI50" s="209"/>
      <c r="ICJ50" s="209"/>
      <c r="ICK50" s="209"/>
      <c r="ICL50" s="209"/>
      <c r="ICM50" s="209"/>
      <c r="ICN50" s="209"/>
      <c r="ICO50" s="209"/>
      <c r="ICP50" s="209"/>
      <c r="ICQ50" s="209"/>
      <c r="ICR50" s="209"/>
      <c r="ICS50" s="209"/>
      <c r="ICT50" s="209"/>
      <c r="ICU50" s="209"/>
      <c r="ICV50" s="209"/>
      <c r="ICW50" s="209"/>
      <c r="ICX50" s="209"/>
      <c r="ICY50" s="209"/>
      <c r="ICZ50" s="209"/>
      <c r="IDA50" s="209"/>
      <c r="IDB50" s="209"/>
      <c r="IDC50" s="209"/>
      <c r="IDD50" s="209"/>
      <c r="IDE50" s="209"/>
      <c r="IDF50" s="209"/>
      <c r="IDG50" s="209"/>
      <c r="IDH50" s="209"/>
      <c r="IDI50" s="209"/>
      <c r="IDJ50" s="209"/>
      <c r="IDK50" s="209"/>
      <c r="IDL50" s="209"/>
      <c r="IDM50" s="209"/>
      <c r="IDN50" s="209"/>
      <c r="IDO50" s="209"/>
      <c r="IDP50" s="209"/>
      <c r="IDQ50" s="209"/>
      <c r="IDR50" s="209"/>
      <c r="IDS50" s="209"/>
      <c r="IDT50" s="209"/>
      <c r="IDU50" s="209"/>
      <c r="IDV50" s="209"/>
      <c r="IDW50" s="209"/>
      <c r="IDX50" s="209"/>
      <c r="IDY50" s="209"/>
      <c r="IDZ50" s="209"/>
      <c r="IEA50" s="209"/>
      <c r="IEB50" s="209"/>
      <c r="IEC50" s="209"/>
      <c r="IED50" s="209"/>
      <c r="IEE50" s="209"/>
      <c r="IEF50" s="209"/>
      <c r="IEG50" s="209"/>
      <c r="IEH50" s="209"/>
      <c r="IEI50" s="209"/>
      <c r="IEJ50" s="209"/>
      <c r="IEK50" s="209"/>
      <c r="IEL50" s="209"/>
      <c r="IEM50" s="209"/>
      <c r="IEN50" s="209"/>
      <c r="IEO50" s="209"/>
      <c r="IEP50" s="209"/>
      <c r="IEQ50" s="209"/>
      <c r="IER50" s="209"/>
      <c r="IES50" s="209"/>
      <c r="IET50" s="209"/>
      <c r="IEU50" s="209"/>
      <c r="IEV50" s="209"/>
      <c r="IEW50" s="209"/>
      <c r="IEX50" s="209"/>
      <c r="IEY50" s="209"/>
      <c r="IEZ50" s="209"/>
      <c r="IFA50" s="209"/>
      <c r="IFB50" s="209"/>
      <c r="IFC50" s="209"/>
      <c r="IFD50" s="209"/>
      <c r="IFE50" s="209"/>
      <c r="IFF50" s="209"/>
      <c r="IFG50" s="209"/>
      <c r="IFH50" s="209"/>
      <c r="IFI50" s="209"/>
      <c r="IFJ50" s="209"/>
      <c r="IFK50" s="209"/>
      <c r="IFL50" s="209"/>
      <c r="IFM50" s="209"/>
      <c r="IFN50" s="209"/>
      <c r="IFO50" s="209"/>
      <c r="IFP50" s="209"/>
      <c r="IFQ50" s="209"/>
      <c r="IFR50" s="209"/>
      <c r="IFS50" s="209"/>
      <c r="IFT50" s="209"/>
      <c r="IFU50" s="209"/>
      <c r="IFV50" s="209"/>
      <c r="IFW50" s="209"/>
      <c r="IFX50" s="209"/>
      <c r="IFY50" s="209"/>
      <c r="IFZ50" s="209"/>
      <c r="IGA50" s="209"/>
      <c r="IGB50" s="209"/>
      <c r="IGC50" s="209"/>
      <c r="IGD50" s="209"/>
      <c r="IGE50" s="209"/>
      <c r="IGF50" s="209"/>
      <c r="IGG50" s="209"/>
      <c r="IGH50" s="209"/>
      <c r="IGI50" s="209"/>
      <c r="IGJ50" s="209"/>
      <c r="IGK50" s="209"/>
      <c r="IGL50" s="209"/>
      <c r="IGM50" s="209"/>
      <c r="IGN50" s="209"/>
      <c r="IGO50" s="209"/>
      <c r="IGP50" s="209"/>
      <c r="IGQ50" s="209"/>
      <c r="IGR50" s="209"/>
      <c r="IGS50" s="209"/>
      <c r="IGT50" s="209"/>
      <c r="IGU50" s="209"/>
      <c r="IGV50" s="209"/>
      <c r="IGW50" s="209"/>
      <c r="IGX50" s="209"/>
      <c r="IGY50" s="209"/>
      <c r="IGZ50" s="209"/>
      <c r="IHA50" s="209"/>
      <c r="IHB50" s="209"/>
      <c r="IHC50" s="209"/>
      <c r="IHD50" s="209"/>
      <c r="IHE50" s="209"/>
      <c r="IHF50" s="209"/>
      <c r="IHG50" s="209"/>
      <c r="IHH50" s="209"/>
      <c r="IHI50" s="209"/>
      <c r="IHJ50" s="209"/>
      <c r="IHK50" s="209"/>
      <c r="IHL50" s="209"/>
      <c r="IHM50" s="209"/>
      <c r="IHN50" s="209"/>
      <c r="IHO50" s="209"/>
      <c r="IHP50" s="209"/>
      <c r="IHQ50" s="209"/>
      <c r="IHR50" s="209"/>
      <c r="IHS50" s="209"/>
      <c r="IHT50" s="209"/>
      <c r="IHU50" s="209"/>
      <c r="IHV50" s="209"/>
      <c r="IHW50" s="209"/>
      <c r="IHX50" s="209"/>
      <c r="IHY50" s="209"/>
      <c r="IHZ50" s="209"/>
      <c r="IIA50" s="209"/>
      <c r="IIB50" s="209"/>
      <c r="IIC50" s="209"/>
      <c r="IID50" s="209"/>
      <c r="IIE50" s="209"/>
      <c r="IIF50" s="209"/>
      <c r="IIG50" s="209"/>
      <c r="IIH50" s="209"/>
      <c r="III50" s="209"/>
      <c r="IIJ50" s="209"/>
      <c r="IIK50" s="209"/>
      <c r="IIL50" s="209"/>
      <c r="IIM50" s="209"/>
      <c r="IIN50" s="209"/>
      <c r="IIO50" s="209"/>
      <c r="IIP50" s="209"/>
      <c r="IIQ50" s="209"/>
      <c r="IIR50" s="209"/>
      <c r="IIS50" s="209"/>
      <c r="IIT50" s="209"/>
      <c r="IIU50" s="209"/>
      <c r="IIV50" s="209"/>
      <c r="IIW50" s="209"/>
      <c r="IIX50" s="209"/>
      <c r="IIY50" s="209"/>
      <c r="IIZ50" s="209"/>
      <c r="IJA50" s="209"/>
      <c r="IJB50" s="209"/>
      <c r="IJC50" s="209"/>
      <c r="IJD50" s="209"/>
      <c r="IJE50" s="209"/>
      <c r="IJF50" s="209"/>
      <c r="IJG50" s="209"/>
      <c r="IJH50" s="209"/>
      <c r="IJI50" s="209"/>
      <c r="IJJ50" s="209"/>
      <c r="IJK50" s="209"/>
      <c r="IJL50" s="209"/>
      <c r="IJM50" s="209"/>
      <c r="IJN50" s="209"/>
      <c r="IJO50" s="209"/>
      <c r="IJP50" s="209"/>
      <c r="IJQ50" s="209"/>
      <c r="IJR50" s="209"/>
      <c r="IJS50" s="209"/>
      <c r="IJT50" s="209"/>
      <c r="IJU50" s="209"/>
      <c r="IJV50" s="209"/>
      <c r="IJW50" s="209"/>
      <c r="IJX50" s="209"/>
      <c r="IJY50" s="209"/>
      <c r="IJZ50" s="209"/>
      <c r="IKA50" s="209"/>
      <c r="IKB50" s="209"/>
      <c r="IKC50" s="209"/>
      <c r="IKD50" s="209"/>
      <c r="IKE50" s="209"/>
      <c r="IKF50" s="209"/>
      <c r="IKG50" s="209"/>
      <c r="IKH50" s="209"/>
      <c r="IKI50" s="209"/>
      <c r="IKJ50" s="209"/>
      <c r="IKK50" s="209"/>
      <c r="IKL50" s="209"/>
      <c r="IKM50" s="209"/>
      <c r="IKN50" s="209"/>
      <c r="IKO50" s="209"/>
      <c r="IKP50" s="209"/>
      <c r="IKQ50" s="209"/>
      <c r="IKR50" s="209"/>
      <c r="IKS50" s="209"/>
      <c r="IKT50" s="209"/>
      <c r="IKU50" s="209"/>
      <c r="IKV50" s="209"/>
      <c r="IKW50" s="209"/>
      <c r="IKX50" s="209"/>
      <c r="IKY50" s="209"/>
      <c r="IKZ50" s="209"/>
      <c r="ILA50" s="209"/>
      <c r="ILB50" s="209"/>
      <c r="ILC50" s="209"/>
      <c r="ILD50" s="209"/>
      <c r="ILE50" s="209"/>
      <c r="ILF50" s="209"/>
      <c r="ILG50" s="209"/>
      <c r="ILH50" s="209"/>
      <c r="ILI50" s="209"/>
      <c r="ILJ50" s="209"/>
      <c r="ILK50" s="209"/>
      <c r="ILL50" s="209"/>
      <c r="ILM50" s="209"/>
      <c r="ILN50" s="209"/>
      <c r="ILO50" s="209"/>
      <c r="ILP50" s="209"/>
      <c r="ILQ50" s="209"/>
      <c r="ILR50" s="209"/>
      <c r="ILS50" s="209"/>
      <c r="ILT50" s="209"/>
      <c r="ILU50" s="209"/>
      <c r="ILV50" s="209"/>
      <c r="ILW50" s="209"/>
      <c r="ILX50" s="209"/>
      <c r="ILY50" s="209"/>
      <c r="ILZ50" s="209"/>
      <c r="IMA50" s="209"/>
      <c r="IMB50" s="209"/>
      <c r="IMC50" s="209"/>
      <c r="IMD50" s="209"/>
      <c r="IME50" s="209"/>
      <c r="IMF50" s="209"/>
      <c r="IMG50" s="209"/>
      <c r="IMH50" s="209"/>
      <c r="IMI50" s="209"/>
      <c r="IMJ50" s="209"/>
      <c r="IMK50" s="209"/>
      <c r="IML50" s="209"/>
      <c r="IMM50" s="209"/>
      <c r="IMN50" s="209"/>
      <c r="IMO50" s="209"/>
      <c r="IMP50" s="209"/>
      <c r="IMQ50" s="209"/>
      <c r="IMR50" s="209"/>
      <c r="IMS50" s="209"/>
      <c r="IMT50" s="209"/>
      <c r="IMU50" s="209"/>
      <c r="IMV50" s="209"/>
      <c r="IMW50" s="209"/>
      <c r="IMX50" s="209"/>
      <c r="IMY50" s="209"/>
      <c r="IMZ50" s="209"/>
      <c r="INA50" s="209"/>
      <c r="INB50" s="209"/>
      <c r="INC50" s="209"/>
      <c r="IND50" s="209"/>
      <c r="INE50" s="209"/>
      <c r="INF50" s="209"/>
      <c r="ING50" s="209"/>
      <c r="INH50" s="209"/>
      <c r="INI50" s="209"/>
      <c r="INJ50" s="209"/>
      <c r="INK50" s="209"/>
      <c r="INL50" s="209"/>
      <c r="INM50" s="209"/>
      <c r="INN50" s="209"/>
      <c r="INO50" s="209"/>
      <c r="INP50" s="209"/>
      <c r="INQ50" s="209"/>
      <c r="INR50" s="209"/>
      <c r="INS50" s="209"/>
      <c r="INT50" s="209"/>
      <c r="INU50" s="209"/>
      <c r="INV50" s="209"/>
      <c r="INW50" s="209"/>
      <c r="INX50" s="209"/>
      <c r="INY50" s="209"/>
      <c r="INZ50" s="209"/>
      <c r="IOA50" s="209"/>
      <c r="IOB50" s="209"/>
      <c r="IOC50" s="209"/>
      <c r="IOD50" s="209"/>
      <c r="IOE50" s="209"/>
      <c r="IOF50" s="209"/>
      <c r="IOG50" s="209"/>
      <c r="IOH50" s="209"/>
      <c r="IOI50" s="209"/>
      <c r="IOJ50" s="209"/>
      <c r="IOK50" s="209"/>
      <c r="IOL50" s="209"/>
      <c r="IOM50" s="209"/>
      <c r="ION50" s="209"/>
      <c r="IOO50" s="209"/>
      <c r="IOP50" s="209"/>
      <c r="IOQ50" s="209"/>
      <c r="IOR50" s="209"/>
      <c r="IOS50" s="209"/>
      <c r="IOT50" s="209"/>
      <c r="IOU50" s="209"/>
      <c r="IOV50" s="209"/>
      <c r="IOW50" s="209"/>
      <c r="IOX50" s="209"/>
      <c r="IOY50" s="209"/>
      <c r="IOZ50" s="209"/>
      <c r="IPA50" s="209"/>
      <c r="IPB50" s="209"/>
      <c r="IPC50" s="209"/>
      <c r="IPD50" s="209"/>
      <c r="IPE50" s="209"/>
      <c r="IPF50" s="209"/>
      <c r="IPG50" s="209"/>
      <c r="IPH50" s="209"/>
      <c r="IPI50" s="209"/>
      <c r="IPJ50" s="209"/>
      <c r="IPK50" s="209"/>
      <c r="IPL50" s="209"/>
      <c r="IPM50" s="209"/>
      <c r="IPN50" s="209"/>
      <c r="IPO50" s="209"/>
      <c r="IPP50" s="209"/>
      <c r="IPQ50" s="209"/>
      <c r="IPR50" s="209"/>
      <c r="IPS50" s="209"/>
      <c r="IPT50" s="209"/>
      <c r="IPU50" s="209"/>
      <c r="IPV50" s="209"/>
      <c r="IPW50" s="209"/>
      <c r="IPX50" s="209"/>
      <c r="IPY50" s="209"/>
      <c r="IPZ50" s="209"/>
      <c r="IQA50" s="209"/>
      <c r="IQB50" s="209"/>
      <c r="IQC50" s="209"/>
      <c r="IQD50" s="209"/>
      <c r="IQE50" s="209"/>
      <c r="IQF50" s="209"/>
      <c r="IQG50" s="209"/>
      <c r="IQH50" s="209"/>
      <c r="IQI50" s="209"/>
      <c r="IQJ50" s="209"/>
      <c r="IQK50" s="209"/>
      <c r="IQL50" s="209"/>
      <c r="IQM50" s="209"/>
      <c r="IQN50" s="209"/>
      <c r="IQO50" s="209"/>
      <c r="IQP50" s="209"/>
      <c r="IQQ50" s="209"/>
      <c r="IQR50" s="209"/>
      <c r="IQS50" s="209"/>
      <c r="IQT50" s="209"/>
      <c r="IQU50" s="209"/>
      <c r="IQV50" s="209"/>
      <c r="IQW50" s="209"/>
      <c r="IQX50" s="209"/>
      <c r="IQY50" s="209"/>
      <c r="IQZ50" s="209"/>
      <c r="IRA50" s="209"/>
      <c r="IRB50" s="209"/>
      <c r="IRC50" s="209"/>
      <c r="IRD50" s="209"/>
      <c r="IRE50" s="209"/>
      <c r="IRF50" s="209"/>
      <c r="IRG50" s="209"/>
      <c r="IRH50" s="209"/>
      <c r="IRI50" s="209"/>
      <c r="IRJ50" s="209"/>
      <c r="IRK50" s="209"/>
      <c r="IRL50" s="209"/>
      <c r="IRM50" s="209"/>
      <c r="IRN50" s="209"/>
      <c r="IRO50" s="209"/>
      <c r="IRP50" s="209"/>
      <c r="IRQ50" s="209"/>
      <c r="IRR50" s="209"/>
      <c r="IRS50" s="209"/>
      <c r="IRT50" s="209"/>
      <c r="IRU50" s="209"/>
      <c r="IRV50" s="209"/>
      <c r="IRW50" s="209"/>
      <c r="IRX50" s="209"/>
      <c r="IRY50" s="209"/>
      <c r="IRZ50" s="209"/>
      <c r="ISA50" s="209"/>
      <c r="ISB50" s="209"/>
      <c r="ISC50" s="209"/>
      <c r="ISD50" s="209"/>
      <c r="ISE50" s="209"/>
      <c r="ISF50" s="209"/>
      <c r="ISG50" s="209"/>
      <c r="ISH50" s="209"/>
      <c r="ISI50" s="209"/>
      <c r="ISJ50" s="209"/>
      <c r="ISK50" s="209"/>
      <c r="ISL50" s="209"/>
      <c r="ISM50" s="209"/>
      <c r="ISN50" s="209"/>
      <c r="ISO50" s="209"/>
      <c r="ISP50" s="209"/>
      <c r="ISQ50" s="209"/>
      <c r="ISR50" s="209"/>
      <c r="ISS50" s="209"/>
      <c r="IST50" s="209"/>
      <c r="ISU50" s="209"/>
      <c r="ISV50" s="209"/>
      <c r="ISW50" s="209"/>
      <c r="ISX50" s="209"/>
      <c r="ISY50" s="209"/>
      <c r="ISZ50" s="209"/>
      <c r="ITA50" s="209"/>
      <c r="ITB50" s="209"/>
      <c r="ITC50" s="209"/>
      <c r="ITD50" s="209"/>
      <c r="ITE50" s="209"/>
      <c r="ITF50" s="209"/>
      <c r="ITG50" s="209"/>
      <c r="ITH50" s="209"/>
      <c r="ITI50" s="209"/>
      <c r="ITJ50" s="209"/>
      <c r="ITK50" s="209"/>
      <c r="ITL50" s="209"/>
      <c r="ITM50" s="209"/>
      <c r="ITN50" s="209"/>
      <c r="ITO50" s="209"/>
      <c r="ITP50" s="209"/>
      <c r="ITQ50" s="209"/>
      <c r="ITR50" s="209"/>
      <c r="ITS50" s="209"/>
      <c r="ITT50" s="209"/>
      <c r="ITU50" s="209"/>
      <c r="ITV50" s="209"/>
      <c r="ITW50" s="209"/>
      <c r="ITX50" s="209"/>
      <c r="ITY50" s="209"/>
      <c r="ITZ50" s="209"/>
      <c r="IUA50" s="209"/>
      <c r="IUB50" s="209"/>
      <c r="IUC50" s="209"/>
      <c r="IUD50" s="209"/>
      <c r="IUE50" s="209"/>
      <c r="IUF50" s="209"/>
      <c r="IUG50" s="209"/>
      <c r="IUH50" s="209"/>
      <c r="IUI50" s="209"/>
      <c r="IUJ50" s="209"/>
      <c r="IUK50" s="209"/>
      <c r="IUL50" s="209"/>
      <c r="IUM50" s="209"/>
      <c r="IUN50" s="209"/>
      <c r="IUO50" s="209"/>
      <c r="IUP50" s="209"/>
      <c r="IUQ50" s="209"/>
      <c r="IUR50" s="209"/>
      <c r="IUS50" s="209"/>
      <c r="IUT50" s="209"/>
      <c r="IUU50" s="209"/>
      <c r="IUV50" s="209"/>
      <c r="IUW50" s="209"/>
      <c r="IUX50" s="209"/>
      <c r="IUY50" s="209"/>
      <c r="IUZ50" s="209"/>
      <c r="IVA50" s="209"/>
      <c r="IVB50" s="209"/>
      <c r="IVC50" s="209"/>
      <c r="IVD50" s="209"/>
      <c r="IVE50" s="209"/>
      <c r="IVF50" s="209"/>
      <c r="IVG50" s="209"/>
      <c r="IVH50" s="209"/>
      <c r="IVI50" s="209"/>
      <c r="IVJ50" s="209"/>
      <c r="IVK50" s="209"/>
      <c r="IVL50" s="209"/>
      <c r="IVM50" s="209"/>
      <c r="IVN50" s="209"/>
      <c r="IVO50" s="209"/>
      <c r="IVP50" s="209"/>
      <c r="IVQ50" s="209"/>
      <c r="IVR50" s="209"/>
      <c r="IVS50" s="209"/>
      <c r="IVT50" s="209"/>
      <c r="IVU50" s="209"/>
      <c r="IVV50" s="209"/>
      <c r="IVW50" s="209"/>
      <c r="IVX50" s="209"/>
      <c r="IVY50" s="209"/>
      <c r="IVZ50" s="209"/>
      <c r="IWA50" s="209"/>
      <c r="IWB50" s="209"/>
      <c r="IWC50" s="209"/>
      <c r="IWD50" s="209"/>
      <c r="IWE50" s="209"/>
      <c r="IWF50" s="209"/>
      <c r="IWG50" s="209"/>
      <c r="IWH50" s="209"/>
      <c r="IWI50" s="209"/>
      <c r="IWJ50" s="209"/>
      <c r="IWK50" s="209"/>
      <c r="IWL50" s="209"/>
      <c r="IWM50" s="209"/>
      <c r="IWN50" s="209"/>
      <c r="IWO50" s="209"/>
      <c r="IWP50" s="209"/>
      <c r="IWQ50" s="209"/>
      <c r="IWR50" s="209"/>
      <c r="IWS50" s="209"/>
      <c r="IWT50" s="209"/>
      <c r="IWU50" s="209"/>
      <c r="IWV50" s="209"/>
      <c r="IWW50" s="209"/>
      <c r="IWX50" s="209"/>
      <c r="IWY50" s="209"/>
      <c r="IWZ50" s="209"/>
      <c r="IXA50" s="209"/>
      <c r="IXB50" s="209"/>
      <c r="IXC50" s="209"/>
      <c r="IXD50" s="209"/>
      <c r="IXE50" s="209"/>
      <c r="IXF50" s="209"/>
      <c r="IXG50" s="209"/>
      <c r="IXH50" s="209"/>
      <c r="IXI50" s="209"/>
      <c r="IXJ50" s="209"/>
      <c r="IXK50" s="209"/>
      <c r="IXL50" s="209"/>
      <c r="IXM50" s="209"/>
      <c r="IXN50" s="209"/>
      <c r="IXO50" s="209"/>
      <c r="IXP50" s="209"/>
      <c r="IXQ50" s="209"/>
      <c r="IXR50" s="209"/>
      <c r="IXS50" s="209"/>
      <c r="IXT50" s="209"/>
      <c r="IXU50" s="209"/>
      <c r="IXV50" s="209"/>
      <c r="IXW50" s="209"/>
      <c r="IXX50" s="209"/>
      <c r="IXY50" s="209"/>
      <c r="IXZ50" s="209"/>
      <c r="IYA50" s="209"/>
      <c r="IYB50" s="209"/>
      <c r="IYC50" s="209"/>
      <c r="IYD50" s="209"/>
      <c r="IYE50" s="209"/>
      <c r="IYF50" s="209"/>
      <c r="IYG50" s="209"/>
      <c r="IYH50" s="209"/>
      <c r="IYI50" s="209"/>
      <c r="IYJ50" s="209"/>
      <c r="IYK50" s="209"/>
      <c r="IYL50" s="209"/>
      <c r="IYM50" s="209"/>
      <c r="IYN50" s="209"/>
      <c r="IYO50" s="209"/>
      <c r="IYP50" s="209"/>
      <c r="IYQ50" s="209"/>
      <c r="IYR50" s="209"/>
      <c r="IYS50" s="209"/>
      <c r="IYT50" s="209"/>
      <c r="IYU50" s="209"/>
      <c r="IYV50" s="209"/>
      <c r="IYW50" s="209"/>
      <c r="IYX50" s="209"/>
      <c r="IYY50" s="209"/>
      <c r="IYZ50" s="209"/>
      <c r="IZA50" s="209"/>
      <c r="IZB50" s="209"/>
      <c r="IZC50" s="209"/>
      <c r="IZD50" s="209"/>
      <c r="IZE50" s="209"/>
      <c r="IZF50" s="209"/>
      <c r="IZG50" s="209"/>
      <c r="IZH50" s="209"/>
      <c r="IZI50" s="209"/>
      <c r="IZJ50" s="209"/>
      <c r="IZK50" s="209"/>
      <c r="IZL50" s="209"/>
      <c r="IZM50" s="209"/>
      <c r="IZN50" s="209"/>
      <c r="IZO50" s="209"/>
      <c r="IZP50" s="209"/>
      <c r="IZQ50" s="209"/>
      <c r="IZR50" s="209"/>
      <c r="IZS50" s="209"/>
      <c r="IZT50" s="209"/>
      <c r="IZU50" s="209"/>
      <c r="IZV50" s="209"/>
      <c r="IZW50" s="209"/>
      <c r="IZX50" s="209"/>
      <c r="IZY50" s="209"/>
      <c r="IZZ50" s="209"/>
      <c r="JAA50" s="209"/>
      <c r="JAB50" s="209"/>
      <c r="JAC50" s="209"/>
      <c r="JAD50" s="209"/>
      <c r="JAE50" s="209"/>
      <c r="JAF50" s="209"/>
      <c r="JAG50" s="209"/>
      <c r="JAH50" s="209"/>
      <c r="JAI50" s="209"/>
      <c r="JAJ50" s="209"/>
      <c r="JAK50" s="209"/>
      <c r="JAL50" s="209"/>
      <c r="JAM50" s="209"/>
      <c r="JAN50" s="209"/>
      <c r="JAO50" s="209"/>
      <c r="JAP50" s="209"/>
      <c r="JAQ50" s="209"/>
      <c r="JAR50" s="209"/>
      <c r="JAS50" s="209"/>
      <c r="JAT50" s="209"/>
      <c r="JAU50" s="209"/>
      <c r="JAV50" s="209"/>
      <c r="JAW50" s="209"/>
      <c r="JAX50" s="209"/>
      <c r="JAY50" s="209"/>
      <c r="JAZ50" s="209"/>
      <c r="JBA50" s="209"/>
      <c r="JBB50" s="209"/>
      <c r="JBC50" s="209"/>
      <c r="JBD50" s="209"/>
      <c r="JBE50" s="209"/>
      <c r="JBF50" s="209"/>
      <c r="JBG50" s="209"/>
      <c r="JBH50" s="209"/>
      <c r="JBI50" s="209"/>
      <c r="JBJ50" s="209"/>
      <c r="JBK50" s="209"/>
      <c r="JBL50" s="209"/>
      <c r="JBM50" s="209"/>
      <c r="JBN50" s="209"/>
      <c r="JBO50" s="209"/>
      <c r="JBP50" s="209"/>
      <c r="JBQ50" s="209"/>
      <c r="JBR50" s="209"/>
      <c r="JBS50" s="209"/>
      <c r="JBT50" s="209"/>
      <c r="JBU50" s="209"/>
      <c r="JBV50" s="209"/>
      <c r="JBW50" s="209"/>
      <c r="JBX50" s="209"/>
      <c r="JBY50" s="209"/>
      <c r="JBZ50" s="209"/>
      <c r="JCA50" s="209"/>
      <c r="JCB50" s="209"/>
      <c r="JCC50" s="209"/>
      <c r="JCD50" s="209"/>
      <c r="JCE50" s="209"/>
      <c r="JCF50" s="209"/>
      <c r="JCG50" s="209"/>
      <c r="JCH50" s="209"/>
      <c r="JCI50" s="209"/>
      <c r="JCJ50" s="209"/>
      <c r="JCK50" s="209"/>
      <c r="JCL50" s="209"/>
      <c r="JCM50" s="209"/>
      <c r="JCN50" s="209"/>
      <c r="JCO50" s="209"/>
      <c r="JCP50" s="209"/>
      <c r="JCQ50" s="209"/>
      <c r="JCR50" s="209"/>
      <c r="JCS50" s="209"/>
      <c r="JCT50" s="209"/>
      <c r="JCU50" s="209"/>
      <c r="JCV50" s="209"/>
      <c r="JCW50" s="209"/>
      <c r="JCX50" s="209"/>
      <c r="JCY50" s="209"/>
      <c r="JCZ50" s="209"/>
      <c r="JDA50" s="209"/>
      <c r="JDB50" s="209"/>
      <c r="JDC50" s="209"/>
      <c r="JDD50" s="209"/>
      <c r="JDE50" s="209"/>
      <c r="JDF50" s="209"/>
      <c r="JDG50" s="209"/>
      <c r="JDH50" s="209"/>
      <c r="JDI50" s="209"/>
      <c r="JDJ50" s="209"/>
      <c r="JDK50" s="209"/>
      <c r="JDL50" s="209"/>
      <c r="JDM50" s="209"/>
      <c r="JDN50" s="209"/>
      <c r="JDO50" s="209"/>
      <c r="JDP50" s="209"/>
      <c r="JDQ50" s="209"/>
      <c r="JDR50" s="209"/>
      <c r="JDS50" s="209"/>
      <c r="JDT50" s="209"/>
      <c r="JDU50" s="209"/>
      <c r="JDV50" s="209"/>
      <c r="JDW50" s="209"/>
      <c r="JDX50" s="209"/>
      <c r="JDY50" s="209"/>
      <c r="JDZ50" s="209"/>
      <c r="JEA50" s="209"/>
      <c r="JEB50" s="209"/>
      <c r="JEC50" s="209"/>
      <c r="JED50" s="209"/>
      <c r="JEE50" s="209"/>
      <c r="JEF50" s="209"/>
      <c r="JEG50" s="209"/>
      <c r="JEH50" s="209"/>
      <c r="JEI50" s="209"/>
      <c r="JEJ50" s="209"/>
      <c r="JEK50" s="209"/>
      <c r="JEL50" s="209"/>
      <c r="JEM50" s="209"/>
      <c r="JEN50" s="209"/>
      <c r="JEO50" s="209"/>
      <c r="JEP50" s="209"/>
      <c r="JEQ50" s="209"/>
      <c r="JER50" s="209"/>
      <c r="JES50" s="209"/>
      <c r="JET50" s="209"/>
      <c r="JEU50" s="209"/>
      <c r="JEV50" s="209"/>
      <c r="JEW50" s="209"/>
      <c r="JEX50" s="209"/>
      <c r="JEY50" s="209"/>
      <c r="JEZ50" s="209"/>
      <c r="JFA50" s="209"/>
      <c r="JFB50" s="209"/>
      <c r="JFC50" s="209"/>
      <c r="JFD50" s="209"/>
      <c r="JFE50" s="209"/>
      <c r="JFF50" s="209"/>
      <c r="JFG50" s="209"/>
      <c r="JFH50" s="209"/>
      <c r="JFI50" s="209"/>
      <c r="JFJ50" s="209"/>
      <c r="JFK50" s="209"/>
      <c r="JFL50" s="209"/>
      <c r="JFM50" s="209"/>
      <c r="JFN50" s="209"/>
      <c r="JFO50" s="209"/>
      <c r="JFP50" s="209"/>
      <c r="JFQ50" s="209"/>
      <c r="JFR50" s="209"/>
      <c r="JFS50" s="209"/>
      <c r="JFT50" s="209"/>
      <c r="JFU50" s="209"/>
      <c r="JFV50" s="209"/>
      <c r="JFW50" s="209"/>
      <c r="JFX50" s="209"/>
      <c r="JFY50" s="209"/>
      <c r="JFZ50" s="209"/>
      <c r="JGA50" s="209"/>
      <c r="JGB50" s="209"/>
      <c r="JGC50" s="209"/>
      <c r="JGD50" s="209"/>
      <c r="JGE50" s="209"/>
      <c r="JGF50" s="209"/>
      <c r="JGG50" s="209"/>
      <c r="JGH50" s="209"/>
      <c r="JGI50" s="209"/>
      <c r="JGJ50" s="209"/>
      <c r="JGK50" s="209"/>
      <c r="JGL50" s="209"/>
      <c r="JGM50" s="209"/>
      <c r="JGN50" s="209"/>
      <c r="JGO50" s="209"/>
      <c r="JGP50" s="209"/>
      <c r="JGQ50" s="209"/>
      <c r="JGR50" s="209"/>
      <c r="JGS50" s="209"/>
      <c r="JGT50" s="209"/>
      <c r="JGU50" s="209"/>
      <c r="JGV50" s="209"/>
      <c r="JGW50" s="209"/>
      <c r="JGX50" s="209"/>
      <c r="JGY50" s="209"/>
      <c r="JGZ50" s="209"/>
      <c r="JHA50" s="209"/>
      <c r="JHB50" s="209"/>
      <c r="JHC50" s="209"/>
      <c r="JHD50" s="209"/>
      <c r="JHE50" s="209"/>
      <c r="JHF50" s="209"/>
      <c r="JHG50" s="209"/>
      <c r="JHH50" s="209"/>
      <c r="JHI50" s="209"/>
      <c r="JHJ50" s="209"/>
      <c r="JHK50" s="209"/>
      <c r="JHL50" s="209"/>
      <c r="JHM50" s="209"/>
      <c r="JHN50" s="209"/>
      <c r="JHO50" s="209"/>
      <c r="JHP50" s="209"/>
      <c r="JHQ50" s="209"/>
      <c r="JHR50" s="209"/>
      <c r="JHS50" s="209"/>
      <c r="JHT50" s="209"/>
      <c r="JHU50" s="209"/>
      <c r="JHV50" s="209"/>
      <c r="JHW50" s="209"/>
      <c r="JHX50" s="209"/>
      <c r="JHY50" s="209"/>
      <c r="JHZ50" s="209"/>
      <c r="JIA50" s="209"/>
      <c r="JIB50" s="209"/>
      <c r="JIC50" s="209"/>
      <c r="JID50" s="209"/>
      <c r="JIE50" s="209"/>
      <c r="JIF50" s="209"/>
      <c r="JIG50" s="209"/>
      <c r="JIH50" s="209"/>
      <c r="JII50" s="209"/>
      <c r="JIJ50" s="209"/>
      <c r="JIK50" s="209"/>
      <c r="JIL50" s="209"/>
      <c r="JIM50" s="209"/>
      <c r="JIN50" s="209"/>
      <c r="JIO50" s="209"/>
      <c r="JIP50" s="209"/>
      <c r="JIQ50" s="209"/>
      <c r="JIR50" s="209"/>
      <c r="JIS50" s="209"/>
      <c r="JIT50" s="209"/>
      <c r="JIU50" s="209"/>
      <c r="JIV50" s="209"/>
      <c r="JIW50" s="209"/>
      <c r="JIX50" s="209"/>
      <c r="JIY50" s="209"/>
      <c r="JIZ50" s="209"/>
      <c r="JJA50" s="209"/>
      <c r="JJB50" s="209"/>
      <c r="JJC50" s="209"/>
      <c r="JJD50" s="209"/>
      <c r="JJE50" s="209"/>
      <c r="JJF50" s="209"/>
      <c r="JJG50" s="209"/>
      <c r="JJH50" s="209"/>
      <c r="JJI50" s="209"/>
      <c r="JJJ50" s="209"/>
      <c r="JJK50" s="209"/>
      <c r="JJL50" s="209"/>
      <c r="JJM50" s="209"/>
      <c r="JJN50" s="209"/>
      <c r="JJO50" s="209"/>
      <c r="JJP50" s="209"/>
      <c r="JJQ50" s="209"/>
      <c r="JJR50" s="209"/>
      <c r="JJS50" s="209"/>
      <c r="JJT50" s="209"/>
      <c r="JJU50" s="209"/>
      <c r="JJV50" s="209"/>
      <c r="JJW50" s="209"/>
      <c r="JJX50" s="209"/>
      <c r="JJY50" s="209"/>
      <c r="JJZ50" s="209"/>
      <c r="JKA50" s="209"/>
      <c r="JKB50" s="209"/>
      <c r="JKC50" s="209"/>
      <c r="JKD50" s="209"/>
      <c r="JKE50" s="209"/>
      <c r="JKF50" s="209"/>
      <c r="JKG50" s="209"/>
      <c r="JKH50" s="209"/>
      <c r="JKI50" s="209"/>
      <c r="JKJ50" s="209"/>
      <c r="JKK50" s="209"/>
      <c r="JKL50" s="209"/>
      <c r="JKM50" s="209"/>
      <c r="JKN50" s="209"/>
      <c r="JKO50" s="209"/>
      <c r="JKP50" s="209"/>
      <c r="JKQ50" s="209"/>
      <c r="JKR50" s="209"/>
      <c r="JKS50" s="209"/>
      <c r="JKT50" s="209"/>
      <c r="JKU50" s="209"/>
      <c r="JKV50" s="209"/>
      <c r="JKW50" s="209"/>
      <c r="JKX50" s="209"/>
      <c r="JKY50" s="209"/>
      <c r="JKZ50" s="209"/>
      <c r="JLA50" s="209"/>
      <c r="JLB50" s="209"/>
      <c r="JLC50" s="209"/>
      <c r="JLD50" s="209"/>
      <c r="JLE50" s="209"/>
      <c r="JLF50" s="209"/>
      <c r="JLG50" s="209"/>
      <c r="JLH50" s="209"/>
      <c r="JLI50" s="209"/>
      <c r="JLJ50" s="209"/>
      <c r="JLK50" s="209"/>
      <c r="JLL50" s="209"/>
      <c r="JLM50" s="209"/>
      <c r="JLN50" s="209"/>
      <c r="JLO50" s="209"/>
      <c r="JLP50" s="209"/>
      <c r="JLQ50" s="209"/>
      <c r="JLR50" s="209"/>
      <c r="JLS50" s="209"/>
      <c r="JLT50" s="209"/>
      <c r="JLU50" s="209"/>
      <c r="JLV50" s="209"/>
      <c r="JLW50" s="209"/>
      <c r="JLX50" s="209"/>
      <c r="JLY50" s="209"/>
      <c r="JLZ50" s="209"/>
      <c r="JMA50" s="209"/>
      <c r="JMB50" s="209"/>
      <c r="JMC50" s="209"/>
      <c r="JMD50" s="209"/>
      <c r="JME50" s="209"/>
      <c r="JMF50" s="209"/>
      <c r="JMG50" s="209"/>
      <c r="JMH50" s="209"/>
      <c r="JMI50" s="209"/>
      <c r="JMJ50" s="209"/>
      <c r="JMK50" s="209"/>
      <c r="JML50" s="209"/>
      <c r="JMM50" s="209"/>
      <c r="JMN50" s="209"/>
      <c r="JMO50" s="209"/>
      <c r="JMP50" s="209"/>
      <c r="JMQ50" s="209"/>
      <c r="JMR50" s="209"/>
      <c r="JMS50" s="209"/>
      <c r="JMT50" s="209"/>
      <c r="JMU50" s="209"/>
      <c r="JMV50" s="209"/>
      <c r="JMW50" s="209"/>
      <c r="JMX50" s="209"/>
      <c r="JMY50" s="209"/>
      <c r="JMZ50" s="209"/>
      <c r="JNA50" s="209"/>
      <c r="JNB50" s="209"/>
      <c r="JNC50" s="209"/>
      <c r="JND50" s="209"/>
      <c r="JNE50" s="209"/>
      <c r="JNF50" s="209"/>
      <c r="JNG50" s="209"/>
      <c r="JNH50" s="209"/>
      <c r="JNI50" s="209"/>
      <c r="JNJ50" s="209"/>
      <c r="JNK50" s="209"/>
      <c r="JNL50" s="209"/>
      <c r="JNM50" s="209"/>
      <c r="JNN50" s="209"/>
      <c r="JNO50" s="209"/>
      <c r="JNP50" s="209"/>
      <c r="JNQ50" s="209"/>
      <c r="JNR50" s="209"/>
      <c r="JNS50" s="209"/>
      <c r="JNT50" s="209"/>
      <c r="JNU50" s="209"/>
      <c r="JNV50" s="209"/>
      <c r="JNW50" s="209"/>
      <c r="JNX50" s="209"/>
      <c r="JNY50" s="209"/>
      <c r="JNZ50" s="209"/>
      <c r="JOA50" s="209"/>
      <c r="JOB50" s="209"/>
      <c r="JOC50" s="209"/>
      <c r="JOD50" s="209"/>
      <c r="JOE50" s="209"/>
      <c r="JOF50" s="209"/>
      <c r="JOG50" s="209"/>
      <c r="JOH50" s="209"/>
      <c r="JOI50" s="209"/>
      <c r="JOJ50" s="209"/>
      <c r="JOK50" s="209"/>
      <c r="JOL50" s="209"/>
      <c r="JOM50" s="209"/>
      <c r="JON50" s="209"/>
      <c r="JOO50" s="209"/>
      <c r="JOP50" s="209"/>
      <c r="JOQ50" s="209"/>
      <c r="JOR50" s="209"/>
      <c r="JOS50" s="209"/>
      <c r="JOT50" s="209"/>
      <c r="JOU50" s="209"/>
      <c r="JOV50" s="209"/>
      <c r="JOW50" s="209"/>
      <c r="JOX50" s="209"/>
      <c r="JOY50" s="209"/>
      <c r="JOZ50" s="209"/>
      <c r="JPA50" s="209"/>
      <c r="JPB50" s="209"/>
      <c r="JPC50" s="209"/>
      <c r="JPD50" s="209"/>
      <c r="JPE50" s="209"/>
      <c r="JPF50" s="209"/>
      <c r="JPG50" s="209"/>
      <c r="JPH50" s="209"/>
      <c r="JPI50" s="209"/>
      <c r="JPJ50" s="209"/>
      <c r="JPK50" s="209"/>
      <c r="JPL50" s="209"/>
      <c r="JPM50" s="209"/>
      <c r="JPN50" s="209"/>
      <c r="JPO50" s="209"/>
      <c r="JPP50" s="209"/>
      <c r="JPQ50" s="209"/>
      <c r="JPR50" s="209"/>
      <c r="JPS50" s="209"/>
      <c r="JPT50" s="209"/>
      <c r="JPU50" s="209"/>
      <c r="JPV50" s="209"/>
      <c r="JPW50" s="209"/>
      <c r="JPX50" s="209"/>
      <c r="JPY50" s="209"/>
      <c r="JPZ50" s="209"/>
      <c r="JQA50" s="209"/>
      <c r="JQB50" s="209"/>
      <c r="JQC50" s="209"/>
      <c r="JQD50" s="209"/>
      <c r="JQE50" s="209"/>
      <c r="JQF50" s="209"/>
      <c r="JQG50" s="209"/>
      <c r="JQH50" s="209"/>
      <c r="JQI50" s="209"/>
      <c r="JQJ50" s="209"/>
      <c r="JQK50" s="209"/>
      <c r="JQL50" s="209"/>
      <c r="JQM50" s="209"/>
      <c r="JQN50" s="209"/>
      <c r="JQO50" s="209"/>
      <c r="JQP50" s="209"/>
      <c r="JQQ50" s="209"/>
      <c r="JQR50" s="209"/>
      <c r="JQS50" s="209"/>
      <c r="JQT50" s="209"/>
      <c r="JQU50" s="209"/>
      <c r="JQV50" s="209"/>
      <c r="JQW50" s="209"/>
      <c r="JQX50" s="209"/>
      <c r="JQY50" s="209"/>
      <c r="JQZ50" s="209"/>
      <c r="JRA50" s="209"/>
      <c r="JRB50" s="209"/>
      <c r="JRC50" s="209"/>
      <c r="JRD50" s="209"/>
      <c r="JRE50" s="209"/>
      <c r="JRF50" s="209"/>
      <c r="JRG50" s="209"/>
      <c r="JRH50" s="209"/>
      <c r="JRI50" s="209"/>
      <c r="JRJ50" s="209"/>
      <c r="JRK50" s="209"/>
      <c r="JRL50" s="209"/>
      <c r="JRM50" s="209"/>
      <c r="JRN50" s="209"/>
      <c r="JRO50" s="209"/>
      <c r="JRP50" s="209"/>
      <c r="JRQ50" s="209"/>
      <c r="JRR50" s="209"/>
      <c r="JRS50" s="209"/>
      <c r="JRT50" s="209"/>
      <c r="JRU50" s="209"/>
      <c r="JRV50" s="209"/>
      <c r="JRW50" s="209"/>
      <c r="JRX50" s="209"/>
      <c r="JRY50" s="209"/>
      <c r="JRZ50" s="209"/>
      <c r="JSA50" s="209"/>
      <c r="JSB50" s="209"/>
      <c r="JSC50" s="209"/>
      <c r="JSD50" s="209"/>
      <c r="JSE50" s="209"/>
      <c r="JSF50" s="209"/>
      <c r="JSG50" s="209"/>
      <c r="JSH50" s="209"/>
      <c r="JSI50" s="209"/>
      <c r="JSJ50" s="209"/>
      <c r="JSK50" s="209"/>
      <c r="JSL50" s="209"/>
      <c r="JSM50" s="209"/>
      <c r="JSN50" s="209"/>
      <c r="JSO50" s="209"/>
      <c r="JSP50" s="209"/>
      <c r="JSQ50" s="209"/>
      <c r="JSR50" s="209"/>
      <c r="JSS50" s="209"/>
      <c r="JST50" s="209"/>
      <c r="JSU50" s="209"/>
      <c r="JSV50" s="209"/>
      <c r="JSW50" s="209"/>
      <c r="JSX50" s="209"/>
      <c r="JSY50" s="209"/>
      <c r="JSZ50" s="209"/>
      <c r="JTA50" s="209"/>
      <c r="JTB50" s="209"/>
      <c r="JTC50" s="209"/>
      <c r="JTD50" s="209"/>
      <c r="JTE50" s="209"/>
      <c r="JTF50" s="209"/>
      <c r="JTG50" s="209"/>
      <c r="JTH50" s="209"/>
      <c r="JTI50" s="209"/>
      <c r="JTJ50" s="209"/>
      <c r="JTK50" s="209"/>
      <c r="JTL50" s="209"/>
      <c r="JTM50" s="209"/>
      <c r="JTN50" s="209"/>
      <c r="JTO50" s="209"/>
      <c r="JTP50" s="209"/>
      <c r="JTQ50" s="209"/>
      <c r="JTR50" s="209"/>
      <c r="JTS50" s="209"/>
      <c r="JTT50" s="209"/>
      <c r="JTU50" s="209"/>
      <c r="JTV50" s="209"/>
      <c r="JTW50" s="209"/>
      <c r="JTX50" s="209"/>
      <c r="JTY50" s="209"/>
      <c r="JTZ50" s="209"/>
      <c r="JUA50" s="209"/>
      <c r="JUB50" s="209"/>
      <c r="JUC50" s="209"/>
      <c r="JUD50" s="209"/>
      <c r="JUE50" s="209"/>
      <c r="JUF50" s="209"/>
      <c r="JUG50" s="209"/>
      <c r="JUH50" s="209"/>
      <c r="JUI50" s="209"/>
      <c r="JUJ50" s="209"/>
      <c r="JUK50" s="209"/>
      <c r="JUL50" s="209"/>
      <c r="JUM50" s="209"/>
      <c r="JUN50" s="209"/>
      <c r="JUO50" s="209"/>
      <c r="JUP50" s="209"/>
      <c r="JUQ50" s="209"/>
      <c r="JUR50" s="209"/>
      <c r="JUS50" s="209"/>
      <c r="JUT50" s="209"/>
      <c r="JUU50" s="209"/>
      <c r="JUV50" s="209"/>
      <c r="JUW50" s="209"/>
      <c r="JUX50" s="209"/>
      <c r="JUY50" s="209"/>
      <c r="JUZ50" s="209"/>
      <c r="JVA50" s="209"/>
      <c r="JVB50" s="209"/>
      <c r="JVC50" s="209"/>
      <c r="JVD50" s="209"/>
      <c r="JVE50" s="209"/>
      <c r="JVF50" s="209"/>
      <c r="JVG50" s="209"/>
      <c r="JVH50" s="209"/>
      <c r="JVI50" s="209"/>
      <c r="JVJ50" s="209"/>
      <c r="JVK50" s="209"/>
      <c r="JVL50" s="209"/>
      <c r="JVM50" s="209"/>
      <c r="JVN50" s="209"/>
      <c r="JVO50" s="209"/>
      <c r="JVP50" s="209"/>
      <c r="JVQ50" s="209"/>
      <c r="JVR50" s="209"/>
      <c r="JVS50" s="209"/>
      <c r="JVT50" s="209"/>
      <c r="JVU50" s="209"/>
      <c r="JVV50" s="209"/>
      <c r="JVW50" s="209"/>
      <c r="JVX50" s="209"/>
      <c r="JVY50" s="209"/>
      <c r="JVZ50" s="209"/>
      <c r="JWA50" s="209"/>
      <c r="JWB50" s="209"/>
      <c r="JWC50" s="209"/>
      <c r="JWD50" s="209"/>
      <c r="JWE50" s="209"/>
      <c r="JWF50" s="209"/>
      <c r="JWG50" s="209"/>
      <c r="JWH50" s="209"/>
      <c r="JWI50" s="209"/>
      <c r="JWJ50" s="209"/>
      <c r="JWK50" s="209"/>
      <c r="JWL50" s="209"/>
      <c r="JWM50" s="209"/>
      <c r="JWN50" s="209"/>
      <c r="JWO50" s="209"/>
      <c r="JWP50" s="209"/>
      <c r="JWQ50" s="209"/>
      <c r="JWR50" s="209"/>
      <c r="JWS50" s="209"/>
      <c r="JWT50" s="209"/>
      <c r="JWU50" s="209"/>
      <c r="JWV50" s="209"/>
      <c r="JWW50" s="209"/>
      <c r="JWX50" s="209"/>
      <c r="JWY50" s="209"/>
      <c r="JWZ50" s="209"/>
      <c r="JXA50" s="209"/>
      <c r="JXB50" s="209"/>
      <c r="JXC50" s="209"/>
      <c r="JXD50" s="209"/>
      <c r="JXE50" s="209"/>
      <c r="JXF50" s="209"/>
      <c r="JXG50" s="209"/>
      <c r="JXH50" s="209"/>
      <c r="JXI50" s="209"/>
      <c r="JXJ50" s="209"/>
      <c r="JXK50" s="209"/>
      <c r="JXL50" s="209"/>
      <c r="JXM50" s="209"/>
      <c r="JXN50" s="209"/>
      <c r="JXO50" s="209"/>
      <c r="JXP50" s="209"/>
      <c r="JXQ50" s="209"/>
      <c r="JXR50" s="209"/>
      <c r="JXS50" s="209"/>
      <c r="JXT50" s="209"/>
      <c r="JXU50" s="209"/>
      <c r="JXV50" s="209"/>
      <c r="JXW50" s="209"/>
      <c r="JXX50" s="209"/>
      <c r="JXY50" s="209"/>
      <c r="JXZ50" s="209"/>
      <c r="JYA50" s="209"/>
      <c r="JYB50" s="209"/>
      <c r="JYC50" s="209"/>
      <c r="JYD50" s="209"/>
      <c r="JYE50" s="209"/>
      <c r="JYF50" s="209"/>
      <c r="JYG50" s="209"/>
      <c r="JYH50" s="209"/>
      <c r="JYI50" s="209"/>
      <c r="JYJ50" s="209"/>
      <c r="JYK50" s="209"/>
      <c r="JYL50" s="209"/>
      <c r="JYM50" s="209"/>
      <c r="JYN50" s="209"/>
      <c r="JYO50" s="209"/>
      <c r="JYP50" s="209"/>
      <c r="JYQ50" s="209"/>
      <c r="JYR50" s="209"/>
      <c r="JYS50" s="209"/>
      <c r="JYT50" s="209"/>
      <c r="JYU50" s="209"/>
      <c r="JYV50" s="209"/>
      <c r="JYW50" s="209"/>
      <c r="JYX50" s="209"/>
      <c r="JYY50" s="209"/>
      <c r="JYZ50" s="209"/>
      <c r="JZA50" s="209"/>
      <c r="JZB50" s="209"/>
      <c r="JZC50" s="209"/>
      <c r="JZD50" s="209"/>
      <c r="JZE50" s="209"/>
      <c r="JZF50" s="209"/>
      <c r="JZG50" s="209"/>
      <c r="JZH50" s="209"/>
      <c r="JZI50" s="209"/>
      <c r="JZJ50" s="209"/>
      <c r="JZK50" s="209"/>
      <c r="JZL50" s="209"/>
      <c r="JZM50" s="209"/>
      <c r="JZN50" s="209"/>
      <c r="JZO50" s="209"/>
      <c r="JZP50" s="209"/>
      <c r="JZQ50" s="209"/>
      <c r="JZR50" s="209"/>
      <c r="JZS50" s="209"/>
      <c r="JZT50" s="209"/>
      <c r="JZU50" s="209"/>
      <c r="JZV50" s="209"/>
      <c r="JZW50" s="209"/>
      <c r="JZX50" s="209"/>
      <c r="JZY50" s="209"/>
      <c r="JZZ50" s="209"/>
      <c r="KAA50" s="209"/>
      <c r="KAB50" s="209"/>
      <c r="KAC50" s="209"/>
      <c r="KAD50" s="209"/>
      <c r="KAE50" s="209"/>
      <c r="KAF50" s="209"/>
      <c r="KAG50" s="209"/>
      <c r="KAH50" s="209"/>
      <c r="KAI50" s="209"/>
      <c r="KAJ50" s="209"/>
      <c r="KAK50" s="209"/>
      <c r="KAL50" s="209"/>
      <c r="KAM50" s="209"/>
      <c r="KAN50" s="209"/>
      <c r="KAO50" s="209"/>
      <c r="KAP50" s="209"/>
      <c r="KAQ50" s="209"/>
      <c r="KAR50" s="209"/>
      <c r="KAS50" s="209"/>
      <c r="KAT50" s="209"/>
      <c r="KAU50" s="209"/>
      <c r="KAV50" s="209"/>
      <c r="KAW50" s="209"/>
      <c r="KAX50" s="209"/>
      <c r="KAY50" s="209"/>
      <c r="KAZ50" s="209"/>
      <c r="KBA50" s="209"/>
      <c r="KBB50" s="209"/>
      <c r="KBC50" s="209"/>
      <c r="KBD50" s="209"/>
      <c r="KBE50" s="209"/>
      <c r="KBF50" s="209"/>
      <c r="KBG50" s="209"/>
      <c r="KBH50" s="209"/>
      <c r="KBI50" s="209"/>
      <c r="KBJ50" s="209"/>
      <c r="KBK50" s="209"/>
      <c r="KBL50" s="209"/>
      <c r="KBM50" s="209"/>
      <c r="KBN50" s="209"/>
      <c r="KBO50" s="209"/>
      <c r="KBP50" s="209"/>
      <c r="KBQ50" s="209"/>
      <c r="KBR50" s="209"/>
      <c r="KBS50" s="209"/>
      <c r="KBT50" s="209"/>
      <c r="KBU50" s="209"/>
      <c r="KBV50" s="209"/>
      <c r="KBW50" s="209"/>
      <c r="KBX50" s="209"/>
      <c r="KBY50" s="209"/>
      <c r="KBZ50" s="209"/>
      <c r="KCA50" s="209"/>
      <c r="KCB50" s="209"/>
      <c r="KCC50" s="209"/>
      <c r="KCD50" s="209"/>
      <c r="KCE50" s="209"/>
      <c r="KCF50" s="209"/>
      <c r="KCG50" s="209"/>
      <c r="KCH50" s="209"/>
      <c r="KCI50" s="209"/>
      <c r="KCJ50" s="209"/>
      <c r="KCK50" s="209"/>
      <c r="KCL50" s="209"/>
      <c r="KCM50" s="209"/>
      <c r="KCN50" s="209"/>
      <c r="KCO50" s="209"/>
      <c r="KCP50" s="209"/>
      <c r="KCQ50" s="209"/>
      <c r="KCR50" s="209"/>
      <c r="KCS50" s="209"/>
      <c r="KCT50" s="209"/>
      <c r="KCU50" s="209"/>
      <c r="KCV50" s="209"/>
      <c r="KCW50" s="209"/>
      <c r="KCX50" s="209"/>
      <c r="KCY50" s="209"/>
      <c r="KCZ50" s="209"/>
      <c r="KDA50" s="209"/>
      <c r="KDB50" s="209"/>
      <c r="KDC50" s="209"/>
      <c r="KDD50" s="209"/>
      <c r="KDE50" s="209"/>
      <c r="KDF50" s="209"/>
      <c r="KDG50" s="209"/>
      <c r="KDH50" s="209"/>
      <c r="KDI50" s="209"/>
      <c r="KDJ50" s="209"/>
      <c r="KDK50" s="209"/>
      <c r="KDL50" s="209"/>
      <c r="KDM50" s="209"/>
      <c r="KDN50" s="209"/>
      <c r="KDO50" s="209"/>
      <c r="KDP50" s="209"/>
      <c r="KDQ50" s="209"/>
      <c r="KDR50" s="209"/>
      <c r="KDS50" s="209"/>
      <c r="KDT50" s="209"/>
      <c r="KDU50" s="209"/>
      <c r="KDV50" s="209"/>
      <c r="KDW50" s="209"/>
      <c r="KDX50" s="209"/>
      <c r="KDY50" s="209"/>
      <c r="KDZ50" s="209"/>
      <c r="KEA50" s="209"/>
      <c r="KEB50" s="209"/>
      <c r="KEC50" s="209"/>
      <c r="KED50" s="209"/>
      <c r="KEE50" s="209"/>
      <c r="KEF50" s="209"/>
      <c r="KEG50" s="209"/>
      <c r="KEH50" s="209"/>
      <c r="KEI50" s="209"/>
      <c r="KEJ50" s="209"/>
      <c r="KEK50" s="209"/>
      <c r="KEL50" s="209"/>
      <c r="KEM50" s="209"/>
      <c r="KEN50" s="209"/>
      <c r="KEO50" s="209"/>
      <c r="KEP50" s="209"/>
      <c r="KEQ50" s="209"/>
      <c r="KER50" s="209"/>
      <c r="KES50" s="209"/>
      <c r="KET50" s="209"/>
      <c r="KEU50" s="209"/>
      <c r="KEV50" s="209"/>
      <c r="KEW50" s="209"/>
      <c r="KEX50" s="209"/>
      <c r="KEY50" s="209"/>
      <c r="KEZ50" s="209"/>
      <c r="KFA50" s="209"/>
      <c r="KFB50" s="209"/>
      <c r="KFC50" s="209"/>
      <c r="KFD50" s="209"/>
      <c r="KFE50" s="209"/>
      <c r="KFF50" s="209"/>
      <c r="KFG50" s="209"/>
      <c r="KFH50" s="209"/>
      <c r="KFI50" s="209"/>
      <c r="KFJ50" s="209"/>
      <c r="KFK50" s="209"/>
      <c r="KFL50" s="209"/>
      <c r="KFM50" s="209"/>
      <c r="KFN50" s="209"/>
      <c r="KFO50" s="209"/>
      <c r="KFP50" s="209"/>
      <c r="KFQ50" s="209"/>
      <c r="KFR50" s="209"/>
      <c r="KFS50" s="209"/>
      <c r="KFT50" s="209"/>
      <c r="KFU50" s="209"/>
      <c r="KFV50" s="209"/>
      <c r="KFW50" s="209"/>
      <c r="KFX50" s="209"/>
      <c r="KFY50" s="209"/>
      <c r="KFZ50" s="209"/>
      <c r="KGA50" s="209"/>
      <c r="KGB50" s="209"/>
      <c r="KGC50" s="209"/>
      <c r="KGD50" s="209"/>
      <c r="KGE50" s="209"/>
      <c r="KGF50" s="209"/>
      <c r="KGG50" s="209"/>
      <c r="KGH50" s="209"/>
      <c r="KGI50" s="209"/>
      <c r="KGJ50" s="209"/>
      <c r="KGK50" s="209"/>
      <c r="KGL50" s="209"/>
      <c r="KGM50" s="209"/>
      <c r="KGN50" s="209"/>
      <c r="KGO50" s="209"/>
      <c r="KGP50" s="209"/>
      <c r="KGQ50" s="209"/>
      <c r="KGR50" s="209"/>
      <c r="KGS50" s="209"/>
      <c r="KGT50" s="209"/>
      <c r="KGU50" s="209"/>
      <c r="KGV50" s="209"/>
      <c r="KGW50" s="209"/>
      <c r="KGX50" s="209"/>
      <c r="KGY50" s="209"/>
      <c r="KGZ50" s="209"/>
      <c r="KHA50" s="209"/>
      <c r="KHB50" s="209"/>
      <c r="KHC50" s="209"/>
      <c r="KHD50" s="209"/>
      <c r="KHE50" s="209"/>
      <c r="KHF50" s="209"/>
      <c r="KHG50" s="209"/>
      <c r="KHH50" s="209"/>
      <c r="KHI50" s="209"/>
      <c r="KHJ50" s="209"/>
      <c r="KHK50" s="209"/>
      <c r="KHL50" s="209"/>
      <c r="KHM50" s="209"/>
      <c r="KHN50" s="209"/>
      <c r="KHO50" s="209"/>
      <c r="KHP50" s="209"/>
      <c r="KHQ50" s="209"/>
      <c r="KHR50" s="209"/>
      <c r="KHS50" s="209"/>
      <c r="KHT50" s="209"/>
      <c r="KHU50" s="209"/>
      <c r="KHV50" s="209"/>
      <c r="KHW50" s="209"/>
      <c r="KHX50" s="209"/>
      <c r="KHY50" s="209"/>
      <c r="KHZ50" s="209"/>
      <c r="KIA50" s="209"/>
      <c r="KIB50" s="209"/>
      <c r="KIC50" s="209"/>
      <c r="KID50" s="209"/>
      <c r="KIE50" s="209"/>
      <c r="KIF50" s="209"/>
      <c r="KIG50" s="209"/>
      <c r="KIH50" s="209"/>
      <c r="KII50" s="209"/>
      <c r="KIJ50" s="209"/>
      <c r="KIK50" s="209"/>
      <c r="KIL50" s="209"/>
      <c r="KIM50" s="209"/>
      <c r="KIN50" s="209"/>
      <c r="KIO50" s="209"/>
      <c r="KIP50" s="209"/>
      <c r="KIQ50" s="209"/>
      <c r="KIR50" s="209"/>
      <c r="KIS50" s="209"/>
      <c r="KIT50" s="209"/>
      <c r="KIU50" s="209"/>
      <c r="KIV50" s="209"/>
      <c r="KIW50" s="209"/>
      <c r="KIX50" s="209"/>
      <c r="KIY50" s="209"/>
      <c r="KIZ50" s="209"/>
      <c r="KJA50" s="209"/>
      <c r="KJB50" s="209"/>
      <c r="KJC50" s="209"/>
      <c r="KJD50" s="209"/>
      <c r="KJE50" s="209"/>
      <c r="KJF50" s="209"/>
      <c r="KJG50" s="209"/>
      <c r="KJH50" s="209"/>
      <c r="KJI50" s="209"/>
      <c r="KJJ50" s="209"/>
      <c r="KJK50" s="209"/>
      <c r="KJL50" s="209"/>
      <c r="KJM50" s="209"/>
      <c r="KJN50" s="209"/>
      <c r="KJO50" s="209"/>
      <c r="KJP50" s="209"/>
      <c r="KJQ50" s="209"/>
      <c r="KJR50" s="209"/>
      <c r="KJS50" s="209"/>
      <c r="KJT50" s="209"/>
      <c r="KJU50" s="209"/>
      <c r="KJV50" s="209"/>
      <c r="KJW50" s="209"/>
      <c r="KJX50" s="209"/>
      <c r="KJY50" s="209"/>
      <c r="KJZ50" s="209"/>
      <c r="KKA50" s="209"/>
      <c r="KKB50" s="209"/>
      <c r="KKC50" s="209"/>
      <c r="KKD50" s="209"/>
      <c r="KKE50" s="209"/>
      <c r="KKF50" s="209"/>
      <c r="KKG50" s="209"/>
      <c r="KKH50" s="209"/>
      <c r="KKI50" s="209"/>
      <c r="KKJ50" s="209"/>
      <c r="KKK50" s="209"/>
      <c r="KKL50" s="209"/>
      <c r="KKM50" s="209"/>
      <c r="KKN50" s="209"/>
      <c r="KKO50" s="209"/>
      <c r="KKP50" s="209"/>
      <c r="KKQ50" s="209"/>
      <c r="KKR50" s="209"/>
      <c r="KKS50" s="209"/>
      <c r="KKT50" s="209"/>
      <c r="KKU50" s="209"/>
      <c r="KKV50" s="209"/>
      <c r="KKW50" s="209"/>
      <c r="KKX50" s="209"/>
      <c r="KKY50" s="209"/>
      <c r="KKZ50" s="209"/>
      <c r="KLA50" s="209"/>
      <c r="KLB50" s="209"/>
      <c r="KLC50" s="209"/>
      <c r="KLD50" s="209"/>
      <c r="KLE50" s="209"/>
      <c r="KLF50" s="209"/>
      <c r="KLG50" s="209"/>
      <c r="KLH50" s="209"/>
      <c r="KLI50" s="209"/>
      <c r="KLJ50" s="209"/>
      <c r="KLK50" s="209"/>
      <c r="KLL50" s="209"/>
      <c r="KLM50" s="209"/>
      <c r="KLN50" s="209"/>
      <c r="KLO50" s="209"/>
      <c r="KLP50" s="209"/>
      <c r="KLQ50" s="209"/>
      <c r="KLR50" s="209"/>
      <c r="KLS50" s="209"/>
      <c r="KLT50" s="209"/>
      <c r="KLU50" s="209"/>
      <c r="KLV50" s="209"/>
      <c r="KLW50" s="209"/>
      <c r="KLX50" s="209"/>
      <c r="KLY50" s="209"/>
      <c r="KLZ50" s="209"/>
      <c r="KMA50" s="209"/>
      <c r="KMB50" s="209"/>
      <c r="KMC50" s="209"/>
      <c r="KMD50" s="209"/>
      <c r="KME50" s="209"/>
      <c r="KMF50" s="209"/>
      <c r="KMG50" s="209"/>
      <c r="KMH50" s="209"/>
      <c r="KMI50" s="209"/>
      <c r="KMJ50" s="209"/>
      <c r="KMK50" s="209"/>
      <c r="KML50" s="209"/>
      <c r="KMM50" s="209"/>
      <c r="KMN50" s="209"/>
      <c r="KMO50" s="209"/>
      <c r="KMP50" s="209"/>
      <c r="KMQ50" s="209"/>
      <c r="KMR50" s="209"/>
      <c r="KMS50" s="209"/>
      <c r="KMT50" s="209"/>
      <c r="KMU50" s="209"/>
      <c r="KMV50" s="209"/>
      <c r="KMW50" s="209"/>
      <c r="KMX50" s="209"/>
      <c r="KMY50" s="209"/>
      <c r="KMZ50" s="209"/>
      <c r="KNA50" s="209"/>
      <c r="KNB50" s="209"/>
      <c r="KNC50" s="209"/>
      <c r="KND50" s="209"/>
      <c r="KNE50" s="209"/>
      <c r="KNF50" s="209"/>
      <c r="KNG50" s="209"/>
      <c r="KNH50" s="209"/>
      <c r="KNI50" s="209"/>
      <c r="KNJ50" s="209"/>
      <c r="KNK50" s="209"/>
      <c r="KNL50" s="209"/>
      <c r="KNM50" s="209"/>
      <c r="KNN50" s="209"/>
      <c r="KNO50" s="209"/>
      <c r="KNP50" s="209"/>
      <c r="KNQ50" s="209"/>
      <c r="KNR50" s="209"/>
      <c r="KNS50" s="209"/>
      <c r="KNT50" s="209"/>
      <c r="KNU50" s="209"/>
      <c r="KNV50" s="209"/>
      <c r="KNW50" s="209"/>
      <c r="KNX50" s="209"/>
      <c r="KNY50" s="209"/>
      <c r="KNZ50" s="209"/>
      <c r="KOA50" s="209"/>
      <c r="KOB50" s="209"/>
      <c r="KOC50" s="209"/>
      <c r="KOD50" s="209"/>
      <c r="KOE50" s="209"/>
      <c r="KOF50" s="209"/>
      <c r="KOG50" s="209"/>
      <c r="KOH50" s="209"/>
      <c r="KOI50" s="209"/>
      <c r="KOJ50" s="209"/>
      <c r="KOK50" s="209"/>
      <c r="KOL50" s="209"/>
      <c r="KOM50" s="209"/>
      <c r="KON50" s="209"/>
      <c r="KOO50" s="209"/>
      <c r="KOP50" s="209"/>
      <c r="KOQ50" s="209"/>
      <c r="KOR50" s="209"/>
      <c r="KOS50" s="209"/>
      <c r="KOT50" s="209"/>
      <c r="KOU50" s="209"/>
      <c r="KOV50" s="209"/>
      <c r="KOW50" s="209"/>
      <c r="KOX50" s="209"/>
      <c r="KOY50" s="209"/>
      <c r="KOZ50" s="209"/>
      <c r="KPA50" s="209"/>
      <c r="KPB50" s="209"/>
      <c r="KPC50" s="209"/>
      <c r="KPD50" s="209"/>
      <c r="KPE50" s="209"/>
      <c r="KPF50" s="209"/>
      <c r="KPG50" s="209"/>
      <c r="KPH50" s="209"/>
      <c r="KPI50" s="209"/>
      <c r="KPJ50" s="209"/>
      <c r="KPK50" s="209"/>
      <c r="KPL50" s="209"/>
      <c r="KPM50" s="209"/>
      <c r="KPN50" s="209"/>
      <c r="KPO50" s="209"/>
      <c r="KPP50" s="209"/>
      <c r="KPQ50" s="209"/>
      <c r="KPR50" s="209"/>
      <c r="KPS50" s="209"/>
      <c r="KPT50" s="209"/>
      <c r="KPU50" s="209"/>
      <c r="KPV50" s="209"/>
      <c r="KPW50" s="209"/>
      <c r="KPX50" s="209"/>
      <c r="KPY50" s="209"/>
      <c r="KPZ50" s="209"/>
      <c r="KQA50" s="209"/>
      <c r="KQB50" s="209"/>
      <c r="KQC50" s="209"/>
      <c r="KQD50" s="209"/>
      <c r="KQE50" s="209"/>
      <c r="KQF50" s="209"/>
      <c r="KQG50" s="209"/>
      <c r="KQH50" s="209"/>
      <c r="KQI50" s="209"/>
      <c r="KQJ50" s="209"/>
      <c r="KQK50" s="209"/>
      <c r="KQL50" s="209"/>
      <c r="KQM50" s="209"/>
      <c r="KQN50" s="209"/>
      <c r="KQO50" s="209"/>
      <c r="KQP50" s="209"/>
      <c r="KQQ50" s="209"/>
      <c r="KQR50" s="209"/>
      <c r="KQS50" s="209"/>
      <c r="KQT50" s="209"/>
      <c r="KQU50" s="209"/>
      <c r="KQV50" s="209"/>
      <c r="KQW50" s="209"/>
      <c r="KQX50" s="209"/>
      <c r="KQY50" s="209"/>
      <c r="KQZ50" s="209"/>
      <c r="KRA50" s="209"/>
      <c r="KRB50" s="209"/>
      <c r="KRC50" s="209"/>
      <c r="KRD50" s="209"/>
      <c r="KRE50" s="209"/>
      <c r="KRF50" s="209"/>
      <c r="KRG50" s="209"/>
      <c r="KRH50" s="209"/>
      <c r="KRI50" s="209"/>
      <c r="KRJ50" s="209"/>
      <c r="KRK50" s="209"/>
      <c r="KRL50" s="209"/>
      <c r="KRM50" s="209"/>
      <c r="KRN50" s="209"/>
      <c r="KRO50" s="209"/>
      <c r="KRP50" s="209"/>
      <c r="KRQ50" s="209"/>
      <c r="KRR50" s="209"/>
      <c r="KRS50" s="209"/>
      <c r="KRT50" s="209"/>
      <c r="KRU50" s="209"/>
      <c r="KRV50" s="209"/>
      <c r="KRW50" s="209"/>
      <c r="KRX50" s="209"/>
      <c r="KRY50" s="209"/>
      <c r="KRZ50" s="209"/>
      <c r="KSA50" s="209"/>
      <c r="KSB50" s="209"/>
      <c r="KSC50" s="209"/>
      <c r="KSD50" s="209"/>
      <c r="KSE50" s="209"/>
      <c r="KSF50" s="209"/>
      <c r="KSG50" s="209"/>
      <c r="KSH50" s="209"/>
      <c r="KSI50" s="209"/>
      <c r="KSJ50" s="209"/>
      <c r="KSK50" s="209"/>
      <c r="KSL50" s="209"/>
      <c r="KSM50" s="209"/>
      <c r="KSN50" s="209"/>
      <c r="KSO50" s="209"/>
      <c r="KSP50" s="209"/>
      <c r="KSQ50" s="209"/>
      <c r="KSR50" s="209"/>
      <c r="KSS50" s="209"/>
      <c r="KST50" s="209"/>
      <c r="KSU50" s="209"/>
      <c r="KSV50" s="209"/>
      <c r="KSW50" s="209"/>
      <c r="KSX50" s="209"/>
      <c r="KSY50" s="209"/>
      <c r="KSZ50" s="209"/>
      <c r="KTA50" s="209"/>
      <c r="KTB50" s="209"/>
      <c r="KTC50" s="209"/>
      <c r="KTD50" s="209"/>
      <c r="KTE50" s="209"/>
      <c r="KTF50" s="209"/>
      <c r="KTG50" s="209"/>
      <c r="KTH50" s="209"/>
      <c r="KTI50" s="209"/>
      <c r="KTJ50" s="209"/>
      <c r="KTK50" s="209"/>
      <c r="KTL50" s="209"/>
      <c r="KTM50" s="209"/>
      <c r="KTN50" s="209"/>
      <c r="KTO50" s="209"/>
      <c r="KTP50" s="209"/>
      <c r="KTQ50" s="209"/>
      <c r="KTR50" s="209"/>
      <c r="KTS50" s="209"/>
      <c r="KTT50" s="209"/>
      <c r="KTU50" s="209"/>
      <c r="KTV50" s="209"/>
      <c r="KTW50" s="209"/>
      <c r="KTX50" s="209"/>
      <c r="KTY50" s="209"/>
      <c r="KTZ50" s="209"/>
      <c r="KUA50" s="209"/>
      <c r="KUB50" s="209"/>
      <c r="KUC50" s="209"/>
      <c r="KUD50" s="209"/>
      <c r="KUE50" s="209"/>
      <c r="KUF50" s="209"/>
      <c r="KUG50" s="209"/>
      <c r="KUH50" s="209"/>
      <c r="KUI50" s="209"/>
      <c r="KUJ50" s="209"/>
      <c r="KUK50" s="209"/>
      <c r="KUL50" s="209"/>
      <c r="KUM50" s="209"/>
      <c r="KUN50" s="209"/>
      <c r="KUO50" s="209"/>
      <c r="KUP50" s="209"/>
      <c r="KUQ50" s="209"/>
      <c r="KUR50" s="209"/>
      <c r="KUS50" s="209"/>
      <c r="KUT50" s="209"/>
      <c r="KUU50" s="209"/>
      <c r="KUV50" s="209"/>
      <c r="KUW50" s="209"/>
      <c r="KUX50" s="209"/>
      <c r="KUY50" s="209"/>
      <c r="KUZ50" s="209"/>
      <c r="KVA50" s="209"/>
      <c r="KVB50" s="209"/>
      <c r="KVC50" s="209"/>
      <c r="KVD50" s="209"/>
      <c r="KVE50" s="209"/>
      <c r="KVF50" s="209"/>
      <c r="KVG50" s="209"/>
      <c r="KVH50" s="209"/>
      <c r="KVI50" s="209"/>
      <c r="KVJ50" s="209"/>
      <c r="KVK50" s="209"/>
      <c r="KVL50" s="209"/>
      <c r="KVM50" s="209"/>
      <c r="KVN50" s="209"/>
      <c r="KVO50" s="209"/>
      <c r="KVP50" s="209"/>
      <c r="KVQ50" s="209"/>
      <c r="KVR50" s="209"/>
      <c r="KVS50" s="209"/>
      <c r="KVT50" s="209"/>
      <c r="KVU50" s="209"/>
      <c r="KVV50" s="209"/>
      <c r="KVW50" s="209"/>
      <c r="KVX50" s="209"/>
      <c r="KVY50" s="209"/>
      <c r="KVZ50" s="209"/>
      <c r="KWA50" s="209"/>
      <c r="KWB50" s="209"/>
      <c r="KWC50" s="209"/>
      <c r="KWD50" s="209"/>
      <c r="KWE50" s="209"/>
      <c r="KWF50" s="209"/>
      <c r="KWG50" s="209"/>
      <c r="KWH50" s="209"/>
      <c r="KWI50" s="209"/>
      <c r="KWJ50" s="209"/>
      <c r="KWK50" s="209"/>
      <c r="KWL50" s="209"/>
      <c r="KWM50" s="209"/>
      <c r="KWN50" s="209"/>
      <c r="KWO50" s="209"/>
      <c r="KWP50" s="209"/>
      <c r="KWQ50" s="209"/>
      <c r="KWR50" s="209"/>
      <c r="KWS50" s="209"/>
      <c r="KWT50" s="209"/>
      <c r="KWU50" s="209"/>
      <c r="KWV50" s="209"/>
      <c r="KWW50" s="209"/>
      <c r="KWX50" s="209"/>
      <c r="KWY50" s="209"/>
      <c r="KWZ50" s="209"/>
      <c r="KXA50" s="209"/>
      <c r="KXB50" s="209"/>
      <c r="KXC50" s="209"/>
      <c r="KXD50" s="209"/>
      <c r="KXE50" s="209"/>
      <c r="KXF50" s="209"/>
      <c r="KXG50" s="209"/>
      <c r="KXH50" s="209"/>
      <c r="KXI50" s="209"/>
      <c r="KXJ50" s="209"/>
      <c r="KXK50" s="209"/>
      <c r="KXL50" s="209"/>
      <c r="KXM50" s="209"/>
      <c r="KXN50" s="209"/>
      <c r="KXO50" s="209"/>
      <c r="KXP50" s="209"/>
      <c r="KXQ50" s="209"/>
      <c r="KXR50" s="209"/>
      <c r="KXS50" s="209"/>
      <c r="KXT50" s="209"/>
      <c r="KXU50" s="209"/>
      <c r="KXV50" s="209"/>
      <c r="KXW50" s="209"/>
      <c r="KXX50" s="209"/>
      <c r="KXY50" s="209"/>
      <c r="KXZ50" s="209"/>
      <c r="KYA50" s="209"/>
      <c r="KYB50" s="209"/>
      <c r="KYC50" s="209"/>
      <c r="KYD50" s="209"/>
      <c r="KYE50" s="209"/>
      <c r="KYF50" s="209"/>
      <c r="KYG50" s="209"/>
      <c r="KYH50" s="209"/>
      <c r="KYI50" s="209"/>
      <c r="KYJ50" s="209"/>
      <c r="KYK50" s="209"/>
      <c r="KYL50" s="209"/>
      <c r="KYM50" s="209"/>
      <c r="KYN50" s="209"/>
      <c r="KYO50" s="209"/>
      <c r="KYP50" s="209"/>
      <c r="KYQ50" s="209"/>
      <c r="KYR50" s="209"/>
      <c r="KYS50" s="209"/>
      <c r="KYT50" s="209"/>
      <c r="KYU50" s="209"/>
      <c r="KYV50" s="209"/>
      <c r="KYW50" s="209"/>
      <c r="KYX50" s="209"/>
      <c r="KYY50" s="209"/>
      <c r="KYZ50" s="209"/>
      <c r="KZA50" s="209"/>
      <c r="KZB50" s="209"/>
      <c r="KZC50" s="209"/>
      <c r="KZD50" s="209"/>
      <c r="KZE50" s="209"/>
      <c r="KZF50" s="209"/>
      <c r="KZG50" s="209"/>
      <c r="KZH50" s="209"/>
      <c r="KZI50" s="209"/>
      <c r="KZJ50" s="209"/>
      <c r="KZK50" s="209"/>
      <c r="KZL50" s="209"/>
      <c r="KZM50" s="209"/>
      <c r="KZN50" s="209"/>
      <c r="KZO50" s="209"/>
      <c r="KZP50" s="209"/>
      <c r="KZQ50" s="209"/>
      <c r="KZR50" s="209"/>
      <c r="KZS50" s="209"/>
      <c r="KZT50" s="209"/>
      <c r="KZU50" s="209"/>
      <c r="KZV50" s="209"/>
      <c r="KZW50" s="209"/>
      <c r="KZX50" s="209"/>
      <c r="KZY50" s="209"/>
      <c r="KZZ50" s="209"/>
      <c r="LAA50" s="209"/>
      <c r="LAB50" s="209"/>
      <c r="LAC50" s="209"/>
      <c r="LAD50" s="209"/>
      <c r="LAE50" s="209"/>
      <c r="LAF50" s="209"/>
      <c r="LAG50" s="209"/>
      <c r="LAH50" s="209"/>
      <c r="LAI50" s="209"/>
      <c r="LAJ50" s="209"/>
      <c r="LAK50" s="209"/>
      <c r="LAL50" s="209"/>
      <c r="LAM50" s="209"/>
      <c r="LAN50" s="209"/>
      <c r="LAO50" s="209"/>
      <c r="LAP50" s="209"/>
      <c r="LAQ50" s="209"/>
      <c r="LAR50" s="209"/>
      <c r="LAS50" s="209"/>
      <c r="LAT50" s="209"/>
      <c r="LAU50" s="209"/>
      <c r="LAV50" s="209"/>
      <c r="LAW50" s="209"/>
      <c r="LAX50" s="209"/>
      <c r="LAY50" s="209"/>
      <c r="LAZ50" s="209"/>
      <c r="LBA50" s="209"/>
      <c r="LBB50" s="209"/>
      <c r="LBC50" s="209"/>
      <c r="LBD50" s="209"/>
      <c r="LBE50" s="209"/>
      <c r="LBF50" s="209"/>
      <c r="LBG50" s="209"/>
      <c r="LBH50" s="209"/>
      <c r="LBI50" s="209"/>
      <c r="LBJ50" s="209"/>
      <c r="LBK50" s="209"/>
      <c r="LBL50" s="209"/>
      <c r="LBM50" s="209"/>
      <c r="LBN50" s="209"/>
      <c r="LBO50" s="209"/>
      <c r="LBP50" s="209"/>
      <c r="LBQ50" s="209"/>
      <c r="LBR50" s="209"/>
      <c r="LBS50" s="209"/>
      <c r="LBT50" s="209"/>
      <c r="LBU50" s="209"/>
      <c r="LBV50" s="209"/>
      <c r="LBW50" s="209"/>
      <c r="LBX50" s="209"/>
      <c r="LBY50" s="209"/>
      <c r="LBZ50" s="209"/>
      <c r="LCA50" s="209"/>
      <c r="LCB50" s="209"/>
      <c r="LCC50" s="209"/>
      <c r="LCD50" s="209"/>
      <c r="LCE50" s="209"/>
      <c r="LCF50" s="209"/>
      <c r="LCG50" s="209"/>
      <c r="LCH50" s="209"/>
      <c r="LCI50" s="209"/>
      <c r="LCJ50" s="209"/>
      <c r="LCK50" s="209"/>
      <c r="LCL50" s="209"/>
      <c r="LCM50" s="209"/>
      <c r="LCN50" s="209"/>
      <c r="LCO50" s="209"/>
      <c r="LCP50" s="209"/>
      <c r="LCQ50" s="209"/>
      <c r="LCR50" s="209"/>
      <c r="LCS50" s="209"/>
      <c r="LCT50" s="209"/>
      <c r="LCU50" s="209"/>
      <c r="LCV50" s="209"/>
      <c r="LCW50" s="209"/>
      <c r="LCX50" s="209"/>
      <c r="LCY50" s="209"/>
      <c r="LCZ50" s="209"/>
      <c r="LDA50" s="209"/>
      <c r="LDB50" s="209"/>
      <c r="LDC50" s="209"/>
      <c r="LDD50" s="209"/>
      <c r="LDE50" s="209"/>
      <c r="LDF50" s="209"/>
      <c r="LDG50" s="209"/>
      <c r="LDH50" s="209"/>
      <c r="LDI50" s="209"/>
      <c r="LDJ50" s="209"/>
      <c r="LDK50" s="209"/>
      <c r="LDL50" s="209"/>
      <c r="LDM50" s="209"/>
      <c r="LDN50" s="209"/>
      <c r="LDO50" s="209"/>
      <c r="LDP50" s="209"/>
      <c r="LDQ50" s="209"/>
      <c r="LDR50" s="209"/>
      <c r="LDS50" s="209"/>
      <c r="LDT50" s="209"/>
      <c r="LDU50" s="209"/>
      <c r="LDV50" s="209"/>
      <c r="LDW50" s="209"/>
      <c r="LDX50" s="209"/>
      <c r="LDY50" s="209"/>
      <c r="LDZ50" s="209"/>
      <c r="LEA50" s="209"/>
      <c r="LEB50" s="209"/>
      <c r="LEC50" s="209"/>
      <c r="LED50" s="209"/>
      <c r="LEE50" s="209"/>
      <c r="LEF50" s="209"/>
      <c r="LEG50" s="209"/>
      <c r="LEH50" s="209"/>
      <c r="LEI50" s="209"/>
      <c r="LEJ50" s="209"/>
      <c r="LEK50" s="209"/>
      <c r="LEL50" s="209"/>
      <c r="LEM50" s="209"/>
      <c r="LEN50" s="209"/>
      <c r="LEO50" s="209"/>
      <c r="LEP50" s="209"/>
      <c r="LEQ50" s="209"/>
      <c r="LER50" s="209"/>
      <c r="LES50" s="209"/>
      <c r="LET50" s="209"/>
      <c r="LEU50" s="209"/>
      <c r="LEV50" s="209"/>
      <c r="LEW50" s="209"/>
      <c r="LEX50" s="209"/>
      <c r="LEY50" s="209"/>
      <c r="LEZ50" s="209"/>
      <c r="LFA50" s="209"/>
      <c r="LFB50" s="209"/>
      <c r="LFC50" s="209"/>
      <c r="LFD50" s="209"/>
      <c r="LFE50" s="209"/>
      <c r="LFF50" s="209"/>
      <c r="LFG50" s="209"/>
      <c r="LFH50" s="209"/>
      <c r="LFI50" s="209"/>
      <c r="LFJ50" s="209"/>
      <c r="LFK50" s="209"/>
      <c r="LFL50" s="209"/>
      <c r="LFM50" s="209"/>
      <c r="LFN50" s="209"/>
      <c r="LFO50" s="209"/>
      <c r="LFP50" s="209"/>
      <c r="LFQ50" s="209"/>
      <c r="LFR50" s="209"/>
      <c r="LFS50" s="209"/>
      <c r="LFT50" s="209"/>
      <c r="LFU50" s="209"/>
      <c r="LFV50" s="209"/>
      <c r="LFW50" s="209"/>
      <c r="LFX50" s="209"/>
      <c r="LFY50" s="209"/>
      <c r="LFZ50" s="209"/>
      <c r="LGA50" s="209"/>
      <c r="LGB50" s="209"/>
      <c r="LGC50" s="209"/>
      <c r="LGD50" s="209"/>
      <c r="LGE50" s="209"/>
      <c r="LGF50" s="209"/>
      <c r="LGG50" s="209"/>
      <c r="LGH50" s="209"/>
      <c r="LGI50" s="209"/>
      <c r="LGJ50" s="209"/>
      <c r="LGK50" s="209"/>
      <c r="LGL50" s="209"/>
      <c r="LGM50" s="209"/>
      <c r="LGN50" s="209"/>
      <c r="LGO50" s="209"/>
      <c r="LGP50" s="209"/>
      <c r="LGQ50" s="209"/>
      <c r="LGR50" s="209"/>
      <c r="LGS50" s="209"/>
      <c r="LGT50" s="209"/>
      <c r="LGU50" s="209"/>
      <c r="LGV50" s="209"/>
      <c r="LGW50" s="209"/>
      <c r="LGX50" s="209"/>
      <c r="LGY50" s="209"/>
      <c r="LGZ50" s="209"/>
      <c r="LHA50" s="209"/>
      <c r="LHB50" s="209"/>
      <c r="LHC50" s="209"/>
      <c r="LHD50" s="209"/>
      <c r="LHE50" s="209"/>
      <c r="LHF50" s="209"/>
      <c r="LHG50" s="209"/>
      <c r="LHH50" s="209"/>
      <c r="LHI50" s="209"/>
      <c r="LHJ50" s="209"/>
      <c r="LHK50" s="209"/>
      <c r="LHL50" s="209"/>
      <c r="LHM50" s="209"/>
      <c r="LHN50" s="209"/>
      <c r="LHO50" s="209"/>
      <c r="LHP50" s="209"/>
      <c r="LHQ50" s="209"/>
      <c r="LHR50" s="209"/>
      <c r="LHS50" s="209"/>
      <c r="LHT50" s="209"/>
      <c r="LHU50" s="209"/>
      <c r="LHV50" s="209"/>
      <c r="LHW50" s="209"/>
      <c r="LHX50" s="209"/>
      <c r="LHY50" s="209"/>
      <c r="LHZ50" s="209"/>
      <c r="LIA50" s="209"/>
      <c r="LIB50" s="209"/>
      <c r="LIC50" s="209"/>
      <c r="LID50" s="209"/>
      <c r="LIE50" s="209"/>
      <c r="LIF50" s="209"/>
      <c r="LIG50" s="209"/>
      <c r="LIH50" s="209"/>
      <c r="LII50" s="209"/>
      <c r="LIJ50" s="209"/>
      <c r="LIK50" s="209"/>
      <c r="LIL50" s="209"/>
      <c r="LIM50" s="209"/>
      <c r="LIN50" s="209"/>
      <c r="LIO50" s="209"/>
      <c r="LIP50" s="209"/>
      <c r="LIQ50" s="209"/>
      <c r="LIR50" s="209"/>
      <c r="LIS50" s="209"/>
      <c r="LIT50" s="209"/>
      <c r="LIU50" s="209"/>
      <c r="LIV50" s="209"/>
      <c r="LIW50" s="209"/>
      <c r="LIX50" s="209"/>
      <c r="LIY50" s="209"/>
      <c r="LIZ50" s="209"/>
      <c r="LJA50" s="209"/>
      <c r="LJB50" s="209"/>
      <c r="LJC50" s="209"/>
      <c r="LJD50" s="209"/>
      <c r="LJE50" s="209"/>
      <c r="LJF50" s="209"/>
      <c r="LJG50" s="209"/>
      <c r="LJH50" s="209"/>
      <c r="LJI50" s="209"/>
      <c r="LJJ50" s="209"/>
      <c r="LJK50" s="209"/>
      <c r="LJL50" s="209"/>
      <c r="LJM50" s="209"/>
      <c r="LJN50" s="209"/>
      <c r="LJO50" s="209"/>
      <c r="LJP50" s="209"/>
      <c r="LJQ50" s="209"/>
      <c r="LJR50" s="209"/>
      <c r="LJS50" s="209"/>
      <c r="LJT50" s="209"/>
      <c r="LJU50" s="209"/>
      <c r="LJV50" s="209"/>
      <c r="LJW50" s="209"/>
      <c r="LJX50" s="209"/>
      <c r="LJY50" s="209"/>
      <c r="LJZ50" s="209"/>
      <c r="LKA50" s="209"/>
      <c r="LKB50" s="209"/>
      <c r="LKC50" s="209"/>
      <c r="LKD50" s="209"/>
      <c r="LKE50" s="209"/>
      <c r="LKF50" s="209"/>
      <c r="LKG50" s="209"/>
      <c r="LKH50" s="209"/>
      <c r="LKI50" s="209"/>
      <c r="LKJ50" s="209"/>
      <c r="LKK50" s="209"/>
      <c r="LKL50" s="209"/>
      <c r="LKM50" s="209"/>
      <c r="LKN50" s="209"/>
      <c r="LKO50" s="209"/>
      <c r="LKP50" s="209"/>
      <c r="LKQ50" s="209"/>
      <c r="LKR50" s="209"/>
      <c r="LKS50" s="209"/>
      <c r="LKT50" s="209"/>
      <c r="LKU50" s="209"/>
      <c r="LKV50" s="209"/>
      <c r="LKW50" s="209"/>
      <c r="LKX50" s="209"/>
      <c r="LKY50" s="209"/>
      <c r="LKZ50" s="209"/>
      <c r="LLA50" s="209"/>
      <c r="LLB50" s="209"/>
      <c r="LLC50" s="209"/>
      <c r="LLD50" s="209"/>
      <c r="LLE50" s="209"/>
      <c r="LLF50" s="209"/>
      <c r="LLG50" s="209"/>
      <c r="LLH50" s="209"/>
      <c r="LLI50" s="209"/>
      <c r="LLJ50" s="209"/>
      <c r="LLK50" s="209"/>
      <c r="LLL50" s="209"/>
      <c r="LLM50" s="209"/>
      <c r="LLN50" s="209"/>
      <c r="LLO50" s="209"/>
      <c r="LLP50" s="209"/>
      <c r="LLQ50" s="209"/>
      <c r="LLR50" s="209"/>
      <c r="LLS50" s="209"/>
      <c r="LLT50" s="209"/>
      <c r="LLU50" s="209"/>
      <c r="LLV50" s="209"/>
      <c r="LLW50" s="209"/>
      <c r="LLX50" s="209"/>
      <c r="LLY50" s="209"/>
      <c r="LLZ50" s="209"/>
      <c r="LMA50" s="209"/>
      <c r="LMB50" s="209"/>
      <c r="LMC50" s="209"/>
      <c r="LMD50" s="209"/>
      <c r="LME50" s="209"/>
      <c r="LMF50" s="209"/>
      <c r="LMG50" s="209"/>
      <c r="LMH50" s="209"/>
      <c r="LMI50" s="209"/>
      <c r="LMJ50" s="209"/>
      <c r="LMK50" s="209"/>
      <c r="LML50" s="209"/>
      <c r="LMM50" s="209"/>
      <c r="LMN50" s="209"/>
      <c r="LMO50" s="209"/>
      <c r="LMP50" s="209"/>
      <c r="LMQ50" s="209"/>
      <c r="LMR50" s="209"/>
      <c r="LMS50" s="209"/>
      <c r="LMT50" s="209"/>
      <c r="LMU50" s="209"/>
      <c r="LMV50" s="209"/>
      <c r="LMW50" s="209"/>
      <c r="LMX50" s="209"/>
      <c r="LMY50" s="209"/>
      <c r="LMZ50" s="209"/>
      <c r="LNA50" s="209"/>
      <c r="LNB50" s="209"/>
      <c r="LNC50" s="209"/>
      <c r="LND50" s="209"/>
      <c r="LNE50" s="209"/>
      <c r="LNF50" s="209"/>
      <c r="LNG50" s="209"/>
      <c r="LNH50" s="209"/>
      <c r="LNI50" s="209"/>
      <c r="LNJ50" s="209"/>
      <c r="LNK50" s="209"/>
      <c r="LNL50" s="209"/>
      <c r="LNM50" s="209"/>
      <c r="LNN50" s="209"/>
      <c r="LNO50" s="209"/>
      <c r="LNP50" s="209"/>
      <c r="LNQ50" s="209"/>
      <c r="LNR50" s="209"/>
      <c r="LNS50" s="209"/>
      <c r="LNT50" s="209"/>
      <c r="LNU50" s="209"/>
      <c r="LNV50" s="209"/>
      <c r="LNW50" s="209"/>
      <c r="LNX50" s="209"/>
      <c r="LNY50" s="209"/>
      <c r="LNZ50" s="209"/>
      <c r="LOA50" s="209"/>
      <c r="LOB50" s="209"/>
      <c r="LOC50" s="209"/>
      <c r="LOD50" s="209"/>
      <c r="LOE50" s="209"/>
      <c r="LOF50" s="209"/>
      <c r="LOG50" s="209"/>
      <c r="LOH50" s="209"/>
      <c r="LOI50" s="209"/>
      <c r="LOJ50" s="209"/>
      <c r="LOK50" s="209"/>
      <c r="LOL50" s="209"/>
      <c r="LOM50" s="209"/>
      <c r="LON50" s="209"/>
      <c r="LOO50" s="209"/>
      <c r="LOP50" s="209"/>
      <c r="LOQ50" s="209"/>
      <c r="LOR50" s="209"/>
      <c r="LOS50" s="209"/>
      <c r="LOT50" s="209"/>
      <c r="LOU50" s="209"/>
      <c r="LOV50" s="209"/>
      <c r="LOW50" s="209"/>
      <c r="LOX50" s="209"/>
      <c r="LOY50" s="209"/>
      <c r="LOZ50" s="209"/>
      <c r="LPA50" s="209"/>
      <c r="LPB50" s="209"/>
      <c r="LPC50" s="209"/>
      <c r="LPD50" s="209"/>
      <c r="LPE50" s="209"/>
      <c r="LPF50" s="209"/>
      <c r="LPG50" s="209"/>
      <c r="LPH50" s="209"/>
      <c r="LPI50" s="209"/>
      <c r="LPJ50" s="209"/>
      <c r="LPK50" s="209"/>
      <c r="LPL50" s="209"/>
      <c r="LPM50" s="209"/>
      <c r="LPN50" s="209"/>
      <c r="LPO50" s="209"/>
      <c r="LPP50" s="209"/>
      <c r="LPQ50" s="209"/>
      <c r="LPR50" s="209"/>
      <c r="LPS50" s="209"/>
      <c r="LPT50" s="209"/>
      <c r="LPU50" s="209"/>
      <c r="LPV50" s="209"/>
      <c r="LPW50" s="209"/>
      <c r="LPX50" s="209"/>
      <c r="LPY50" s="209"/>
      <c r="LPZ50" s="209"/>
      <c r="LQA50" s="209"/>
      <c r="LQB50" s="209"/>
      <c r="LQC50" s="209"/>
      <c r="LQD50" s="209"/>
      <c r="LQE50" s="209"/>
      <c r="LQF50" s="209"/>
      <c r="LQG50" s="209"/>
      <c r="LQH50" s="209"/>
      <c r="LQI50" s="209"/>
      <c r="LQJ50" s="209"/>
      <c r="LQK50" s="209"/>
      <c r="LQL50" s="209"/>
      <c r="LQM50" s="209"/>
      <c r="LQN50" s="209"/>
      <c r="LQO50" s="209"/>
      <c r="LQP50" s="209"/>
      <c r="LQQ50" s="209"/>
      <c r="LQR50" s="209"/>
      <c r="LQS50" s="209"/>
      <c r="LQT50" s="209"/>
      <c r="LQU50" s="209"/>
      <c r="LQV50" s="209"/>
      <c r="LQW50" s="209"/>
      <c r="LQX50" s="209"/>
      <c r="LQY50" s="209"/>
      <c r="LQZ50" s="209"/>
      <c r="LRA50" s="209"/>
      <c r="LRB50" s="209"/>
      <c r="LRC50" s="209"/>
      <c r="LRD50" s="209"/>
      <c r="LRE50" s="209"/>
      <c r="LRF50" s="209"/>
      <c r="LRG50" s="209"/>
      <c r="LRH50" s="209"/>
      <c r="LRI50" s="209"/>
      <c r="LRJ50" s="209"/>
      <c r="LRK50" s="209"/>
      <c r="LRL50" s="209"/>
      <c r="LRM50" s="209"/>
      <c r="LRN50" s="209"/>
      <c r="LRO50" s="209"/>
      <c r="LRP50" s="209"/>
      <c r="LRQ50" s="209"/>
      <c r="LRR50" s="209"/>
      <c r="LRS50" s="209"/>
      <c r="LRT50" s="209"/>
      <c r="LRU50" s="209"/>
      <c r="LRV50" s="209"/>
      <c r="LRW50" s="209"/>
      <c r="LRX50" s="209"/>
      <c r="LRY50" s="209"/>
      <c r="LRZ50" s="209"/>
      <c r="LSA50" s="209"/>
      <c r="LSB50" s="209"/>
      <c r="LSC50" s="209"/>
      <c r="LSD50" s="209"/>
      <c r="LSE50" s="209"/>
      <c r="LSF50" s="209"/>
      <c r="LSG50" s="209"/>
      <c r="LSH50" s="209"/>
      <c r="LSI50" s="209"/>
      <c r="LSJ50" s="209"/>
      <c r="LSK50" s="209"/>
      <c r="LSL50" s="209"/>
      <c r="LSM50" s="209"/>
      <c r="LSN50" s="209"/>
      <c r="LSO50" s="209"/>
      <c r="LSP50" s="209"/>
      <c r="LSQ50" s="209"/>
      <c r="LSR50" s="209"/>
      <c r="LSS50" s="209"/>
      <c r="LST50" s="209"/>
      <c r="LSU50" s="209"/>
      <c r="LSV50" s="209"/>
      <c r="LSW50" s="209"/>
      <c r="LSX50" s="209"/>
      <c r="LSY50" s="209"/>
      <c r="LSZ50" s="209"/>
      <c r="LTA50" s="209"/>
      <c r="LTB50" s="209"/>
      <c r="LTC50" s="209"/>
      <c r="LTD50" s="209"/>
      <c r="LTE50" s="209"/>
      <c r="LTF50" s="209"/>
      <c r="LTG50" s="209"/>
      <c r="LTH50" s="209"/>
      <c r="LTI50" s="209"/>
      <c r="LTJ50" s="209"/>
      <c r="LTK50" s="209"/>
      <c r="LTL50" s="209"/>
      <c r="LTM50" s="209"/>
      <c r="LTN50" s="209"/>
      <c r="LTO50" s="209"/>
      <c r="LTP50" s="209"/>
      <c r="LTQ50" s="209"/>
      <c r="LTR50" s="209"/>
      <c r="LTS50" s="209"/>
      <c r="LTT50" s="209"/>
      <c r="LTU50" s="209"/>
      <c r="LTV50" s="209"/>
      <c r="LTW50" s="209"/>
      <c r="LTX50" s="209"/>
      <c r="LTY50" s="209"/>
      <c r="LTZ50" s="209"/>
      <c r="LUA50" s="209"/>
      <c r="LUB50" s="209"/>
      <c r="LUC50" s="209"/>
      <c r="LUD50" s="209"/>
      <c r="LUE50" s="209"/>
      <c r="LUF50" s="209"/>
      <c r="LUG50" s="209"/>
      <c r="LUH50" s="209"/>
      <c r="LUI50" s="209"/>
      <c r="LUJ50" s="209"/>
      <c r="LUK50" s="209"/>
      <c r="LUL50" s="209"/>
      <c r="LUM50" s="209"/>
      <c r="LUN50" s="209"/>
      <c r="LUO50" s="209"/>
      <c r="LUP50" s="209"/>
      <c r="LUQ50" s="209"/>
      <c r="LUR50" s="209"/>
      <c r="LUS50" s="209"/>
      <c r="LUT50" s="209"/>
      <c r="LUU50" s="209"/>
      <c r="LUV50" s="209"/>
      <c r="LUW50" s="209"/>
      <c r="LUX50" s="209"/>
      <c r="LUY50" s="209"/>
      <c r="LUZ50" s="209"/>
      <c r="LVA50" s="209"/>
      <c r="LVB50" s="209"/>
      <c r="LVC50" s="209"/>
      <c r="LVD50" s="209"/>
      <c r="LVE50" s="209"/>
      <c r="LVF50" s="209"/>
      <c r="LVG50" s="209"/>
      <c r="LVH50" s="209"/>
      <c r="LVI50" s="209"/>
      <c r="LVJ50" s="209"/>
      <c r="LVK50" s="209"/>
      <c r="LVL50" s="209"/>
      <c r="LVM50" s="209"/>
      <c r="LVN50" s="209"/>
      <c r="LVO50" s="209"/>
      <c r="LVP50" s="209"/>
      <c r="LVQ50" s="209"/>
      <c r="LVR50" s="209"/>
      <c r="LVS50" s="209"/>
      <c r="LVT50" s="209"/>
      <c r="LVU50" s="209"/>
      <c r="LVV50" s="209"/>
      <c r="LVW50" s="209"/>
      <c r="LVX50" s="209"/>
      <c r="LVY50" s="209"/>
      <c r="LVZ50" s="209"/>
      <c r="LWA50" s="209"/>
      <c r="LWB50" s="209"/>
      <c r="LWC50" s="209"/>
      <c r="LWD50" s="209"/>
      <c r="LWE50" s="209"/>
      <c r="LWF50" s="209"/>
      <c r="LWG50" s="209"/>
      <c r="LWH50" s="209"/>
      <c r="LWI50" s="209"/>
      <c r="LWJ50" s="209"/>
      <c r="LWK50" s="209"/>
      <c r="LWL50" s="209"/>
      <c r="LWM50" s="209"/>
      <c r="LWN50" s="209"/>
      <c r="LWO50" s="209"/>
      <c r="LWP50" s="209"/>
      <c r="LWQ50" s="209"/>
      <c r="LWR50" s="209"/>
      <c r="LWS50" s="209"/>
      <c r="LWT50" s="209"/>
      <c r="LWU50" s="209"/>
      <c r="LWV50" s="209"/>
      <c r="LWW50" s="209"/>
      <c r="LWX50" s="209"/>
      <c r="LWY50" s="209"/>
      <c r="LWZ50" s="209"/>
      <c r="LXA50" s="209"/>
      <c r="LXB50" s="209"/>
      <c r="LXC50" s="209"/>
      <c r="LXD50" s="209"/>
      <c r="LXE50" s="209"/>
      <c r="LXF50" s="209"/>
      <c r="LXG50" s="209"/>
      <c r="LXH50" s="209"/>
      <c r="LXI50" s="209"/>
      <c r="LXJ50" s="209"/>
      <c r="LXK50" s="209"/>
      <c r="LXL50" s="209"/>
      <c r="LXM50" s="209"/>
      <c r="LXN50" s="209"/>
      <c r="LXO50" s="209"/>
      <c r="LXP50" s="209"/>
      <c r="LXQ50" s="209"/>
      <c r="LXR50" s="209"/>
      <c r="LXS50" s="209"/>
      <c r="LXT50" s="209"/>
      <c r="LXU50" s="209"/>
      <c r="LXV50" s="209"/>
      <c r="LXW50" s="209"/>
      <c r="LXX50" s="209"/>
      <c r="LXY50" s="209"/>
      <c r="LXZ50" s="209"/>
      <c r="LYA50" s="209"/>
      <c r="LYB50" s="209"/>
      <c r="LYC50" s="209"/>
      <c r="LYD50" s="209"/>
      <c r="LYE50" s="209"/>
      <c r="LYF50" s="209"/>
      <c r="LYG50" s="209"/>
      <c r="LYH50" s="209"/>
      <c r="LYI50" s="209"/>
      <c r="LYJ50" s="209"/>
      <c r="LYK50" s="209"/>
      <c r="LYL50" s="209"/>
      <c r="LYM50" s="209"/>
      <c r="LYN50" s="209"/>
      <c r="LYO50" s="209"/>
      <c r="LYP50" s="209"/>
      <c r="LYQ50" s="209"/>
      <c r="LYR50" s="209"/>
      <c r="LYS50" s="209"/>
      <c r="LYT50" s="209"/>
      <c r="LYU50" s="209"/>
      <c r="LYV50" s="209"/>
      <c r="LYW50" s="209"/>
      <c r="LYX50" s="209"/>
      <c r="LYY50" s="209"/>
      <c r="LYZ50" s="209"/>
      <c r="LZA50" s="209"/>
      <c r="LZB50" s="209"/>
      <c r="LZC50" s="209"/>
      <c r="LZD50" s="209"/>
      <c r="LZE50" s="209"/>
      <c r="LZF50" s="209"/>
      <c r="LZG50" s="209"/>
      <c r="LZH50" s="209"/>
      <c r="LZI50" s="209"/>
      <c r="LZJ50" s="209"/>
      <c r="LZK50" s="209"/>
      <c r="LZL50" s="209"/>
      <c r="LZM50" s="209"/>
      <c r="LZN50" s="209"/>
      <c r="LZO50" s="209"/>
      <c r="LZP50" s="209"/>
      <c r="LZQ50" s="209"/>
      <c r="LZR50" s="209"/>
      <c r="LZS50" s="209"/>
      <c r="LZT50" s="209"/>
      <c r="LZU50" s="209"/>
      <c r="LZV50" s="209"/>
      <c r="LZW50" s="209"/>
      <c r="LZX50" s="209"/>
      <c r="LZY50" s="209"/>
      <c r="LZZ50" s="209"/>
      <c r="MAA50" s="209"/>
      <c r="MAB50" s="209"/>
      <c r="MAC50" s="209"/>
      <c r="MAD50" s="209"/>
      <c r="MAE50" s="209"/>
      <c r="MAF50" s="209"/>
      <c r="MAG50" s="209"/>
      <c r="MAH50" s="209"/>
      <c r="MAI50" s="209"/>
      <c r="MAJ50" s="209"/>
      <c r="MAK50" s="209"/>
      <c r="MAL50" s="209"/>
      <c r="MAM50" s="209"/>
      <c r="MAN50" s="209"/>
      <c r="MAO50" s="209"/>
      <c r="MAP50" s="209"/>
      <c r="MAQ50" s="209"/>
      <c r="MAR50" s="209"/>
      <c r="MAS50" s="209"/>
      <c r="MAT50" s="209"/>
      <c r="MAU50" s="209"/>
      <c r="MAV50" s="209"/>
      <c r="MAW50" s="209"/>
      <c r="MAX50" s="209"/>
      <c r="MAY50" s="209"/>
      <c r="MAZ50" s="209"/>
      <c r="MBA50" s="209"/>
      <c r="MBB50" s="209"/>
      <c r="MBC50" s="209"/>
      <c r="MBD50" s="209"/>
      <c r="MBE50" s="209"/>
      <c r="MBF50" s="209"/>
      <c r="MBG50" s="209"/>
      <c r="MBH50" s="209"/>
      <c r="MBI50" s="209"/>
      <c r="MBJ50" s="209"/>
      <c r="MBK50" s="209"/>
      <c r="MBL50" s="209"/>
      <c r="MBM50" s="209"/>
      <c r="MBN50" s="209"/>
      <c r="MBO50" s="209"/>
      <c r="MBP50" s="209"/>
      <c r="MBQ50" s="209"/>
      <c r="MBR50" s="209"/>
      <c r="MBS50" s="209"/>
      <c r="MBT50" s="209"/>
      <c r="MBU50" s="209"/>
      <c r="MBV50" s="209"/>
      <c r="MBW50" s="209"/>
      <c r="MBX50" s="209"/>
      <c r="MBY50" s="209"/>
      <c r="MBZ50" s="209"/>
      <c r="MCA50" s="209"/>
      <c r="MCB50" s="209"/>
      <c r="MCC50" s="209"/>
      <c r="MCD50" s="209"/>
      <c r="MCE50" s="209"/>
      <c r="MCF50" s="209"/>
      <c r="MCG50" s="209"/>
      <c r="MCH50" s="209"/>
      <c r="MCI50" s="209"/>
      <c r="MCJ50" s="209"/>
      <c r="MCK50" s="209"/>
      <c r="MCL50" s="209"/>
      <c r="MCM50" s="209"/>
      <c r="MCN50" s="209"/>
      <c r="MCO50" s="209"/>
      <c r="MCP50" s="209"/>
      <c r="MCQ50" s="209"/>
      <c r="MCR50" s="209"/>
      <c r="MCS50" s="209"/>
      <c r="MCT50" s="209"/>
      <c r="MCU50" s="209"/>
      <c r="MCV50" s="209"/>
      <c r="MCW50" s="209"/>
      <c r="MCX50" s="209"/>
      <c r="MCY50" s="209"/>
      <c r="MCZ50" s="209"/>
      <c r="MDA50" s="209"/>
      <c r="MDB50" s="209"/>
      <c r="MDC50" s="209"/>
      <c r="MDD50" s="209"/>
      <c r="MDE50" s="209"/>
      <c r="MDF50" s="209"/>
      <c r="MDG50" s="209"/>
      <c r="MDH50" s="209"/>
      <c r="MDI50" s="209"/>
      <c r="MDJ50" s="209"/>
      <c r="MDK50" s="209"/>
      <c r="MDL50" s="209"/>
      <c r="MDM50" s="209"/>
      <c r="MDN50" s="209"/>
      <c r="MDO50" s="209"/>
      <c r="MDP50" s="209"/>
      <c r="MDQ50" s="209"/>
      <c r="MDR50" s="209"/>
      <c r="MDS50" s="209"/>
      <c r="MDT50" s="209"/>
      <c r="MDU50" s="209"/>
      <c r="MDV50" s="209"/>
      <c r="MDW50" s="209"/>
      <c r="MDX50" s="209"/>
      <c r="MDY50" s="209"/>
      <c r="MDZ50" s="209"/>
      <c r="MEA50" s="209"/>
      <c r="MEB50" s="209"/>
      <c r="MEC50" s="209"/>
      <c r="MED50" s="209"/>
      <c r="MEE50" s="209"/>
      <c r="MEF50" s="209"/>
      <c r="MEG50" s="209"/>
      <c r="MEH50" s="209"/>
      <c r="MEI50" s="209"/>
      <c r="MEJ50" s="209"/>
      <c r="MEK50" s="209"/>
      <c r="MEL50" s="209"/>
      <c r="MEM50" s="209"/>
      <c r="MEN50" s="209"/>
      <c r="MEO50" s="209"/>
      <c r="MEP50" s="209"/>
      <c r="MEQ50" s="209"/>
      <c r="MER50" s="209"/>
      <c r="MES50" s="209"/>
      <c r="MET50" s="209"/>
      <c r="MEU50" s="209"/>
      <c r="MEV50" s="209"/>
      <c r="MEW50" s="209"/>
      <c r="MEX50" s="209"/>
      <c r="MEY50" s="209"/>
      <c r="MEZ50" s="209"/>
      <c r="MFA50" s="209"/>
      <c r="MFB50" s="209"/>
      <c r="MFC50" s="209"/>
      <c r="MFD50" s="209"/>
      <c r="MFE50" s="209"/>
      <c r="MFF50" s="209"/>
      <c r="MFG50" s="209"/>
      <c r="MFH50" s="209"/>
      <c r="MFI50" s="209"/>
      <c r="MFJ50" s="209"/>
      <c r="MFK50" s="209"/>
      <c r="MFL50" s="209"/>
      <c r="MFM50" s="209"/>
      <c r="MFN50" s="209"/>
      <c r="MFO50" s="209"/>
      <c r="MFP50" s="209"/>
      <c r="MFQ50" s="209"/>
      <c r="MFR50" s="209"/>
      <c r="MFS50" s="209"/>
      <c r="MFT50" s="209"/>
      <c r="MFU50" s="209"/>
      <c r="MFV50" s="209"/>
      <c r="MFW50" s="209"/>
      <c r="MFX50" s="209"/>
      <c r="MFY50" s="209"/>
      <c r="MFZ50" s="209"/>
      <c r="MGA50" s="209"/>
      <c r="MGB50" s="209"/>
      <c r="MGC50" s="209"/>
      <c r="MGD50" s="209"/>
      <c r="MGE50" s="209"/>
      <c r="MGF50" s="209"/>
      <c r="MGG50" s="209"/>
      <c r="MGH50" s="209"/>
      <c r="MGI50" s="209"/>
      <c r="MGJ50" s="209"/>
      <c r="MGK50" s="209"/>
      <c r="MGL50" s="209"/>
      <c r="MGM50" s="209"/>
      <c r="MGN50" s="209"/>
      <c r="MGO50" s="209"/>
      <c r="MGP50" s="209"/>
      <c r="MGQ50" s="209"/>
      <c r="MGR50" s="209"/>
      <c r="MGS50" s="209"/>
      <c r="MGT50" s="209"/>
      <c r="MGU50" s="209"/>
      <c r="MGV50" s="209"/>
      <c r="MGW50" s="209"/>
      <c r="MGX50" s="209"/>
      <c r="MGY50" s="209"/>
      <c r="MGZ50" s="209"/>
      <c r="MHA50" s="209"/>
      <c r="MHB50" s="209"/>
      <c r="MHC50" s="209"/>
      <c r="MHD50" s="209"/>
      <c r="MHE50" s="209"/>
      <c r="MHF50" s="209"/>
      <c r="MHG50" s="209"/>
      <c r="MHH50" s="209"/>
      <c r="MHI50" s="209"/>
      <c r="MHJ50" s="209"/>
      <c r="MHK50" s="209"/>
      <c r="MHL50" s="209"/>
      <c r="MHM50" s="209"/>
      <c r="MHN50" s="209"/>
      <c r="MHO50" s="209"/>
      <c r="MHP50" s="209"/>
      <c r="MHQ50" s="209"/>
      <c r="MHR50" s="209"/>
      <c r="MHS50" s="209"/>
      <c r="MHT50" s="209"/>
      <c r="MHU50" s="209"/>
      <c r="MHV50" s="209"/>
      <c r="MHW50" s="209"/>
      <c r="MHX50" s="209"/>
      <c r="MHY50" s="209"/>
      <c r="MHZ50" s="209"/>
      <c r="MIA50" s="209"/>
      <c r="MIB50" s="209"/>
      <c r="MIC50" s="209"/>
      <c r="MID50" s="209"/>
      <c r="MIE50" s="209"/>
      <c r="MIF50" s="209"/>
      <c r="MIG50" s="209"/>
      <c r="MIH50" s="209"/>
      <c r="MII50" s="209"/>
      <c r="MIJ50" s="209"/>
      <c r="MIK50" s="209"/>
      <c r="MIL50" s="209"/>
      <c r="MIM50" s="209"/>
      <c r="MIN50" s="209"/>
      <c r="MIO50" s="209"/>
      <c r="MIP50" s="209"/>
      <c r="MIQ50" s="209"/>
      <c r="MIR50" s="209"/>
      <c r="MIS50" s="209"/>
      <c r="MIT50" s="209"/>
      <c r="MIU50" s="209"/>
      <c r="MIV50" s="209"/>
      <c r="MIW50" s="209"/>
      <c r="MIX50" s="209"/>
      <c r="MIY50" s="209"/>
      <c r="MIZ50" s="209"/>
      <c r="MJA50" s="209"/>
      <c r="MJB50" s="209"/>
      <c r="MJC50" s="209"/>
      <c r="MJD50" s="209"/>
      <c r="MJE50" s="209"/>
      <c r="MJF50" s="209"/>
      <c r="MJG50" s="209"/>
      <c r="MJH50" s="209"/>
      <c r="MJI50" s="209"/>
      <c r="MJJ50" s="209"/>
      <c r="MJK50" s="209"/>
      <c r="MJL50" s="209"/>
      <c r="MJM50" s="209"/>
      <c r="MJN50" s="209"/>
      <c r="MJO50" s="209"/>
      <c r="MJP50" s="209"/>
      <c r="MJQ50" s="209"/>
      <c r="MJR50" s="209"/>
      <c r="MJS50" s="209"/>
      <c r="MJT50" s="209"/>
      <c r="MJU50" s="209"/>
      <c r="MJV50" s="209"/>
      <c r="MJW50" s="209"/>
      <c r="MJX50" s="209"/>
      <c r="MJY50" s="209"/>
      <c r="MJZ50" s="209"/>
      <c r="MKA50" s="209"/>
      <c r="MKB50" s="209"/>
      <c r="MKC50" s="209"/>
      <c r="MKD50" s="209"/>
      <c r="MKE50" s="209"/>
      <c r="MKF50" s="209"/>
      <c r="MKG50" s="209"/>
      <c r="MKH50" s="209"/>
      <c r="MKI50" s="209"/>
      <c r="MKJ50" s="209"/>
      <c r="MKK50" s="209"/>
      <c r="MKL50" s="209"/>
      <c r="MKM50" s="209"/>
      <c r="MKN50" s="209"/>
      <c r="MKO50" s="209"/>
      <c r="MKP50" s="209"/>
      <c r="MKQ50" s="209"/>
      <c r="MKR50" s="209"/>
      <c r="MKS50" s="209"/>
      <c r="MKT50" s="209"/>
      <c r="MKU50" s="209"/>
      <c r="MKV50" s="209"/>
      <c r="MKW50" s="209"/>
      <c r="MKX50" s="209"/>
      <c r="MKY50" s="209"/>
      <c r="MKZ50" s="209"/>
      <c r="MLA50" s="209"/>
      <c r="MLB50" s="209"/>
      <c r="MLC50" s="209"/>
      <c r="MLD50" s="209"/>
      <c r="MLE50" s="209"/>
      <c r="MLF50" s="209"/>
      <c r="MLG50" s="209"/>
      <c r="MLH50" s="209"/>
      <c r="MLI50" s="209"/>
      <c r="MLJ50" s="209"/>
      <c r="MLK50" s="209"/>
      <c r="MLL50" s="209"/>
      <c r="MLM50" s="209"/>
      <c r="MLN50" s="209"/>
      <c r="MLO50" s="209"/>
      <c r="MLP50" s="209"/>
      <c r="MLQ50" s="209"/>
      <c r="MLR50" s="209"/>
      <c r="MLS50" s="209"/>
      <c r="MLT50" s="209"/>
      <c r="MLU50" s="209"/>
      <c r="MLV50" s="209"/>
      <c r="MLW50" s="209"/>
      <c r="MLX50" s="209"/>
      <c r="MLY50" s="209"/>
      <c r="MLZ50" s="209"/>
      <c r="MMA50" s="209"/>
      <c r="MMB50" s="209"/>
      <c r="MMC50" s="209"/>
      <c r="MMD50" s="209"/>
      <c r="MME50" s="209"/>
      <c r="MMF50" s="209"/>
      <c r="MMG50" s="209"/>
      <c r="MMH50" s="209"/>
      <c r="MMI50" s="209"/>
      <c r="MMJ50" s="209"/>
      <c r="MMK50" s="209"/>
      <c r="MML50" s="209"/>
      <c r="MMM50" s="209"/>
      <c r="MMN50" s="209"/>
      <c r="MMO50" s="209"/>
      <c r="MMP50" s="209"/>
      <c r="MMQ50" s="209"/>
      <c r="MMR50" s="209"/>
      <c r="MMS50" s="209"/>
      <c r="MMT50" s="209"/>
      <c r="MMU50" s="209"/>
      <c r="MMV50" s="209"/>
      <c r="MMW50" s="209"/>
      <c r="MMX50" s="209"/>
      <c r="MMY50" s="209"/>
      <c r="MMZ50" s="209"/>
      <c r="MNA50" s="209"/>
      <c r="MNB50" s="209"/>
      <c r="MNC50" s="209"/>
      <c r="MND50" s="209"/>
      <c r="MNE50" s="209"/>
      <c r="MNF50" s="209"/>
      <c r="MNG50" s="209"/>
      <c r="MNH50" s="209"/>
      <c r="MNI50" s="209"/>
      <c r="MNJ50" s="209"/>
      <c r="MNK50" s="209"/>
      <c r="MNL50" s="209"/>
      <c r="MNM50" s="209"/>
      <c r="MNN50" s="209"/>
      <c r="MNO50" s="209"/>
      <c r="MNP50" s="209"/>
      <c r="MNQ50" s="209"/>
      <c r="MNR50" s="209"/>
      <c r="MNS50" s="209"/>
      <c r="MNT50" s="209"/>
      <c r="MNU50" s="209"/>
      <c r="MNV50" s="209"/>
      <c r="MNW50" s="209"/>
      <c r="MNX50" s="209"/>
      <c r="MNY50" s="209"/>
      <c r="MNZ50" s="209"/>
      <c r="MOA50" s="209"/>
      <c r="MOB50" s="209"/>
      <c r="MOC50" s="209"/>
      <c r="MOD50" s="209"/>
      <c r="MOE50" s="209"/>
      <c r="MOF50" s="209"/>
      <c r="MOG50" s="209"/>
      <c r="MOH50" s="209"/>
      <c r="MOI50" s="209"/>
      <c r="MOJ50" s="209"/>
      <c r="MOK50" s="209"/>
      <c r="MOL50" s="209"/>
      <c r="MOM50" s="209"/>
      <c r="MON50" s="209"/>
      <c r="MOO50" s="209"/>
      <c r="MOP50" s="209"/>
      <c r="MOQ50" s="209"/>
      <c r="MOR50" s="209"/>
      <c r="MOS50" s="209"/>
      <c r="MOT50" s="209"/>
      <c r="MOU50" s="209"/>
      <c r="MOV50" s="209"/>
      <c r="MOW50" s="209"/>
      <c r="MOX50" s="209"/>
      <c r="MOY50" s="209"/>
      <c r="MOZ50" s="209"/>
      <c r="MPA50" s="209"/>
      <c r="MPB50" s="209"/>
      <c r="MPC50" s="209"/>
      <c r="MPD50" s="209"/>
      <c r="MPE50" s="209"/>
      <c r="MPF50" s="209"/>
      <c r="MPG50" s="209"/>
      <c r="MPH50" s="209"/>
      <c r="MPI50" s="209"/>
      <c r="MPJ50" s="209"/>
      <c r="MPK50" s="209"/>
      <c r="MPL50" s="209"/>
      <c r="MPM50" s="209"/>
      <c r="MPN50" s="209"/>
      <c r="MPO50" s="209"/>
      <c r="MPP50" s="209"/>
      <c r="MPQ50" s="209"/>
      <c r="MPR50" s="209"/>
      <c r="MPS50" s="209"/>
      <c r="MPT50" s="209"/>
      <c r="MPU50" s="209"/>
      <c r="MPV50" s="209"/>
      <c r="MPW50" s="209"/>
      <c r="MPX50" s="209"/>
      <c r="MPY50" s="209"/>
      <c r="MPZ50" s="209"/>
      <c r="MQA50" s="209"/>
      <c r="MQB50" s="209"/>
      <c r="MQC50" s="209"/>
      <c r="MQD50" s="209"/>
      <c r="MQE50" s="209"/>
      <c r="MQF50" s="209"/>
      <c r="MQG50" s="209"/>
      <c r="MQH50" s="209"/>
      <c r="MQI50" s="209"/>
      <c r="MQJ50" s="209"/>
      <c r="MQK50" s="209"/>
      <c r="MQL50" s="209"/>
      <c r="MQM50" s="209"/>
      <c r="MQN50" s="209"/>
      <c r="MQO50" s="209"/>
      <c r="MQP50" s="209"/>
      <c r="MQQ50" s="209"/>
      <c r="MQR50" s="209"/>
      <c r="MQS50" s="209"/>
      <c r="MQT50" s="209"/>
      <c r="MQU50" s="209"/>
      <c r="MQV50" s="209"/>
      <c r="MQW50" s="209"/>
      <c r="MQX50" s="209"/>
      <c r="MQY50" s="209"/>
      <c r="MQZ50" s="209"/>
      <c r="MRA50" s="209"/>
      <c r="MRB50" s="209"/>
      <c r="MRC50" s="209"/>
      <c r="MRD50" s="209"/>
      <c r="MRE50" s="209"/>
      <c r="MRF50" s="209"/>
      <c r="MRG50" s="209"/>
      <c r="MRH50" s="209"/>
      <c r="MRI50" s="209"/>
      <c r="MRJ50" s="209"/>
      <c r="MRK50" s="209"/>
      <c r="MRL50" s="209"/>
      <c r="MRM50" s="209"/>
      <c r="MRN50" s="209"/>
      <c r="MRO50" s="209"/>
      <c r="MRP50" s="209"/>
      <c r="MRQ50" s="209"/>
      <c r="MRR50" s="209"/>
      <c r="MRS50" s="209"/>
      <c r="MRT50" s="209"/>
      <c r="MRU50" s="209"/>
      <c r="MRV50" s="209"/>
      <c r="MRW50" s="209"/>
      <c r="MRX50" s="209"/>
      <c r="MRY50" s="209"/>
      <c r="MRZ50" s="209"/>
      <c r="MSA50" s="209"/>
      <c r="MSB50" s="209"/>
      <c r="MSC50" s="209"/>
      <c r="MSD50" s="209"/>
      <c r="MSE50" s="209"/>
      <c r="MSF50" s="209"/>
      <c r="MSG50" s="209"/>
      <c r="MSH50" s="209"/>
      <c r="MSI50" s="209"/>
      <c r="MSJ50" s="209"/>
      <c r="MSK50" s="209"/>
      <c r="MSL50" s="209"/>
      <c r="MSM50" s="209"/>
      <c r="MSN50" s="209"/>
      <c r="MSO50" s="209"/>
      <c r="MSP50" s="209"/>
      <c r="MSQ50" s="209"/>
      <c r="MSR50" s="209"/>
      <c r="MSS50" s="209"/>
      <c r="MST50" s="209"/>
      <c r="MSU50" s="209"/>
      <c r="MSV50" s="209"/>
      <c r="MSW50" s="209"/>
      <c r="MSX50" s="209"/>
      <c r="MSY50" s="209"/>
      <c r="MSZ50" s="209"/>
      <c r="MTA50" s="209"/>
      <c r="MTB50" s="209"/>
      <c r="MTC50" s="209"/>
      <c r="MTD50" s="209"/>
      <c r="MTE50" s="209"/>
      <c r="MTF50" s="209"/>
      <c r="MTG50" s="209"/>
      <c r="MTH50" s="209"/>
      <c r="MTI50" s="209"/>
      <c r="MTJ50" s="209"/>
      <c r="MTK50" s="209"/>
      <c r="MTL50" s="209"/>
      <c r="MTM50" s="209"/>
      <c r="MTN50" s="209"/>
      <c r="MTO50" s="209"/>
      <c r="MTP50" s="209"/>
      <c r="MTQ50" s="209"/>
      <c r="MTR50" s="209"/>
      <c r="MTS50" s="209"/>
      <c r="MTT50" s="209"/>
      <c r="MTU50" s="209"/>
      <c r="MTV50" s="209"/>
      <c r="MTW50" s="209"/>
      <c r="MTX50" s="209"/>
      <c r="MTY50" s="209"/>
      <c r="MTZ50" s="209"/>
      <c r="MUA50" s="209"/>
      <c r="MUB50" s="209"/>
      <c r="MUC50" s="209"/>
      <c r="MUD50" s="209"/>
      <c r="MUE50" s="209"/>
      <c r="MUF50" s="209"/>
      <c r="MUG50" s="209"/>
      <c r="MUH50" s="209"/>
      <c r="MUI50" s="209"/>
      <c r="MUJ50" s="209"/>
      <c r="MUK50" s="209"/>
      <c r="MUL50" s="209"/>
      <c r="MUM50" s="209"/>
      <c r="MUN50" s="209"/>
      <c r="MUO50" s="209"/>
      <c r="MUP50" s="209"/>
      <c r="MUQ50" s="209"/>
      <c r="MUR50" s="209"/>
      <c r="MUS50" s="209"/>
      <c r="MUT50" s="209"/>
      <c r="MUU50" s="209"/>
      <c r="MUV50" s="209"/>
      <c r="MUW50" s="209"/>
      <c r="MUX50" s="209"/>
      <c r="MUY50" s="209"/>
      <c r="MUZ50" s="209"/>
      <c r="MVA50" s="209"/>
      <c r="MVB50" s="209"/>
      <c r="MVC50" s="209"/>
      <c r="MVD50" s="209"/>
      <c r="MVE50" s="209"/>
      <c r="MVF50" s="209"/>
      <c r="MVG50" s="209"/>
      <c r="MVH50" s="209"/>
      <c r="MVI50" s="209"/>
      <c r="MVJ50" s="209"/>
      <c r="MVK50" s="209"/>
      <c r="MVL50" s="209"/>
      <c r="MVM50" s="209"/>
      <c r="MVN50" s="209"/>
      <c r="MVO50" s="209"/>
      <c r="MVP50" s="209"/>
      <c r="MVQ50" s="209"/>
      <c r="MVR50" s="209"/>
      <c r="MVS50" s="209"/>
      <c r="MVT50" s="209"/>
      <c r="MVU50" s="209"/>
      <c r="MVV50" s="209"/>
      <c r="MVW50" s="209"/>
      <c r="MVX50" s="209"/>
      <c r="MVY50" s="209"/>
      <c r="MVZ50" s="209"/>
      <c r="MWA50" s="209"/>
      <c r="MWB50" s="209"/>
      <c r="MWC50" s="209"/>
      <c r="MWD50" s="209"/>
      <c r="MWE50" s="209"/>
      <c r="MWF50" s="209"/>
      <c r="MWG50" s="209"/>
      <c r="MWH50" s="209"/>
      <c r="MWI50" s="209"/>
      <c r="MWJ50" s="209"/>
      <c r="MWK50" s="209"/>
      <c r="MWL50" s="209"/>
      <c r="MWM50" s="209"/>
      <c r="MWN50" s="209"/>
      <c r="MWO50" s="209"/>
      <c r="MWP50" s="209"/>
      <c r="MWQ50" s="209"/>
      <c r="MWR50" s="209"/>
      <c r="MWS50" s="209"/>
      <c r="MWT50" s="209"/>
      <c r="MWU50" s="209"/>
      <c r="MWV50" s="209"/>
      <c r="MWW50" s="209"/>
      <c r="MWX50" s="209"/>
      <c r="MWY50" s="209"/>
      <c r="MWZ50" s="209"/>
      <c r="MXA50" s="209"/>
      <c r="MXB50" s="209"/>
      <c r="MXC50" s="209"/>
      <c r="MXD50" s="209"/>
      <c r="MXE50" s="209"/>
      <c r="MXF50" s="209"/>
      <c r="MXG50" s="209"/>
      <c r="MXH50" s="209"/>
      <c r="MXI50" s="209"/>
      <c r="MXJ50" s="209"/>
      <c r="MXK50" s="209"/>
      <c r="MXL50" s="209"/>
      <c r="MXM50" s="209"/>
      <c r="MXN50" s="209"/>
      <c r="MXO50" s="209"/>
      <c r="MXP50" s="209"/>
      <c r="MXQ50" s="209"/>
      <c r="MXR50" s="209"/>
      <c r="MXS50" s="209"/>
      <c r="MXT50" s="209"/>
      <c r="MXU50" s="209"/>
      <c r="MXV50" s="209"/>
      <c r="MXW50" s="209"/>
      <c r="MXX50" s="209"/>
      <c r="MXY50" s="209"/>
      <c r="MXZ50" s="209"/>
      <c r="MYA50" s="209"/>
      <c r="MYB50" s="209"/>
      <c r="MYC50" s="209"/>
      <c r="MYD50" s="209"/>
      <c r="MYE50" s="209"/>
      <c r="MYF50" s="209"/>
      <c r="MYG50" s="209"/>
      <c r="MYH50" s="209"/>
      <c r="MYI50" s="209"/>
      <c r="MYJ50" s="209"/>
      <c r="MYK50" s="209"/>
      <c r="MYL50" s="209"/>
      <c r="MYM50" s="209"/>
      <c r="MYN50" s="209"/>
      <c r="MYO50" s="209"/>
      <c r="MYP50" s="209"/>
      <c r="MYQ50" s="209"/>
      <c r="MYR50" s="209"/>
      <c r="MYS50" s="209"/>
      <c r="MYT50" s="209"/>
      <c r="MYU50" s="209"/>
      <c r="MYV50" s="209"/>
      <c r="MYW50" s="209"/>
      <c r="MYX50" s="209"/>
      <c r="MYY50" s="209"/>
      <c r="MYZ50" s="209"/>
      <c r="MZA50" s="209"/>
      <c r="MZB50" s="209"/>
      <c r="MZC50" s="209"/>
      <c r="MZD50" s="209"/>
      <c r="MZE50" s="209"/>
      <c r="MZF50" s="209"/>
      <c r="MZG50" s="209"/>
      <c r="MZH50" s="209"/>
      <c r="MZI50" s="209"/>
      <c r="MZJ50" s="209"/>
      <c r="MZK50" s="209"/>
      <c r="MZL50" s="209"/>
      <c r="MZM50" s="209"/>
      <c r="MZN50" s="209"/>
      <c r="MZO50" s="209"/>
      <c r="MZP50" s="209"/>
      <c r="MZQ50" s="209"/>
      <c r="MZR50" s="209"/>
      <c r="MZS50" s="209"/>
      <c r="MZT50" s="209"/>
      <c r="MZU50" s="209"/>
      <c r="MZV50" s="209"/>
      <c r="MZW50" s="209"/>
      <c r="MZX50" s="209"/>
      <c r="MZY50" s="209"/>
      <c r="MZZ50" s="209"/>
      <c r="NAA50" s="209"/>
      <c r="NAB50" s="209"/>
      <c r="NAC50" s="209"/>
      <c r="NAD50" s="209"/>
      <c r="NAE50" s="209"/>
      <c r="NAF50" s="209"/>
      <c r="NAG50" s="209"/>
      <c r="NAH50" s="209"/>
      <c r="NAI50" s="209"/>
      <c r="NAJ50" s="209"/>
      <c r="NAK50" s="209"/>
      <c r="NAL50" s="209"/>
      <c r="NAM50" s="209"/>
      <c r="NAN50" s="209"/>
      <c r="NAO50" s="209"/>
      <c r="NAP50" s="209"/>
      <c r="NAQ50" s="209"/>
      <c r="NAR50" s="209"/>
      <c r="NAS50" s="209"/>
      <c r="NAT50" s="209"/>
      <c r="NAU50" s="209"/>
      <c r="NAV50" s="209"/>
      <c r="NAW50" s="209"/>
      <c r="NAX50" s="209"/>
      <c r="NAY50" s="209"/>
      <c r="NAZ50" s="209"/>
      <c r="NBA50" s="209"/>
      <c r="NBB50" s="209"/>
      <c r="NBC50" s="209"/>
      <c r="NBD50" s="209"/>
      <c r="NBE50" s="209"/>
      <c r="NBF50" s="209"/>
      <c r="NBG50" s="209"/>
      <c r="NBH50" s="209"/>
      <c r="NBI50" s="209"/>
      <c r="NBJ50" s="209"/>
      <c r="NBK50" s="209"/>
      <c r="NBL50" s="209"/>
      <c r="NBM50" s="209"/>
      <c r="NBN50" s="209"/>
      <c r="NBO50" s="209"/>
      <c r="NBP50" s="209"/>
      <c r="NBQ50" s="209"/>
      <c r="NBR50" s="209"/>
      <c r="NBS50" s="209"/>
      <c r="NBT50" s="209"/>
      <c r="NBU50" s="209"/>
      <c r="NBV50" s="209"/>
      <c r="NBW50" s="209"/>
      <c r="NBX50" s="209"/>
      <c r="NBY50" s="209"/>
      <c r="NBZ50" s="209"/>
      <c r="NCA50" s="209"/>
      <c r="NCB50" s="209"/>
      <c r="NCC50" s="209"/>
      <c r="NCD50" s="209"/>
      <c r="NCE50" s="209"/>
      <c r="NCF50" s="209"/>
      <c r="NCG50" s="209"/>
      <c r="NCH50" s="209"/>
      <c r="NCI50" s="209"/>
      <c r="NCJ50" s="209"/>
      <c r="NCK50" s="209"/>
      <c r="NCL50" s="209"/>
      <c r="NCM50" s="209"/>
      <c r="NCN50" s="209"/>
      <c r="NCO50" s="209"/>
      <c r="NCP50" s="209"/>
      <c r="NCQ50" s="209"/>
      <c r="NCR50" s="209"/>
      <c r="NCS50" s="209"/>
      <c r="NCT50" s="209"/>
      <c r="NCU50" s="209"/>
      <c r="NCV50" s="209"/>
      <c r="NCW50" s="209"/>
      <c r="NCX50" s="209"/>
      <c r="NCY50" s="209"/>
      <c r="NCZ50" s="209"/>
      <c r="NDA50" s="209"/>
      <c r="NDB50" s="209"/>
      <c r="NDC50" s="209"/>
      <c r="NDD50" s="209"/>
      <c r="NDE50" s="209"/>
      <c r="NDF50" s="209"/>
      <c r="NDG50" s="209"/>
      <c r="NDH50" s="209"/>
      <c r="NDI50" s="209"/>
      <c r="NDJ50" s="209"/>
      <c r="NDK50" s="209"/>
      <c r="NDL50" s="209"/>
      <c r="NDM50" s="209"/>
      <c r="NDN50" s="209"/>
      <c r="NDO50" s="209"/>
      <c r="NDP50" s="209"/>
      <c r="NDQ50" s="209"/>
      <c r="NDR50" s="209"/>
      <c r="NDS50" s="209"/>
      <c r="NDT50" s="209"/>
      <c r="NDU50" s="209"/>
      <c r="NDV50" s="209"/>
      <c r="NDW50" s="209"/>
      <c r="NDX50" s="209"/>
      <c r="NDY50" s="209"/>
      <c r="NDZ50" s="209"/>
      <c r="NEA50" s="209"/>
      <c r="NEB50" s="209"/>
      <c r="NEC50" s="209"/>
      <c r="NED50" s="209"/>
      <c r="NEE50" s="209"/>
      <c r="NEF50" s="209"/>
      <c r="NEG50" s="209"/>
      <c r="NEH50" s="209"/>
      <c r="NEI50" s="209"/>
      <c r="NEJ50" s="209"/>
      <c r="NEK50" s="209"/>
      <c r="NEL50" s="209"/>
      <c r="NEM50" s="209"/>
      <c r="NEN50" s="209"/>
      <c r="NEO50" s="209"/>
      <c r="NEP50" s="209"/>
      <c r="NEQ50" s="209"/>
      <c r="NER50" s="209"/>
      <c r="NES50" s="209"/>
      <c r="NET50" s="209"/>
      <c r="NEU50" s="209"/>
      <c r="NEV50" s="209"/>
      <c r="NEW50" s="209"/>
      <c r="NEX50" s="209"/>
      <c r="NEY50" s="209"/>
      <c r="NEZ50" s="209"/>
      <c r="NFA50" s="209"/>
      <c r="NFB50" s="209"/>
      <c r="NFC50" s="209"/>
      <c r="NFD50" s="209"/>
      <c r="NFE50" s="209"/>
      <c r="NFF50" s="209"/>
      <c r="NFG50" s="209"/>
      <c r="NFH50" s="209"/>
      <c r="NFI50" s="209"/>
      <c r="NFJ50" s="209"/>
      <c r="NFK50" s="209"/>
      <c r="NFL50" s="209"/>
      <c r="NFM50" s="209"/>
      <c r="NFN50" s="209"/>
      <c r="NFO50" s="209"/>
      <c r="NFP50" s="209"/>
      <c r="NFQ50" s="209"/>
      <c r="NFR50" s="209"/>
      <c r="NFS50" s="209"/>
      <c r="NFT50" s="209"/>
      <c r="NFU50" s="209"/>
      <c r="NFV50" s="209"/>
      <c r="NFW50" s="209"/>
      <c r="NFX50" s="209"/>
      <c r="NFY50" s="209"/>
      <c r="NFZ50" s="209"/>
      <c r="NGA50" s="209"/>
      <c r="NGB50" s="209"/>
      <c r="NGC50" s="209"/>
      <c r="NGD50" s="209"/>
      <c r="NGE50" s="209"/>
      <c r="NGF50" s="209"/>
      <c r="NGG50" s="209"/>
      <c r="NGH50" s="209"/>
      <c r="NGI50" s="209"/>
      <c r="NGJ50" s="209"/>
      <c r="NGK50" s="209"/>
      <c r="NGL50" s="209"/>
      <c r="NGM50" s="209"/>
      <c r="NGN50" s="209"/>
      <c r="NGO50" s="209"/>
      <c r="NGP50" s="209"/>
      <c r="NGQ50" s="209"/>
      <c r="NGR50" s="209"/>
      <c r="NGS50" s="209"/>
      <c r="NGT50" s="209"/>
      <c r="NGU50" s="209"/>
      <c r="NGV50" s="209"/>
      <c r="NGW50" s="209"/>
      <c r="NGX50" s="209"/>
      <c r="NGY50" s="209"/>
      <c r="NGZ50" s="209"/>
      <c r="NHA50" s="209"/>
      <c r="NHB50" s="209"/>
      <c r="NHC50" s="209"/>
      <c r="NHD50" s="209"/>
      <c r="NHE50" s="209"/>
      <c r="NHF50" s="209"/>
      <c r="NHG50" s="209"/>
      <c r="NHH50" s="209"/>
      <c r="NHI50" s="209"/>
      <c r="NHJ50" s="209"/>
      <c r="NHK50" s="209"/>
      <c r="NHL50" s="209"/>
      <c r="NHM50" s="209"/>
      <c r="NHN50" s="209"/>
      <c r="NHO50" s="209"/>
      <c r="NHP50" s="209"/>
      <c r="NHQ50" s="209"/>
      <c r="NHR50" s="209"/>
      <c r="NHS50" s="209"/>
      <c r="NHT50" s="209"/>
      <c r="NHU50" s="209"/>
      <c r="NHV50" s="209"/>
      <c r="NHW50" s="209"/>
      <c r="NHX50" s="209"/>
      <c r="NHY50" s="209"/>
      <c r="NHZ50" s="209"/>
      <c r="NIA50" s="209"/>
      <c r="NIB50" s="209"/>
      <c r="NIC50" s="209"/>
      <c r="NID50" s="209"/>
      <c r="NIE50" s="209"/>
      <c r="NIF50" s="209"/>
      <c r="NIG50" s="209"/>
      <c r="NIH50" s="209"/>
      <c r="NII50" s="209"/>
      <c r="NIJ50" s="209"/>
      <c r="NIK50" s="209"/>
      <c r="NIL50" s="209"/>
      <c r="NIM50" s="209"/>
      <c r="NIN50" s="209"/>
      <c r="NIO50" s="209"/>
      <c r="NIP50" s="209"/>
      <c r="NIQ50" s="209"/>
      <c r="NIR50" s="209"/>
      <c r="NIS50" s="209"/>
      <c r="NIT50" s="209"/>
      <c r="NIU50" s="209"/>
      <c r="NIV50" s="209"/>
      <c r="NIW50" s="209"/>
      <c r="NIX50" s="209"/>
      <c r="NIY50" s="209"/>
      <c r="NIZ50" s="209"/>
      <c r="NJA50" s="209"/>
      <c r="NJB50" s="209"/>
      <c r="NJC50" s="209"/>
      <c r="NJD50" s="209"/>
      <c r="NJE50" s="209"/>
      <c r="NJF50" s="209"/>
      <c r="NJG50" s="209"/>
      <c r="NJH50" s="209"/>
      <c r="NJI50" s="209"/>
      <c r="NJJ50" s="209"/>
      <c r="NJK50" s="209"/>
      <c r="NJL50" s="209"/>
      <c r="NJM50" s="209"/>
      <c r="NJN50" s="209"/>
      <c r="NJO50" s="209"/>
      <c r="NJP50" s="209"/>
      <c r="NJQ50" s="209"/>
      <c r="NJR50" s="209"/>
      <c r="NJS50" s="209"/>
      <c r="NJT50" s="209"/>
      <c r="NJU50" s="209"/>
      <c r="NJV50" s="209"/>
      <c r="NJW50" s="209"/>
      <c r="NJX50" s="209"/>
      <c r="NJY50" s="209"/>
      <c r="NJZ50" s="209"/>
      <c r="NKA50" s="209"/>
      <c r="NKB50" s="209"/>
      <c r="NKC50" s="209"/>
      <c r="NKD50" s="209"/>
      <c r="NKE50" s="209"/>
      <c r="NKF50" s="209"/>
      <c r="NKG50" s="209"/>
      <c r="NKH50" s="209"/>
      <c r="NKI50" s="209"/>
      <c r="NKJ50" s="209"/>
      <c r="NKK50" s="209"/>
      <c r="NKL50" s="209"/>
      <c r="NKM50" s="209"/>
      <c r="NKN50" s="209"/>
      <c r="NKO50" s="209"/>
      <c r="NKP50" s="209"/>
      <c r="NKQ50" s="209"/>
      <c r="NKR50" s="209"/>
      <c r="NKS50" s="209"/>
      <c r="NKT50" s="209"/>
      <c r="NKU50" s="209"/>
      <c r="NKV50" s="209"/>
      <c r="NKW50" s="209"/>
      <c r="NKX50" s="209"/>
      <c r="NKY50" s="209"/>
      <c r="NKZ50" s="209"/>
      <c r="NLA50" s="209"/>
      <c r="NLB50" s="209"/>
      <c r="NLC50" s="209"/>
      <c r="NLD50" s="209"/>
      <c r="NLE50" s="209"/>
      <c r="NLF50" s="209"/>
      <c r="NLG50" s="209"/>
      <c r="NLH50" s="209"/>
      <c r="NLI50" s="209"/>
      <c r="NLJ50" s="209"/>
      <c r="NLK50" s="209"/>
      <c r="NLL50" s="209"/>
      <c r="NLM50" s="209"/>
      <c r="NLN50" s="209"/>
      <c r="NLO50" s="209"/>
      <c r="NLP50" s="209"/>
      <c r="NLQ50" s="209"/>
      <c r="NLR50" s="209"/>
      <c r="NLS50" s="209"/>
      <c r="NLT50" s="209"/>
      <c r="NLU50" s="209"/>
      <c r="NLV50" s="209"/>
      <c r="NLW50" s="209"/>
      <c r="NLX50" s="209"/>
      <c r="NLY50" s="209"/>
      <c r="NLZ50" s="209"/>
      <c r="NMA50" s="209"/>
      <c r="NMB50" s="209"/>
      <c r="NMC50" s="209"/>
      <c r="NMD50" s="209"/>
      <c r="NME50" s="209"/>
      <c r="NMF50" s="209"/>
      <c r="NMG50" s="209"/>
      <c r="NMH50" s="209"/>
      <c r="NMI50" s="209"/>
      <c r="NMJ50" s="209"/>
      <c r="NMK50" s="209"/>
      <c r="NML50" s="209"/>
      <c r="NMM50" s="209"/>
      <c r="NMN50" s="209"/>
      <c r="NMO50" s="209"/>
      <c r="NMP50" s="209"/>
      <c r="NMQ50" s="209"/>
      <c r="NMR50" s="209"/>
      <c r="NMS50" s="209"/>
      <c r="NMT50" s="209"/>
      <c r="NMU50" s="209"/>
      <c r="NMV50" s="209"/>
      <c r="NMW50" s="209"/>
      <c r="NMX50" s="209"/>
      <c r="NMY50" s="209"/>
      <c r="NMZ50" s="209"/>
      <c r="NNA50" s="209"/>
      <c r="NNB50" s="209"/>
      <c r="NNC50" s="209"/>
      <c r="NND50" s="209"/>
      <c r="NNE50" s="209"/>
      <c r="NNF50" s="209"/>
      <c r="NNG50" s="209"/>
      <c r="NNH50" s="209"/>
      <c r="NNI50" s="209"/>
      <c r="NNJ50" s="209"/>
      <c r="NNK50" s="209"/>
      <c r="NNL50" s="209"/>
      <c r="NNM50" s="209"/>
      <c r="NNN50" s="209"/>
      <c r="NNO50" s="209"/>
      <c r="NNP50" s="209"/>
      <c r="NNQ50" s="209"/>
      <c r="NNR50" s="209"/>
      <c r="NNS50" s="209"/>
      <c r="NNT50" s="209"/>
      <c r="NNU50" s="209"/>
      <c r="NNV50" s="209"/>
      <c r="NNW50" s="209"/>
      <c r="NNX50" s="209"/>
      <c r="NNY50" s="209"/>
      <c r="NNZ50" s="209"/>
      <c r="NOA50" s="209"/>
      <c r="NOB50" s="209"/>
      <c r="NOC50" s="209"/>
      <c r="NOD50" s="209"/>
      <c r="NOE50" s="209"/>
      <c r="NOF50" s="209"/>
      <c r="NOG50" s="209"/>
      <c r="NOH50" s="209"/>
      <c r="NOI50" s="209"/>
      <c r="NOJ50" s="209"/>
      <c r="NOK50" s="209"/>
      <c r="NOL50" s="209"/>
      <c r="NOM50" s="209"/>
      <c r="NON50" s="209"/>
      <c r="NOO50" s="209"/>
      <c r="NOP50" s="209"/>
      <c r="NOQ50" s="209"/>
      <c r="NOR50" s="209"/>
      <c r="NOS50" s="209"/>
      <c r="NOT50" s="209"/>
      <c r="NOU50" s="209"/>
      <c r="NOV50" s="209"/>
      <c r="NOW50" s="209"/>
      <c r="NOX50" s="209"/>
      <c r="NOY50" s="209"/>
      <c r="NOZ50" s="209"/>
      <c r="NPA50" s="209"/>
      <c r="NPB50" s="209"/>
      <c r="NPC50" s="209"/>
      <c r="NPD50" s="209"/>
      <c r="NPE50" s="209"/>
      <c r="NPF50" s="209"/>
      <c r="NPG50" s="209"/>
      <c r="NPH50" s="209"/>
      <c r="NPI50" s="209"/>
      <c r="NPJ50" s="209"/>
      <c r="NPK50" s="209"/>
      <c r="NPL50" s="209"/>
      <c r="NPM50" s="209"/>
      <c r="NPN50" s="209"/>
      <c r="NPO50" s="209"/>
      <c r="NPP50" s="209"/>
      <c r="NPQ50" s="209"/>
      <c r="NPR50" s="209"/>
      <c r="NPS50" s="209"/>
      <c r="NPT50" s="209"/>
      <c r="NPU50" s="209"/>
      <c r="NPV50" s="209"/>
      <c r="NPW50" s="209"/>
      <c r="NPX50" s="209"/>
      <c r="NPY50" s="209"/>
      <c r="NPZ50" s="209"/>
      <c r="NQA50" s="209"/>
      <c r="NQB50" s="209"/>
      <c r="NQC50" s="209"/>
      <c r="NQD50" s="209"/>
      <c r="NQE50" s="209"/>
      <c r="NQF50" s="209"/>
      <c r="NQG50" s="209"/>
      <c r="NQH50" s="209"/>
      <c r="NQI50" s="209"/>
      <c r="NQJ50" s="209"/>
      <c r="NQK50" s="209"/>
      <c r="NQL50" s="209"/>
      <c r="NQM50" s="209"/>
      <c r="NQN50" s="209"/>
      <c r="NQO50" s="209"/>
      <c r="NQP50" s="209"/>
      <c r="NQQ50" s="209"/>
      <c r="NQR50" s="209"/>
      <c r="NQS50" s="209"/>
      <c r="NQT50" s="209"/>
      <c r="NQU50" s="209"/>
      <c r="NQV50" s="209"/>
      <c r="NQW50" s="209"/>
      <c r="NQX50" s="209"/>
      <c r="NQY50" s="209"/>
      <c r="NQZ50" s="209"/>
      <c r="NRA50" s="209"/>
      <c r="NRB50" s="209"/>
      <c r="NRC50" s="209"/>
      <c r="NRD50" s="209"/>
      <c r="NRE50" s="209"/>
      <c r="NRF50" s="209"/>
      <c r="NRG50" s="209"/>
      <c r="NRH50" s="209"/>
      <c r="NRI50" s="209"/>
      <c r="NRJ50" s="209"/>
      <c r="NRK50" s="209"/>
      <c r="NRL50" s="209"/>
      <c r="NRM50" s="209"/>
      <c r="NRN50" s="209"/>
      <c r="NRO50" s="209"/>
      <c r="NRP50" s="209"/>
      <c r="NRQ50" s="209"/>
      <c r="NRR50" s="209"/>
      <c r="NRS50" s="209"/>
      <c r="NRT50" s="209"/>
      <c r="NRU50" s="209"/>
      <c r="NRV50" s="209"/>
      <c r="NRW50" s="209"/>
      <c r="NRX50" s="209"/>
      <c r="NRY50" s="209"/>
      <c r="NRZ50" s="209"/>
      <c r="NSA50" s="209"/>
      <c r="NSB50" s="209"/>
      <c r="NSC50" s="209"/>
      <c r="NSD50" s="209"/>
      <c r="NSE50" s="209"/>
      <c r="NSF50" s="209"/>
      <c r="NSG50" s="209"/>
      <c r="NSH50" s="209"/>
      <c r="NSI50" s="209"/>
      <c r="NSJ50" s="209"/>
      <c r="NSK50" s="209"/>
      <c r="NSL50" s="209"/>
      <c r="NSM50" s="209"/>
      <c r="NSN50" s="209"/>
      <c r="NSO50" s="209"/>
      <c r="NSP50" s="209"/>
      <c r="NSQ50" s="209"/>
      <c r="NSR50" s="209"/>
      <c r="NSS50" s="209"/>
      <c r="NST50" s="209"/>
      <c r="NSU50" s="209"/>
      <c r="NSV50" s="209"/>
      <c r="NSW50" s="209"/>
      <c r="NSX50" s="209"/>
      <c r="NSY50" s="209"/>
      <c r="NSZ50" s="209"/>
      <c r="NTA50" s="209"/>
      <c r="NTB50" s="209"/>
      <c r="NTC50" s="209"/>
      <c r="NTD50" s="209"/>
      <c r="NTE50" s="209"/>
      <c r="NTF50" s="209"/>
      <c r="NTG50" s="209"/>
      <c r="NTH50" s="209"/>
      <c r="NTI50" s="209"/>
      <c r="NTJ50" s="209"/>
      <c r="NTK50" s="209"/>
      <c r="NTL50" s="209"/>
      <c r="NTM50" s="209"/>
      <c r="NTN50" s="209"/>
      <c r="NTO50" s="209"/>
      <c r="NTP50" s="209"/>
      <c r="NTQ50" s="209"/>
      <c r="NTR50" s="209"/>
      <c r="NTS50" s="209"/>
      <c r="NTT50" s="209"/>
      <c r="NTU50" s="209"/>
      <c r="NTV50" s="209"/>
      <c r="NTW50" s="209"/>
      <c r="NTX50" s="209"/>
      <c r="NTY50" s="209"/>
      <c r="NTZ50" s="209"/>
      <c r="NUA50" s="209"/>
      <c r="NUB50" s="209"/>
      <c r="NUC50" s="209"/>
      <c r="NUD50" s="209"/>
      <c r="NUE50" s="209"/>
      <c r="NUF50" s="209"/>
      <c r="NUG50" s="209"/>
      <c r="NUH50" s="209"/>
      <c r="NUI50" s="209"/>
      <c r="NUJ50" s="209"/>
      <c r="NUK50" s="209"/>
      <c r="NUL50" s="209"/>
      <c r="NUM50" s="209"/>
      <c r="NUN50" s="209"/>
      <c r="NUO50" s="209"/>
      <c r="NUP50" s="209"/>
      <c r="NUQ50" s="209"/>
      <c r="NUR50" s="209"/>
      <c r="NUS50" s="209"/>
      <c r="NUT50" s="209"/>
      <c r="NUU50" s="209"/>
      <c r="NUV50" s="209"/>
      <c r="NUW50" s="209"/>
      <c r="NUX50" s="209"/>
      <c r="NUY50" s="209"/>
      <c r="NUZ50" s="209"/>
      <c r="NVA50" s="209"/>
      <c r="NVB50" s="209"/>
      <c r="NVC50" s="209"/>
      <c r="NVD50" s="209"/>
      <c r="NVE50" s="209"/>
      <c r="NVF50" s="209"/>
      <c r="NVG50" s="209"/>
      <c r="NVH50" s="209"/>
      <c r="NVI50" s="209"/>
      <c r="NVJ50" s="209"/>
      <c r="NVK50" s="209"/>
      <c r="NVL50" s="209"/>
      <c r="NVM50" s="209"/>
      <c r="NVN50" s="209"/>
      <c r="NVO50" s="209"/>
      <c r="NVP50" s="209"/>
      <c r="NVQ50" s="209"/>
      <c r="NVR50" s="209"/>
      <c r="NVS50" s="209"/>
      <c r="NVT50" s="209"/>
      <c r="NVU50" s="209"/>
      <c r="NVV50" s="209"/>
      <c r="NVW50" s="209"/>
      <c r="NVX50" s="209"/>
      <c r="NVY50" s="209"/>
      <c r="NVZ50" s="209"/>
      <c r="NWA50" s="209"/>
      <c r="NWB50" s="209"/>
      <c r="NWC50" s="209"/>
      <c r="NWD50" s="209"/>
      <c r="NWE50" s="209"/>
      <c r="NWF50" s="209"/>
      <c r="NWG50" s="209"/>
      <c r="NWH50" s="209"/>
      <c r="NWI50" s="209"/>
      <c r="NWJ50" s="209"/>
      <c r="NWK50" s="209"/>
      <c r="NWL50" s="209"/>
      <c r="NWM50" s="209"/>
      <c r="NWN50" s="209"/>
      <c r="NWO50" s="209"/>
      <c r="NWP50" s="209"/>
      <c r="NWQ50" s="209"/>
      <c r="NWR50" s="209"/>
      <c r="NWS50" s="209"/>
      <c r="NWT50" s="209"/>
      <c r="NWU50" s="209"/>
      <c r="NWV50" s="209"/>
      <c r="NWW50" s="209"/>
      <c r="NWX50" s="209"/>
      <c r="NWY50" s="209"/>
      <c r="NWZ50" s="209"/>
      <c r="NXA50" s="209"/>
      <c r="NXB50" s="209"/>
      <c r="NXC50" s="209"/>
      <c r="NXD50" s="209"/>
      <c r="NXE50" s="209"/>
      <c r="NXF50" s="209"/>
      <c r="NXG50" s="209"/>
      <c r="NXH50" s="209"/>
      <c r="NXI50" s="209"/>
      <c r="NXJ50" s="209"/>
      <c r="NXK50" s="209"/>
      <c r="NXL50" s="209"/>
      <c r="NXM50" s="209"/>
      <c r="NXN50" s="209"/>
      <c r="NXO50" s="209"/>
      <c r="NXP50" s="209"/>
      <c r="NXQ50" s="209"/>
      <c r="NXR50" s="209"/>
      <c r="NXS50" s="209"/>
      <c r="NXT50" s="209"/>
      <c r="NXU50" s="209"/>
      <c r="NXV50" s="209"/>
      <c r="NXW50" s="209"/>
      <c r="NXX50" s="209"/>
      <c r="NXY50" s="209"/>
      <c r="NXZ50" s="209"/>
      <c r="NYA50" s="209"/>
      <c r="NYB50" s="209"/>
      <c r="NYC50" s="209"/>
      <c r="NYD50" s="209"/>
      <c r="NYE50" s="209"/>
      <c r="NYF50" s="209"/>
      <c r="NYG50" s="209"/>
      <c r="NYH50" s="209"/>
      <c r="NYI50" s="209"/>
      <c r="NYJ50" s="209"/>
      <c r="NYK50" s="209"/>
      <c r="NYL50" s="209"/>
      <c r="NYM50" s="209"/>
      <c r="NYN50" s="209"/>
      <c r="NYO50" s="209"/>
      <c r="NYP50" s="209"/>
      <c r="NYQ50" s="209"/>
      <c r="NYR50" s="209"/>
      <c r="NYS50" s="209"/>
      <c r="NYT50" s="209"/>
      <c r="NYU50" s="209"/>
      <c r="NYV50" s="209"/>
      <c r="NYW50" s="209"/>
      <c r="NYX50" s="209"/>
      <c r="NYY50" s="209"/>
      <c r="NYZ50" s="209"/>
      <c r="NZA50" s="209"/>
      <c r="NZB50" s="209"/>
      <c r="NZC50" s="209"/>
      <c r="NZD50" s="209"/>
      <c r="NZE50" s="209"/>
      <c r="NZF50" s="209"/>
      <c r="NZG50" s="209"/>
      <c r="NZH50" s="209"/>
      <c r="NZI50" s="209"/>
      <c r="NZJ50" s="209"/>
      <c r="NZK50" s="209"/>
      <c r="NZL50" s="209"/>
      <c r="NZM50" s="209"/>
      <c r="NZN50" s="209"/>
      <c r="NZO50" s="209"/>
      <c r="NZP50" s="209"/>
      <c r="NZQ50" s="209"/>
      <c r="NZR50" s="209"/>
      <c r="NZS50" s="209"/>
      <c r="NZT50" s="209"/>
      <c r="NZU50" s="209"/>
      <c r="NZV50" s="209"/>
      <c r="NZW50" s="209"/>
      <c r="NZX50" s="209"/>
      <c r="NZY50" s="209"/>
      <c r="NZZ50" s="209"/>
      <c r="OAA50" s="209"/>
      <c r="OAB50" s="209"/>
      <c r="OAC50" s="209"/>
      <c r="OAD50" s="209"/>
      <c r="OAE50" s="209"/>
      <c r="OAF50" s="209"/>
      <c r="OAG50" s="209"/>
      <c r="OAH50" s="209"/>
      <c r="OAI50" s="209"/>
      <c r="OAJ50" s="209"/>
      <c r="OAK50" s="209"/>
      <c r="OAL50" s="209"/>
      <c r="OAM50" s="209"/>
      <c r="OAN50" s="209"/>
      <c r="OAO50" s="209"/>
      <c r="OAP50" s="209"/>
      <c r="OAQ50" s="209"/>
      <c r="OAR50" s="209"/>
      <c r="OAS50" s="209"/>
      <c r="OAT50" s="209"/>
      <c r="OAU50" s="209"/>
      <c r="OAV50" s="209"/>
      <c r="OAW50" s="209"/>
      <c r="OAX50" s="209"/>
      <c r="OAY50" s="209"/>
      <c r="OAZ50" s="209"/>
      <c r="OBA50" s="209"/>
      <c r="OBB50" s="209"/>
      <c r="OBC50" s="209"/>
      <c r="OBD50" s="209"/>
      <c r="OBE50" s="209"/>
      <c r="OBF50" s="209"/>
      <c r="OBG50" s="209"/>
      <c r="OBH50" s="209"/>
      <c r="OBI50" s="209"/>
      <c r="OBJ50" s="209"/>
      <c r="OBK50" s="209"/>
      <c r="OBL50" s="209"/>
      <c r="OBM50" s="209"/>
      <c r="OBN50" s="209"/>
      <c r="OBO50" s="209"/>
      <c r="OBP50" s="209"/>
      <c r="OBQ50" s="209"/>
      <c r="OBR50" s="209"/>
      <c r="OBS50" s="209"/>
      <c r="OBT50" s="209"/>
      <c r="OBU50" s="209"/>
      <c r="OBV50" s="209"/>
      <c r="OBW50" s="209"/>
      <c r="OBX50" s="209"/>
      <c r="OBY50" s="209"/>
      <c r="OBZ50" s="209"/>
      <c r="OCA50" s="209"/>
      <c r="OCB50" s="209"/>
      <c r="OCC50" s="209"/>
      <c r="OCD50" s="209"/>
      <c r="OCE50" s="209"/>
      <c r="OCF50" s="209"/>
      <c r="OCG50" s="209"/>
      <c r="OCH50" s="209"/>
      <c r="OCI50" s="209"/>
      <c r="OCJ50" s="209"/>
      <c r="OCK50" s="209"/>
      <c r="OCL50" s="209"/>
      <c r="OCM50" s="209"/>
      <c r="OCN50" s="209"/>
      <c r="OCO50" s="209"/>
      <c r="OCP50" s="209"/>
      <c r="OCQ50" s="209"/>
      <c r="OCR50" s="209"/>
      <c r="OCS50" s="209"/>
      <c r="OCT50" s="209"/>
      <c r="OCU50" s="209"/>
      <c r="OCV50" s="209"/>
      <c r="OCW50" s="209"/>
      <c r="OCX50" s="209"/>
      <c r="OCY50" s="209"/>
      <c r="OCZ50" s="209"/>
      <c r="ODA50" s="209"/>
      <c r="ODB50" s="209"/>
      <c r="ODC50" s="209"/>
      <c r="ODD50" s="209"/>
      <c r="ODE50" s="209"/>
      <c r="ODF50" s="209"/>
      <c r="ODG50" s="209"/>
      <c r="ODH50" s="209"/>
      <c r="ODI50" s="209"/>
      <c r="ODJ50" s="209"/>
      <c r="ODK50" s="209"/>
      <c r="ODL50" s="209"/>
      <c r="ODM50" s="209"/>
      <c r="ODN50" s="209"/>
      <c r="ODO50" s="209"/>
      <c r="ODP50" s="209"/>
      <c r="ODQ50" s="209"/>
      <c r="ODR50" s="209"/>
      <c r="ODS50" s="209"/>
      <c r="ODT50" s="209"/>
      <c r="ODU50" s="209"/>
      <c r="ODV50" s="209"/>
      <c r="ODW50" s="209"/>
      <c r="ODX50" s="209"/>
      <c r="ODY50" s="209"/>
      <c r="ODZ50" s="209"/>
      <c r="OEA50" s="209"/>
      <c r="OEB50" s="209"/>
      <c r="OEC50" s="209"/>
      <c r="OED50" s="209"/>
      <c r="OEE50" s="209"/>
      <c r="OEF50" s="209"/>
      <c r="OEG50" s="209"/>
      <c r="OEH50" s="209"/>
      <c r="OEI50" s="209"/>
      <c r="OEJ50" s="209"/>
      <c r="OEK50" s="209"/>
      <c r="OEL50" s="209"/>
      <c r="OEM50" s="209"/>
      <c r="OEN50" s="209"/>
      <c r="OEO50" s="209"/>
      <c r="OEP50" s="209"/>
      <c r="OEQ50" s="209"/>
      <c r="OER50" s="209"/>
      <c r="OES50" s="209"/>
      <c r="OET50" s="209"/>
      <c r="OEU50" s="209"/>
      <c r="OEV50" s="209"/>
      <c r="OEW50" s="209"/>
      <c r="OEX50" s="209"/>
      <c r="OEY50" s="209"/>
      <c r="OEZ50" s="209"/>
      <c r="OFA50" s="209"/>
      <c r="OFB50" s="209"/>
      <c r="OFC50" s="209"/>
      <c r="OFD50" s="209"/>
      <c r="OFE50" s="209"/>
      <c r="OFF50" s="209"/>
      <c r="OFG50" s="209"/>
      <c r="OFH50" s="209"/>
      <c r="OFI50" s="209"/>
      <c r="OFJ50" s="209"/>
      <c r="OFK50" s="209"/>
      <c r="OFL50" s="209"/>
      <c r="OFM50" s="209"/>
      <c r="OFN50" s="209"/>
      <c r="OFO50" s="209"/>
      <c r="OFP50" s="209"/>
      <c r="OFQ50" s="209"/>
      <c r="OFR50" s="209"/>
      <c r="OFS50" s="209"/>
      <c r="OFT50" s="209"/>
      <c r="OFU50" s="209"/>
      <c r="OFV50" s="209"/>
      <c r="OFW50" s="209"/>
      <c r="OFX50" s="209"/>
      <c r="OFY50" s="209"/>
      <c r="OFZ50" s="209"/>
      <c r="OGA50" s="209"/>
      <c r="OGB50" s="209"/>
      <c r="OGC50" s="209"/>
      <c r="OGD50" s="209"/>
      <c r="OGE50" s="209"/>
      <c r="OGF50" s="209"/>
      <c r="OGG50" s="209"/>
      <c r="OGH50" s="209"/>
      <c r="OGI50" s="209"/>
      <c r="OGJ50" s="209"/>
      <c r="OGK50" s="209"/>
      <c r="OGL50" s="209"/>
      <c r="OGM50" s="209"/>
      <c r="OGN50" s="209"/>
      <c r="OGO50" s="209"/>
      <c r="OGP50" s="209"/>
      <c r="OGQ50" s="209"/>
      <c r="OGR50" s="209"/>
      <c r="OGS50" s="209"/>
      <c r="OGT50" s="209"/>
      <c r="OGU50" s="209"/>
      <c r="OGV50" s="209"/>
      <c r="OGW50" s="209"/>
      <c r="OGX50" s="209"/>
      <c r="OGY50" s="209"/>
      <c r="OGZ50" s="209"/>
      <c r="OHA50" s="209"/>
      <c r="OHB50" s="209"/>
      <c r="OHC50" s="209"/>
      <c r="OHD50" s="209"/>
      <c r="OHE50" s="209"/>
      <c r="OHF50" s="209"/>
      <c r="OHG50" s="209"/>
      <c r="OHH50" s="209"/>
      <c r="OHI50" s="209"/>
      <c r="OHJ50" s="209"/>
      <c r="OHK50" s="209"/>
      <c r="OHL50" s="209"/>
      <c r="OHM50" s="209"/>
      <c r="OHN50" s="209"/>
      <c r="OHO50" s="209"/>
      <c r="OHP50" s="209"/>
      <c r="OHQ50" s="209"/>
      <c r="OHR50" s="209"/>
      <c r="OHS50" s="209"/>
      <c r="OHT50" s="209"/>
      <c r="OHU50" s="209"/>
      <c r="OHV50" s="209"/>
      <c r="OHW50" s="209"/>
      <c r="OHX50" s="209"/>
      <c r="OHY50" s="209"/>
      <c r="OHZ50" s="209"/>
      <c r="OIA50" s="209"/>
      <c r="OIB50" s="209"/>
      <c r="OIC50" s="209"/>
      <c r="OID50" s="209"/>
      <c r="OIE50" s="209"/>
      <c r="OIF50" s="209"/>
      <c r="OIG50" s="209"/>
      <c r="OIH50" s="209"/>
      <c r="OII50" s="209"/>
      <c r="OIJ50" s="209"/>
      <c r="OIK50" s="209"/>
      <c r="OIL50" s="209"/>
      <c r="OIM50" s="209"/>
      <c r="OIN50" s="209"/>
      <c r="OIO50" s="209"/>
      <c r="OIP50" s="209"/>
      <c r="OIQ50" s="209"/>
      <c r="OIR50" s="209"/>
      <c r="OIS50" s="209"/>
      <c r="OIT50" s="209"/>
      <c r="OIU50" s="209"/>
      <c r="OIV50" s="209"/>
      <c r="OIW50" s="209"/>
      <c r="OIX50" s="209"/>
      <c r="OIY50" s="209"/>
      <c r="OIZ50" s="209"/>
      <c r="OJA50" s="209"/>
      <c r="OJB50" s="209"/>
      <c r="OJC50" s="209"/>
      <c r="OJD50" s="209"/>
      <c r="OJE50" s="209"/>
      <c r="OJF50" s="209"/>
      <c r="OJG50" s="209"/>
      <c r="OJH50" s="209"/>
      <c r="OJI50" s="209"/>
      <c r="OJJ50" s="209"/>
      <c r="OJK50" s="209"/>
      <c r="OJL50" s="209"/>
      <c r="OJM50" s="209"/>
      <c r="OJN50" s="209"/>
      <c r="OJO50" s="209"/>
      <c r="OJP50" s="209"/>
      <c r="OJQ50" s="209"/>
      <c r="OJR50" s="209"/>
      <c r="OJS50" s="209"/>
      <c r="OJT50" s="209"/>
      <c r="OJU50" s="209"/>
      <c r="OJV50" s="209"/>
      <c r="OJW50" s="209"/>
      <c r="OJX50" s="209"/>
      <c r="OJY50" s="209"/>
      <c r="OJZ50" s="209"/>
      <c r="OKA50" s="209"/>
      <c r="OKB50" s="209"/>
      <c r="OKC50" s="209"/>
      <c r="OKD50" s="209"/>
      <c r="OKE50" s="209"/>
      <c r="OKF50" s="209"/>
      <c r="OKG50" s="209"/>
      <c r="OKH50" s="209"/>
      <c r="OKI50" s="209"/>
      <c r="OKJ50" s="209"/>
      <c r="OKK50" s="209"/>
      <c r="OKL50" s="209"/>
      <c r="OKM50" s="209"/>
      <c r="OKN50" s="209"/>
      <c r="OKO50" s="209"/>
      <c r="OKP50" s="209"/>
      <c r="OKQ50" s="209"/>
      <c r="OKR50" s="209"/>
      <c r="OKS50" s="209"/>
      <c r="OKT50" s="209"/>
      <c r="OKU50" s="209"/>
      <c r="OKV50" s="209"/>
      <c r="OKW50" s="209"/>
      <c r="OKX50" s="209"/>
      <c r="OKY50" s="209"/>
      <c r="OKZ50" s="209"/>
      <c r="OLA50" s="209"/>
      <c r="OLB50" s="209"/>
      <c r="OLC50" s="209"/>
      <c r="OLD50" s="209"/>
      <c r="OLE50" s="209"/>
      <c r="OLF50" s="209"/>
      <c r="OLG50" s="209"/>
      <c r="OLH50" s="209"/>
      <c r="OLI50" s="209"/>
      <c r="OLJ50" s="209"/>
      <c r="OLK50" s="209"/>
      <c r="OLL50" s="209"/>
      <c r="OLM50" s="209"/>
      <c r="OLN50" s="209"/>
      <c r="OLO50" s="209"/>
      <c r="OLP50" s="209"/>
      <c r="OLQ50" s="209"/>
      <c r="OLR50" s="209"/>
      <c r="OLS50" s="209"/>
      <c r="OLT50" s="209"/>
      <c r="OLU50" s="209"/>
      <c r="OLV50" s="209"/>
      <c r="OLW50" s="209"/>
      <c r="OLX50" s="209"/>
      <c r="OLY50" s="209"/>
      <c r="OLZ50" s="209"/>
      <c r="OMA50" s="209"/>
      <c r="OMB50" s="209"/>
      <c r="OMC50" s="209"/>
      <c r="OMD50" s="209"/>
      <c r="OME50" s="209"/>
      <c r="OMF50" s="209"/>
      <c r="OMG50" s="209"/>
      <c r="OMH50" s="209"/>
      <c r="OMI50" s="209"/>
      <c r="OMJ50" s="209"/>
      <c r="OMK50" s="209"/>
      <c r="OML50" s="209"/>
      <c r="OMM50" s="209"/>
      <c r="OMN50" s="209"/>
      <c r="OMO50" s="209"/>
      <c r="OMP50" s="209"/>
      <c r="OMQ50" s="209"/>
      <c r="OMR50" s="209"/>
      <c r="OMS50" s="209"/>
      <c r="OMT50" s="209"/>
      <c r="OMU50" s="209"/>
      <c r="OMV50" s="209"/>
      <c r="OMW50" s="209"/>
      <c r="OMX50" s="209"/>
      <c r="OMY50" s="209"/>
      <c r="OMZ50" s="209"/>
      <c r="ONA50" s="209"/>
      <c r="ONB50" s="209"/>
      <c r="ONC50" s="209"/>
      <c r="OND50" s="209"/>
      <c r="ONE50" s="209"/>
      <c r="ONF50" s="209"/>
      <c r="ONG50" s="209"/>
      <c r="ONH50" s="209"/>
      <c r="ONI50" s="209"/>
      <c r="ONJ50" s="209"/>
      <c r="ONK50" s="209"/>
      <c r="ONL50" s="209"/>
      <c r="ONM50" s="209"/>
      <c r="ONN50" s="209"/>
      <c r="ONO50" s="209"/>
      <c r="ONP50" s="209"/>
      <c r="ONQ50" s="209"/>
      <c r="ONR50" s="209"/>
      <c r="ONS50" s="209"/>
      <c r="ONT50" s="209"/>
      <c r="ONU50" s="209"/>
      <c r="ONV50" s="209"/>
      <c r="ONW50" s="209"/>
      <c r="ONX50" s="209"/>
      <c r="ONY50" s="209"/>
      <c r="ONZ50" s="209"/>
      <c r="OOA50" s="209"/>
      <c r="OOB50" s="209"/>
      <c r="OOC50" s="209"/>
      <c r="OOD50" s="209"/>
      <c r="OOE50" s="209"/>
      <c r="OOF50" s="209"/>
      <c r="OOG50" s="209"/>
      <c r="OOH50" s="209"/>
      <c r="OOI50" s="209"/>
      <c r="OOJ50" s="209"/>
      <c r="OOK50" s="209"/>
      <c r="OOL50" s="209"/>
      <c r="OOM50" s="209"/>
      <c r="OON50" s="209"/>
      <c r="OOO50" s="209"/>
      <c r="OOP50" s="209"/>
      <c r="OOQ50" s="209"/>
      <c r="OOR50" s="209"/>
      <c r="OOS50" s="209"/>
      <c r="OOT50" s="209"/>
      <c r="OOU50" s="209"/>
      <c r="OOV50" s="209"/>
      <c r="OOW50" s="209"/>
      <c r="OOX50" s="209"/>
      <c r="OOY50" s="209"/>
      <c r="OOZ50" s="209"/>
      <c r="OPA50" s="209"/>
      <c r="OPB50" s="209"/>
      <c r="OPC50" s="209"/>
      <c r="OPD50" s="209"/>
      <c r="OPE50" s="209"/>
      <c r="OPF50" s="209"/>
      <c r="OPG50" s="209"/>
      <c r="OPH50" s="209"/>
      <c r="OPI50" s="209"/>
      <c r="OPJ50" s="209"/>
      <c r="OPK50" s="209"/>
      <c r="OPL50" s="209"/>
      <c r="OPM50" s="209"/>
      <c r="OPN50" s="209"/>
      <c r="OPO50" s="209"/>
      <c r="OPP50" s="209"/>
      <c r="OPQ50" s="209"/>
      <c r="OPR50" s="209"/>
      <c r="OPS50" s="209"/>
      <c r="OPT50" s="209"/>
      <c r="OPU50" s="209"/>
      <c r="OPV50" s="209"/>
      <c r="OPW50" s="209"/>
      <c r="OPX50" s="209"/>
      <c r="OPY50" s="209"/>
      <c r="OPZ50" s="209"/>
      <c r="OQA50" s="209"/>
      <c r="OQB50" s="209"/>
      <c r="OQC50" s="209"/>
      <c r="OQD50" s="209"/>
      <c r="OQE50" s="209"/>
      <c r="OQF50" s="209"/>
      <c r="OQG50" s="209"/>
      <c r="OQH50" s="209"/>
      <c r="OQI50" s="209"/>
      <c r="OQJ50" s="209"/>
      <c r="OQK50" s="209"/>
      <c r="OQL50" s="209"/>
      <c r="OQM50" s="209"/>
      <c r="OQN50" s="209"/>
      <c r="OQO50" s="209"/>
      <c r="OQP50" s="209"/>
      <c r="OQQ50" s="209"/>
      <c r="OQR50" s="209"/>
      <c r="OQS50" s="209"/>
      <c r="OQT50" s="209"/>
      <c r="OQU50" s="209"/>
      <c r="OQV50" s="209"/>
      <c r="OQW50" s="209"/>
      <c r="OQX50" s="209"/>
      <c r="OQY50" s="209"/>
      <c r="OQZ50" s="209"/>
      <c r="ORA50" s="209"/>
      <c r="ORB50" s="209"/>
      <c r="ORC50" s="209"/>
      <c r="ORD50" s="209"/>
      <c r="ORE50" s="209"/>
      <c r="ORF50" s="209"/>
      <c r="ORG50" s="209"/>
      <c r="ORH50" s="209"/>
      <c r="ORI50" s="209"/>
      <c r="ORJ50" s="209"/>
      <c r="ORK50" s="209"/>
      <c r="ORL50" s="209"/>
      <c r="ORM50" s="209"/>
      <c r="ORN50" s="209"/>
      <c r="ORO50" s="209"/>
      <c r="ORP50" s="209"/>
      <c r="ORQ50" s="209"/>
      <c r="ORR50" s="209"/>
      <c r="ORS50" s="209"/>
      <c r="ORT50" s="209"/>
      <c r="ORU50" s="209"/>
      <c r="ORV50" s="209"/>
      <c r="ORW50" s="209"/>
      <c r="ORX50" s="209"/>
      <c r="ORY50" s="209"/>
      <c r="ORZ50" s="209"/>
      <c r="OSA50" s="209"/>
      <c r="OSB50" s="209"/>
      <c r="OSC50" s="209"/>
      <c r="OSD50" s="209"/>
      <c r="OSE50" s="209"/>
      <c r="OSF50" s="209"/>
      <c r="OSG50" s="209"/>
      <c r="OSH50" s="209"/>
      <c r="OSI50" s="209"/>
      <c r="OSJ50" s="209"/>
      <c r="OSK50" s="209"/>
      <c r="OSL50" s="209"/>
      <c r="OSM50" s="209"/>
      <c r="OSN50" s="209"/>
      <c r="OSO50" s="209"/>
      <c r="OSP50" s="209"/>
      <c r="OSQ50" s="209"/>
      <c r="OSR50" s="209"/>
      <c r="OSS50" s="209"/>
      <c r="OST50" s="209"/>
      <c r="OSU50" s="209"/>
      <c r="OSV50" s="209"/>
      <c r="OSW50" s="209"/>
      <c r="OSX50" s="209"/>
      <c r="OSY50" s="209"/>
      <c r="OSZ50" s="209"/>
      <c r="OTA50" s="209"/>
      <c r="OTB50" s="209"/>
      <c r="OTC50" s="209"/>
      <c r="OTD50" s="209"/>
      <c r="OTE50" s="209"/>
      <c r="OTF50" s="209"/>
      <c r="OTG50" s="209"/>
      <c r="OTH50" s="209"/>
      <c r="OTI50" s="209"/>
      <c r="OTJ50" s="209"/>
      <c r="OTK50" s="209"/>
      <c r="OTL50" s="209"/>
      <c r="OTM50" s="209"/>
      <c r="OTN50" s="209"/>
      <c r="OTO50" s="209"/>
      <c r="OTP50" s="209"/>
      <c r="OTQ50" s="209"/>
      <c r="OTR50" s="209"/>
      <c r="OTS50" s="209"/>
      <c r="OTT50" s="209"/>
      <c r="OTU50" s="209"/>
      <c r="OTV50" s="209"/>
      <c r="OTW50" s="209"/>
      <c r="OTX50" s="209"/>
      <c r="OTY50" s="209"/>
      <c r="OTZ50" s="209"/>
      <c r="OUA50" s="209"/>
      <c r="OUB50" s="209"/>
      <c r="OUC50" s="209"/>
      <c r="OUD50" s="209"/>
      <c r="OUE50" s="209"/>
      <c r="OUF50" s="209"/>
      <c r="OUG50" s="209"/>
      <c r="OUH50" s="209"/>
      <c r="OUI50" s="209"/>
      <c r="OUJ50" s="209"/>
      <c r="OUK50" s="209"/>
      <c r="OUL50" s="209"/>
      <c r="OUM50" s="209"/>
      <c r="OUN50" s="209"/>
      <c r="OUO50" s="209"/>
      <c r="OUP50" s="209"/>
      <c r="OUQ50" s="209"/>
      <c r="OUR50" s="209"/>
      <c r="OUS50" s="209"/>
      <c r="OUT50" s="209"/>
      <c r="OUU50" s="209"/>
      <c r="OUV50" s="209"/>
      <c r="OUW50" s="209"/>
      <c r="OUX50" s="209"/>
      <c r="OUY50" s="209"/>
      <c r="OUZ50" s="209"/>
      <c r="OVA50" s="209"/>
      <c r="OVB50" s="209"/>
      <c r="OVC50" s="209"/>
      <c r="OVD50" s="209"/>
      <c r="OVE50" s="209"/>
      <c r="OVF50" s="209"/>
      <c r="OVG50" s="209"/>
      <c r="OVH50" s="209"/>
      <c r="OVI50" s="209"/>
      <c r="OVJ50" s="209"/>
      <c r="OVK50" s="209"/>
      <c r="OVL50" s="209"/>
      <c r="OVM50" s="209"/>
      <c r="OVN50" s="209"/>
      <c r="OVO50" s="209"/>
      <c r="OVP50" s="209"/>
      <c r="OVQ50" s="209"/>
      <c r="OVR50" s="209"/>
      <c r="OVS50" s="209"/>
      <c r="OVT50" s="209"/>
      <c r="OVU50" s="209"/>
      <c r="OVV50" s="209"/>
      <c r="OVW50" s="209"/>
      <c r="OVX50" s="209"/>
      <c r="OVY50" s="209"/>
      <c r="OVZ50" s="209"/>
      <c r="OWA50" s="209"/>
      <c r="OWB50" s="209"/>
      <c r="OWC50" s="209"/>
      <c r="OWD50" s="209"/>
      <c r="OWE50" s="209"/>
      <c r="OWF50" s="209"/>
      <c r="OWG50" s="209"/>
      <c r="OWH50" s="209"/>
      <c r="OWI50" s="209"/>
      <c r="OWJ50" s="209"/>
      <c r="OWK50" s="209"/>
      <c r="OWL50" s="209"/>
      <c r="OWM50" s="209"/>
      <c r="OWN50" s="209"/>
      <c r="OWO50" s="209"/>
      <c r="OWP50" s="209"/>
      <c r="OWQ50" s="209"/>
      <c r="OWR50" s="209"/>
      <c r="OWS50" s="209"/>
      <c r="OWT50" s="209"/>
      <c r="OWU50" s="209"/>
      <c r="OWV50" s="209"/>
      <c r="OWW50" s="209"/>
      <c r="OWX50" s="209"/>
      <c r="OWY50" s="209"/>
      <c r="OWZ50" s="209"/>
      <c r="OXA50" s="209"/>
      <c r="OXB50" s="209"/>
      <c r="OXC50" s="209"/>
      <c r="OXD50" s="209"/>
      <c r="OXE50" s="209"/>
      <c r="OXF50" s="209"/>
      <c r="OXG50" s="209"/>
      <c r="OXH50" s="209"/>
      <c r="OXI50" s="209"/>
      <c r="OXJ50" s="209"/>
      <c r="OXK50" s="209"/>
      <c r="OXL50" s="209"/>
      <c r="OXM50" s="209"/>
      <c r="OXN50" s="209"/>
      <c r="OXO50" s="209"/>
      <c r="OXP50" s="209"/>
      <c r="OXQ50" s="209"/>
      <c r="OXR50" s="209"/>
      <c r="OXS50" s="209"/>
      <c r="OXT50" s="209"/>
      <c r="OXU50" s="209"/>
      <c r="OXV50" s="209"/>
      <c r="OXW50" s="209"/>
      <c r="OXX50" s="209"/>
      <c r="OXY50" s="209"/>
      <c r="OXZ50" s="209"/>
      <c r="OYA50" s="209"/>
      <c r="OYB50" s="209"/>
      <c r="OYC50" s="209"/>
      <c r="OYD50" s="209"/>
      <c r="OYE50" s="209"/>
      <c r="OYF50" s="209"/>
      <c r="OYG50" s="209"/>
      <c r="OYH50" s="209"/>
      <c r="OYI50" s="209"/>
      <c r="OYJ50" s="209"/>
      <c r="OYK50" s="209"/>
      <c r="OYL50" s="209"/>
      <c r="OYM50" s="209"/>
      <c r="OYN50" s="209"/>
      <c r="OYO50" s="209"/>
      <c r="OYP50" s="209"/>
      <c r="OYQ50" s="209"/>
      <c r="OYR50" s="209"/>
      <c r="OYS50" s="209"/>
      <c r="OYT50" s="209"/>
      <c r="OYU50" s="209"/>
      <c r="OYV50" s="209"/>
      <c r="OYW50" s="209"/>
      <c r="OYX50" s="209"/>
      <c r="OYY50" s="209"/>
      <c r="OYZ50" s="209"/>
      <c r="OZA50" s="209"/>
      <c r="OZB50" s="209"/>
      <c r="OZC50" s="209"/>
      <c r="OZD50" s="209"/>
      <c r="OZE50" s="209"/>
      <c r="OZF50" s="209"/>
      <c r="OZG50" s="209"/>
      <c r="OZH50" s="209"/>
      <c r="OZI50" s="209"/>
      <c r="OZJ50" s="209"/>
      <c r="OZK50" s="209"/>
      <c r="OZL50" s="209"/>
      <c r="OZM50" s="209"/>
      <c r="OZN50" s="209"/>
      <c r="OZO50" s="209"/>
      <c r="OZP50" s="209"/>
      <c r="OZQ50" s="209"/>
      <c r="OZR50" s="209"/>
      <c r="OZS50" s="209"/>
      <c r="OZT50" s="209"/>
      <c r="OZU50" s="209"/>
      <c r="OZV50" s="209"/>
      <c r="OZW50" s="209"/>
      <c r="OZX50" s="209"/>
      <c r="OZY50" s="209"/>
      <c r="OZZ50" s="209"/>
      <c r="PAA50" s="209"/>
      <c r="PAB50" s="209"/>
      <c r="PAC50" s="209"/>
      <c r="PAD50" s="209"/>
      <c r="PAE50" s="209"/>
      <c r="PAF50" s="209"/>
      <c r="PAG50" s="209"/>
      <c r="PAH50" s="209"/>
      <c r="PAI50" s="209"/>
      <c r="PAJ50" s="209"/>
      <c r="PAK50" s="209"/>
      <c r="PAL50" s="209"/>
      <c r="PAM50" s="209"/>
      <c r="PAN50" s="209"/>
      <c r="PAO50" s="209"/>
      <c r="PAP50" s="209"/>
      <c r="PAQ50" s="209"/>
      <c r="PAR50" s="209"/>
      <c r="PAS50" s="209"/>
      <c r="PAT50" s="209"/>
      <c r="PAU50" s="209"/>
      <c r="PAV50" s="209"/>
      <c r="PAW50" s="209"/>
      <c r="PAX50" s="209"/>
      <c r="PAY50" s="209"/>
      <c r="PAZ50" s="209"/>
      <c r="PBA50" s="209"/>
      <c r="PBB50" s="209"/>
      <c r="PBC50" s="209"/>
      <c r="PBD50" s="209"/>
      <c r="PBE50" s="209"/>
      <c r="PBF50" s="209"/>
      <c r="PBG50" s="209"/>
      <c r="PBH50" s="209"/>
      <c r="PBI50" s="209"/>
      <c r="PBJ50" s="209"/>
      <c r="PBK50" s="209"/>
      <c r="PBL50" s="209"/>
      <c r="PBM50" s="209"/>
      <c r="PBN50" s="209"/>
      <c r="PBO50" s="209"/>
      <c r="PBP50" s="209"/>
      <c r="PBQ50" s="209"/>
      <c r="PBR50" s="209"/>
      <c r="PBS50" s="209"/>
      <c r="PBT50" s="209"/>
      <c r="PBU50" s="209"/>
      <c r="PBV50" s="209"/>
      <c r="PBW50" s="209"/>
      <c r="PBX50" s="209"/>
      <c r="PBY50" s="209"/>
      <c r="PBZ50" s="209"/>
      <c r="PCA50" s="209"/>
      <c r="PCB50" s="209"/>
      <c r="PCC50" s="209"/>
      <c r="PCD50" s="209"/>
      <c r="PCE50" s="209"/>
      <c r="PCF50" s="209"/>
      <c r="PCG50" s="209"/>
      <c r="PCH50" s="209"/>
      <c r="PCI50" s="209"/>
      <c r="PCJ50" s="209"/>
      <c r="PCK50" s="209"/>
      <c r="PCL50" s="209"/>
      <c r="PCM50" s="209"/>
      <c r="PCN50" s="209"/>
      <c r="PCO50" s="209"/>
      <c r="PCP50" s="209"/>
      <c r="PCQ50" s="209"/>
      <c r="PCR50" s="209"/>
      <c r="PCS50" s="209"/>
      <c r="PCT50" s="209"/>
      <c r="PCU50" s="209"/>
      <c r="PCV50" s="209"/>
      <c r="PCW50" s="209"/>
      <c r="PCX50" s="209"/>
      <c r="PCY50" s="209"/>
      <c r="PCZ50" s="209"/>
      <c r="PDA50" s="209"/>
      <c r="PDB50" s="209"/>
      <c r="PDC50" s="209"/>
      <c r="PDD50" s="209"/>
      <c r="PDE50" s="209"/>
      <c r="PDF50" s="209"/>
      <c r="PDG50" s="209"/>
      <c r="PDH50" s="209"/>
      <c r="PDI50" s="209"/>
      <c r="PDJ50" s="209"/>
      <c r="PDK50" s="209"/>
      <c r="PDL50" s="209"/>
      <c r="PDM50" s="209"/>
      <c r="PDN50" s="209"/>
      <c r="PDO50" s="209"/>
      <c r="PDP50" s="209"/>
      <c r="PDQ50" s="209"/>
      <c r="PDR50" s="209"/>
      <c r="PDS50" s="209"/>
      <c r="PDT50" s="209"/>
      <c r="PDU50" s="209"/>
      <c r="PDV50" s="209"/>
      <c r="PDW50" s="209"/>
      <c r="PDX50" s="209"/>
      <c r="PDY50" s="209"/>
      <c r="PDZ50" s="209"/>
      <c r="PEA50" s="209"/>
      <c r="PEB50" s="209"/>
      <c r="PEC50" s="209"/>
      <c r="PED50" s="209"/>
      <c r="PEE50" s="209"/>
      <c r="PEF50" s="209"/>
      <c r="PEG50" s="209"/>
      <c r="PEH50" s="209"/>
      <c r="PEI50" s="209"/>
      <c r="PEJ50" s="209"/>
      <c r="PEK50" s="209"/>
      <c r="PEL50" s="209"/>
      <c r="PEM50" s="209"/>
      <c r="PEN50" s="209"/>
      <c r="PEO50" s="209"/>
      <c r="PEP50" s="209"/>
      <c r="PEQ50" s="209"/>
      <c r="PER50" s="209"/>
      <c r="PES50" s="209"/>
      <c r="PET50" s="209"/>
      <c r="PEU50" s="209"/>
      <c r="PEV50" s="209"/>
      <c r="PEW50" s="209"/>
      <c r="PEX50" s="209"/>
      <c r="PEY50" s="209"/>
      <c r="PEZ50" s="209"/>
      <c r="PFA50" s="209"/>
      <c r="PFB50" s="209"/>
      <c r="PFC50" s="209"/>
      <c r="PFD50" s="209"/>
      <c r="PFE50" s="209"/>
      <c r="PFF50" s="209"/>
      <c r="PFG50" s="209"/>
      <c r="PFH50" s="209"/>
      <c r="PFI50" s="209"/>
      <c r="PFJ50" s="209"/>
      <c r="PFK50" s="209"/>
      <c r="PFL50" s="209"/>
      <c r="PFM50" s="209"/>
      <c r="PFN50" s="209"/>
      <c r="PFO50" s="209"/>
      <c r="PFP50" s="209"/>
      <c r="PFQ50" s="209"/>
      <c r="PFR50" s="209"/>
      <c r="PFS50" s="209"/>
      <c r="PFT50" s="209"/>
      <c r="PFU50" s="209"/>
      <c r="PFV50" s="209"/>
      <c r="PFW50" s="209"/>
      <c r="PFX50" s="209"/>
      <c r="PFY50" s="209"/>
      <c r="PFZ50" s="209"/>
      <c r="PGA50" s="209"/>
      <c r="PGB50" s="209"/>
      <c r="PGC50" s="209"/>
      <c r="PGD50" s="209"/>
      <c r="PGE50" s="209"/>
      <c r="PGF50" s="209"/>
      <c r="PGG50" s="209"/>
      <c r="PGH50" s="209"/>
      <c r="PGI50" s="209"/>
      <c r="PGJ50" s="209"/>
      <c r="PGK50" s="209"/>
      <c r="PGL50" s="209"/>
      <c r="PGM50" s="209"/>
      <c r="PGN50" s="209"/>
      <c r="PGO50" s="209"/>
      <c r="PGP50" s="209"/>
      <c r="PGQ50" s="209"/>
      <c r="PGR50" s="209"/>
      <c r="PGS50" s="209"/>
      <c r="PGT50" s="209"/>
      <c r="PGU50" s="209"/>
      <c r="PGV50" s="209"/>
      <c r="PGW50" s="209"/>
      <c r="PGX50" s="209"/>
      <c r="PGY50" s="209"/>
      <c r="PGZ50" s="209"/>
      <c r="PHA50" s="209"/>
      <c r="PHB50" s="209"/>
      <c r="PHC50" s="209"/>
      <c r="PHD50" s="209"/>
      <c r="PHE50" s="209"/>
      <c r="PHF50" s="209"/>
      <c r="PHG50" s="209"/>
      <c r="PHH50" s="209"/>
      <c r="PHI50" s="209"/>
      <c r="PHJ50" s="209"/>
      <c r="PHK50" s="209"/>
      <c r="PHL50" s="209"/>
      <c r="PHM50" s="209"/>
      <c r="PHN50" s="209"/>
      <c r="PHO50" s="209"/>
      <c r="PHP50" s="209"/>
      <c r="PHQ50" s="209"/>
      <c r="PHR50" s="209"/>
      <c r="PHS50" s="209"/>
      <c r="PHT50" s="209"/>
      <c r="PHU50" s="209"/>
      <c r="PHV50" s="209"/>
      <c r="PHW50" s="209"/>
      <c r="PHX50" s="209"/>
      <c r="PHY50" s="209"/>
      <c r="PHZ50" s="209"/>
      <c r="PIA50" s="209"/>
      <c r="PIB50" s="209"/>
      <c r="PIC50" s="209"/>
      <c r="PID50" s="209"/>
      <c r="PIE50" s="209"/>
      <c r="PIF50" s="209"/>
      <c r="PIG50" s="209"/>
      <c r="PIH50" s="209"/>
      <c r="PII50" s="209"/>
      <c r="PIJ50" s="209"/>
      <c r="PIK50" s="209"/>
      <c r="PIL50" s="209"/>
      <c r="PIM50" s="209"/>
      <c r="PIN50" s="209"/>
      <c r="PIO50" s="209"/>
      <c r="PIP50" s="209"/>
      <c r="PIQ50" s="209"/>
      <c r="PIR50" s="209"/>
      <c r="PIS50" s="209"/>
      <c r="PIT50" s="209"/>
      <c r="PIU50" s="209"/>
      <c r="PIV50" s="209"/>
      <c r="PIW50" s="209"/>
      <c r="PIX50" s="209"/>
      <c r="PIY50" s="209"/>
      <c r="PIZ50" s="209"/>
      <c r="PJA50" s="209"/>
      <c r="PJB50" s="209"/>
      <c r="PJC50" s="209"/>
      <c r="PJD50" s="209"/>
      <c r="PJE50" s="209"/>
      <c r="PJF50" s="209"/>
      <c r="PJG50" s="209"/>
      <c r="PJH50" s="209"/>
      <c r="PJI50" s="209"/>
      <c r="PJJ50" s="209"/>
      <c r="PJK50" s="209"/>
      <c r="PJL50" s="209"/>
      <c r="PJM50" s="209"/>
      <c r="PJN50" s="209"/>
      <c r="PJO50" s="209"/>
      <c r="PJP50" s="209"/>
      <c r="PJQ50" s="209"/>
      <c r="PJR50" s="209"/>
      <c r="PJS50" s="209"/>
      <c r="PJT50" s="209"/>
      <c r="PJU50" s="209"/>
      <c r="PJV50" s="209"/>
      <c r="PJW50" s="209"/>
      <c r="PJX50" s="209"/>
      <c r="PJY50" s="209"/>
      <c r="PJZ50" s="209"/>
      <c r="PKA50" s="209"/>
      <c r="PKB50" s="209"/>
      <c r="PKC50" s="209"/>
      <c r="PKD50" s="209"/>
      <c r="PKE50" s="209"/>
      <c r="PKF50" s="209"/>
      <c r="PKG50" s="209"/>
      <c r="PKH50" s="209"/>
      <c r="PKI50" s="209"/>
      <c r="PKJ50" s="209"/>
      <c r="PKK50" s="209"/>
      <c r="PKL50" s="209"/>
      <c r="PKM50" s="209"/>
      <c r="PKN50" s="209"/>
      <c r="PKO50" s="209"/>
      <c r="PKP50" s="209"/>
      <c r="PKQ50" s="209"/>
      <c r="PKR50" s="209"/>
      <c r="PKS50" s="209"/>
      <c r="PKT50" s="209"/>
      <c r="PKU50" s="209"/>
      <c r="PKV50" s="209"/>
      <c r="PKW50" s="209"/>
      <c r="PKX50" s="209"/>
      <c r="PKY50" s="209"/>
      <c r="PKZ50" s="209"/>
      <c r="PLA50" s="209"/>
      <c r="PLB50" s="209"/>
      <c r="PLC50" s="209"/>
      <c r="PLD50" s="209"/>
      <c r="PLE50" s="209"/>
      <c r="PLF50" s="209"/>
      <c r="PLG50" s="209"/>
      <c r="PLH50" s="209"/>
      <c r="PLI50" s="209"/>
      <c r="PLJ50" s="209"/>
      <c r="PLK50" s="209"/>
      <c r="PLL50" s="209"/>
      <c r="PLM50" s="209"/>
      <c r="PLN50" s="209"/>
      <c r="PLO50" s="209"/>
      <c r="PLP50" s="209"/>
      <c r="PLQ50" s="209"/>
      <c r="PLR50" s="209"/>
      <c r="PLS50" s="209"/>
      <c r="PLT50" s="209"/>
      <c r="PLU50" s="209"/>
      <c r="PLV50" s="209"/>
      <c r="PLW50" s="209"/>
      <c r="PLX50" s="209"/>
      <c r="PLY50" s="209"/>
      <c r="PLZ50" s="209"/>
      <c r="PMA50" s="209"/>
      <c r="PMB50" s="209"/>
      <c r="PMC50" s="209"/>
      <c r="PMD50" s="209"/>
      <c r="PME50" s="209"/>
      <c r="PMF50" s="209"/>
      <c r="PMG50" s="209"/>
      <c r="PMH50" s="209"/>
      <c r="PMI50" s="209"/>
      <c r="PMJ50" s="209"/>
      <c r="PMK50" s="209"/>
      <c r="PML50" s="209"/>
      <c r="PMM50" s="209"/>
      <c r="PMN50" s="209"/>
      <c r="PMO50" s="209"/>
      <c r="PMP50" s="209"/>
      <c r="PMQ50" s="209"/>
      <c r="PMR50" s="209"/>
      <c r="PMS50" s="209"/>
      <c r="PMT50" s="209"/>
      <c r="PMU50" s="209"/>
      <c r="PMV50" s="209"/>
      <c r="PMW50" s="209"/>
      <c r="PMX50" s="209"/>
      <c r="PMY50" s="209"/>
      <c r="PMZ50" s="209"/>
      <c r="PNA50" s="209"/>
      <c r="PNB50" s="209"/>
      <c r="PNC50" s="209"/>
      <c r="PND50" s="209"/>
      <c r="PNE50" s="209"/>
      <c r="PNF50" s="209"/>
      <c r="PNG50" s="209"/>
      <c r="PNH50" s="209"/>
      <c r="PNI50" s="209"/>
      <c r="PNJ50" s="209"/>
      <c r="PNK50" s="209"/>
      <c r="PNL50" s="209"/>
      <c r="PNM50" s="209"/>
      <c r="PNN50" s="209"/>
      <c r="PNO50" s="209"/>
      <c r="PNP50" s="209"/>
      <c r="PNQ50" s="209"/>
      <c r="PNR50" s="209"/>
      <c r="PNS50" s="209"/>
      <c r="PNT50" s="209"/>
      <c r="PNU50" s="209"/>
      <c r="PNV50" s="209"/>
      <c r="PNW50" s="209"/>
      <c r="PNX50" s="209"/>
      <c r="PNY50" s="209"/>
      <c r="PNZ50" s="209"/>
      <c r="POA50" s="209"/>
      <c r="POB50" s="209"/>
      <c r="POC50" s="209"/>
      <c r="POD50" s="209"/>
      <c r="POE50" s="209"/>
      <c r="POF50" s="209"/>
      <c r="POG50" s="209"/>
      <c r="POH50" s="209"/>
      <c r="POI50" s="209"/>
      <c r="POJ50" s="209"/>
      <c r="POK50" s="209"/>
      <c r="POL50" s="209"/>
      <c r="POM50" s="209"/>
      <c r="PON50" s="209"/>
      <c r="POO50" s="209"/>
      <c r="POP50" s="209"/>
      <c r="POQ50" s="209"/>
      <c r="POR50" s="209"/>
      <c r="POS50" s="209"/>
      <c r="POT50" s="209"/>
      <c r="POU50" s="209"/>
      <c r="POV50" s="209"/>
      <c r="POW50" s="209"/>
      <c r="POX50" s="209"/>
      <c r="POY50" s="209"/>
      <c r="POZ50" s="209"/>
      <c r="PPA50" s="209"/>
      <c r="PPB50" s="209"/>
      <c r="PPC50" s="209"/>
      <c r="PPD50" s="209"/>
      <c r="PPE50" s="209"/>
      <c r="PPF50" s="209"/>
      <c r="PPG50" s="209"/>
      <c r="PPH50" s="209"/>
      <c r="PPI50" s="209"/>
      <c r="PPJ50" s="209"/>
      <c r="PPK50" s="209"/>
      <c r="PPL50" s="209"/>
      <c r="PPM50" s="209"/>
      <c r="PPN50" s="209"/>
      <c r="PPO50" s="209"/>
      <c r="PPP50" s="209"/>
      <c r="PPQ50" s="209"/>
      <c r="PPR50" s="209"/>
      <c r="PPS50" s="209"/>
      <c r="PPT50" s="209"/>
      <c r="PPU50" s="209"/>
      <c r="PPV50" s="209"/>
      <c r="PPW50" s="209"/>
      <c r="PPX50" s="209"/>
      <c r="PPY50" s="209"/>
      <c r="PPZ50" s="209"/>
      <c r="PQA50" s="209"/>
      <c r="PQB50" s="209"/>
      <c r="PQC50" s="209"/>
      <c r="PQD50" s="209"/>
      <c r="PQE50" s="209"/>
      <c r="PQF50" s="209"/>
      <c r="PQG50" s="209"/>
      <c r="PQH50" s="209"/>
      <c r="PQI50" s="209"/>
      <c r="PQJ50" s="209"/>
      <c r="PQK50" s="209"/>
      <c r="PQL50" s="209"/>
      <c r="PQM50" s="209"/>
      <c r="PQN50" s="209"/>
      <c r="PQO50" s="209"/>
      <c r="PQP50" s="209"/>
      <c r="PQQ50" s="209"/>
      <c r="PQR50" s="209"/>
      <c r="PQS50" s="209"/>
      <c r="PQT50" s="209"/>
      <c r="PQU50" s="209"/>
      <c r="PQV50" s="209"/>
      <c r="PQW50" s="209"/>
      <c r="PQX50" s="209"/>
      <c r="PQY50" s="209"/>
      <c r="PQZ50" s="209"/>
      <c r="PRA50" s="209"/>
      <c r="PRB50" s="209"/>
      <c r="PRC50" s="209"/>
      <c r="PRD50" s="209"/>
      <c r="PRE50" s="209"/>
      <c r="PRF50" s="209"/>
      <c r="PRG50" s="209"/>
      <c r="PRH50" s="209"/>
      <c r="PRI50" s="209"/>
      <c r="PRJ50" s="209"/>
      <c r="PRK50" s="209"/>
      <c r="PRL50" s="209"/>
      <c r="PRM50" s="209"/>
      <c r="PRN50" s="209"/>
      <c r="PRO50" s="209"/>
      <c r="PRP50" s="209"/>
      <c r="PRQ50" s="209"/>
      <c r="PRR50" s="209"/>
      <c r="PRS50" s="209"/>
      <c r="PRT50" s="209"/>
      <c r="PRU50" s="209"/>
      <c r="PRV50" s="209"/>
      <c r="PRW50" s="209"/>
      <c r="PRX50" s="209"/>
      <c r="PRY50" s="209"/>
      <c r="PRZ50" s="209"/>
      <c r="PSA50" s="209"/>
      <c r="PSB50" s="209"/>
      <c r="PSC50" s="209"/>
      <c r="PSD50" s="209"/>
      <c r="PSE50" s="209"/>
      <c r="PSF50" s="209"/>
      <c r="PSG50" s="209"/>
      <c r="PSH50" s="209"/>
      <c r="PSI50" s="209"/>
      <c r="PSJ50" s="209"/>
      <c r="PSK50" s="209"/>
      <c r="PSL50" s="209"/>
      <c r="PSM50" s="209"/>
      <c r="PSN50" s="209"/>
      <c r="PSO50" s="209"/>
      <c r="PSP50" s="209"/>
      <c r="PSQ50" s="209"/>
      <c r="PSR50" s="209"/>
      <c r="PSS50" s="209"/>
      <c r="PST50" s="209"/>
      <c r="PSU50" s="209"/>
      <c r="PSV50" s="209"/>
      <c r="PSW50" s="209"/>
      <c r="PSX50" s="209"/>
      <c r="PSY50" s="209"/>
      <c r="PSZ50" s="209"/>
      <c r="PTA50" s="209"/>
      <c r="PTB50" s="209"/>
      <c r="PTC50" s="209"/>
      <c r="PTD50" s="209"/>
      <c r="PTE50" s="209"/>
      <c r="PTF50" s="209"/>
      <c r="PTG50" s="209"/>
      <c r="PTH50" s="209"/>
      <c r="PTI50" s="209"/>
      <c r="PTJ50" s="209"/>
      <c r="PTK50" s="209"/>
      <c r="PTL50" s="209"/>
      <c r="PTM50" s="209"/>
      <c r="PTN50" s="209"/>
      <c r="PTO50" s="209"/>
      <c r="PTP50" s="209"/>
      <c r="PTQ50" s="209"/>
      <c r="PTR50" s="209"/>
      <c r="PTS50" s="209"/>
      <c r="PTT50" s="209"/>
      <c r="PTU50" s="209"/>
      <c r="PTV50" s="209"/>
      <c r="PTW50" s="209"/>
      <c r="PTX50" s="209"/>
      <c r="PTY50" s="209"/>
      <c r="PTZ50" s="209"/>
      <c r="PUA50" s="209"/>
      <c r="PUB50" s="209"/>
      <c r="PUC50" s="209"/>
      <c r="PUD50" s="209"/>
      <c r="PUE50" s="209"/>
      <c r="PUF50" s="209"/>
      <c r="PUG50" s="209"/>
      <c r="PUH50" s="209"/>
      <c r="PUI50" s="209"/>
      <c r="PUJ50" s="209"/>
      <c r="PUK50" s="209"/>
      <c r="PUL50" s="209"/>
      <c r="PUM50" s="209"/>
      <c r="PUN50" s="209"/>
      <c r="PUO50" s="209"/>
      <c r="PUP50" s="209"/>
      <c r="PUQ50" s="209"/>
      <c r="PUR50" s="209"/>
      <c r="PUS50" s="209"/>
      <c r="PUT50" s="209"/>
      <c r="PUU50" s="209"/>
      <c r="PUV50" s="209"/>
      <c r="PUW50" s="209"/>
      <c r="PUX50" s="209"/>
      <c r="PUY50" s="209"/>
      <c r="PUZ50" s="209"/>
      <c r="PVA50" s="209"/>
      <c r="PVB50" s="209"/>
      <c r="PVC50" s="209"/>
      <c r="PVD50" s="209"/>
      <c r="PVE50" s="209"/>
      <c r="PVF50" s="209"/>
      <c r="PVG50" s="209"/>
      <c r="PVH50" s="209"/>
      <c r="PVI50" s="209"/>
      <c r="PVJ50" s="209"/>
      <c r="PVK50" s="209"/>
      <c r="PVL50" s="209"/>
      <c r="PVM50" s="209"/>
      <c r="PVN50" s="209"/>
      <c r="PVO50" s="209"/>
      <c r="PVP50" s="209"/>
      <c r="PVQ50" s="209"/>
      <c r="PVR50" s="209"/>
      <c r="PVS50" s="209"/>
      <c r="PVT50" s="209"/>
      <c r="PVU50" s="209"/>
      <c r="PVV50" s="209"/>
      <c r="PVW50" s="209"/>
      <c r="PVX50" s="209"/>
      <c r="PVY50" s="209"/>
      <c r="PVZ50" s="209"/>
      <c r="PWA50" s="209"/>
      <c r="PWB50" s="209"/>
      <c r="PWC50" s="209"/>
      <c r="PWD50" s="209"/>
      <c r="PWE50" s="209"/>
      <c r="PWF50" s="209"/>
      <c r="PWG50" s="209"/>
      <c r="PWH50" s="209"/>
      <c r="PWI50" s="209"/>
      <c r="PWJ50" s="209"/>
      <c r="PWK50" s="209"/>
      <c r="PWL50" s="209"/>
      <c r="PWM50" s="209"/>
      <c r="PWN50" s="209"/>
      <c r="PWO50" s="209"/>
      <c r="PWP50" s="209"/>
      <c r="PWQ50" s="209"/>
      <c r="PWR50" s="209"/>
      <c r="PWS50" s="209"/>
      <c r="PWT50" s="209"/>
      <c r="PWU50" s="209"/>
      <c r="PWV50" s="209"/>
      <c r="PWW50" s="209"/>
      <c r="PWX50" s="209"/>
      <c r="PWY50" s="209"/>
      <c r="PWZ50" s="209"/>
      <c r="PXA50" s="209"/>
      <c r="PXB50" s="209"/>
      <c r="PXC50" s="209"/>
      <c r="PXD50" s="209"/>
      <c r="PXE50" s="209"/>
      <c r="PXF50" s="209"/>
      <c r="PXG50" s="209"/>
      <c r="PXH50" s="209"/>
      <c r="PXI50" s="209"/>
      <c r="PXJ50" s="209"/>
      <c r="PXK50" s="209"/>
      <c r="PXL50" s="209"/>
      <c r="PXM50" s="209"/>
      <c r="PXN50" s="209"/>
      <c r="PXO50" s="209"/>
      <c r="PXP50" s="209"/>
      <c r="PXQ50" s="209"/>
      <c r="PXR50" s="209"/>
      <c r="PXS50" s="209"/>
      <c r="PXT50" s="209"/>
      <c r="PXU50" s="209"/>
      <c r="PXV50" s="209"/>
      <c r="PXW50" s="209"/>
      <c r="PXX50" s="209"/>
      <c r="PXY50" s="209"/>
      <c r="PXZ50" s="209"/>
      <c r="PYA50" s="209"/>
      <c r="PYB50" s="209"/>
      <c r="PYC50" s="209"/>
      <c r="PYD50" s="209"/>
      <c r="PYE50" s="209"/>
      <c r="PYF50" s="209"/>
      <c r="PYG50" s="209"/>
      <c r="PYH50" s="209"/>
      <c r="PYI50" s="209"/>
      <c r="PYJ50" s="209"/>
      <c r="PYK50" s="209"/>
      <c r="PYL50" s="209"/>
      <c r="PYM50" s="209"/>
      <c r="PYN50" s="209"/>
      <c r="PYO50" s="209"/>
      <c r="PYP50" s="209"/>
      <c r="PYQ50" s="209"/>
      <c r="PYR50" s="209"/>
      <c r="PYS50" s="209"/>
      <c r="PYT50" s="209"/>
      <c r="PYU50" s="209"/>
      <c r="PYV50" s="209"/>
      <c r="PYW50" s="209"/>
      <c r="PYX50" s="209"/>
      <c r="PYY50" s="209"/>
      <c r="PYZ50" s="209"/>
      <c r="PZA50" s="209"/>
      <c r="PZB50" s="209"/>
      <c r="PZC50" s="209"/>
      <c r="PZD50" s="209"/>
      <c r="PZE50" s="209"/>
      <c r="PZF50" s="209"/>
      <c r="PZG50" s="209"/>
      <c r="PZH50" s="209"/>
      <c r="PZI50" s="209"/>
      <c r="PZJ50" s="209"/>
      <c r="PZK50" s="209"/>
      <c r="PZL50" s="209"/>
      <c r="PZM50" s="209"/>
      <c r="PZN50" s="209"/>
      <c r="PZO50" s="209"/>
      <c r="PZP50" s="209"/>
      <c r="PZQ50" s="209"/>
      <c r="PZR50" s="209"/>
      <c r="PZS50" s="209"/>
      <c r="PZT50" s="209"/>
      <c r="PZU50" s="209"/>
      <c r="PZV50" s="209"/>
      <c r="PZW50" s="209"/>
      <c r="PZX50" s="209"/>
      <c r="PZY50" s="209"/>
      <c r="PZZ50" s="209"/>
      <c r="QAA50" s="209"/>
      <c r="QAB50" s="209"/>
      <c r="QAC50" s="209"/>
      <c r="QAD50" s="209"/>
      <c r="QAE50" s="209"/>
      <c r="QAF50" s="209"/>
      <c r="QAG50" s="209"/>
      <c r="QAH50" s="209"/>
      <c r="QAI50" s="209"/>
      <c r="QAJ50" s="209"/>
      <c r="QAK50" s="209"/>
      <c r="QAL50" s="209"/>
      <c r="QAM50" s="209"/>
      <c r="QAN50" s="209"/>
      <c r="QAO50" s="209"/>
      <c r="QAP50" s="209"/>
      <c r="QAQ50" s="209"/>
      <c r="QAR50" s="209"/>
      <c r="QAS50" s="209"/>
      <c r="QAT50" s="209"/>
      <c r="QAU50" s="209"/>
      <c r="QAV50" s="209"/>
      <c r="QAW50" s="209"/>
      <c r="QAX50" s="209"/>
      <c r="QAY50" s="209"/>
      <c r="QAZ50" s="209"/>
      <c r="QBA50" s="209"/>
      <c r="QBB50" s="209"/>
      <c r="QBC50" s="209"/>
      <c r="QBD50" s="209"/>
      <c r="QBE50" s="209"/>
      <c r="QBF50" s="209"/>
      <c r="QBG50" s="209"/>
      <c r="QBH50" s="209"/>
      <c r="QBI50" s="209"/>
      <c r="QBJ50" s="209"/>
      <c r="QBK50" s="209"/>
      <c r="QBL50" s="209"/>
      <c r="QBM50" s="209"/>
      <c r="QBN50" s="209"/>
      <c r="QBO50" s="209"/>
      <c r="QBP50" s="209"/>
      <c r="QBQ50" s="209"/>
      <c r="QBR50" s="209"/>
      <c r="QBS50" s="209"/>
      <c r="QBT50" s="209"/>
      <c r="QBU50" s="209"/>
      <c r="QBV50" s="209"/>
      <c r="QBW50" s="209"/>
      <c r="QBX50" s="209"/>
      <c r="QBY50" s="209"/>
      <c r="QBZ50" s="209"/>
      <c r="QCA50" s="209"/>
      <c r="QCB50" s="209"/>
      <c r="QCC50" s="209"/>
      <c r="QCD50" s="209"/>
      <c r="QCE50" s="209"/>
      <c r="QCF50" s="209"/>
      <c r="QCG50" s="209"/>
      <c r="QCH50" s="209"/>
      <c r="QCI50" s="209"/>
      <c r="QCJ50" s="209"/>
      <c r="QCK50" s="209"/>
      <c r="QCL50" s="209"/>
      <c r="QCM50" s="209"/>
      <c r="QCN50" s="209"/>
      <c r="QCO50" s="209"/>
      <c r="QCP50" s="209"/>
      <c r="QCQ50" s="209"/>
      <c r="QCR50" s="209"/>
      <c r="QCS50" s="209"/>
      <c r="QCT50" s="209"/>
      <c r="QCU50" s="209"/>
      <c r="QCV50" s="209"/>
      <c r="QCW50" s="209"/>
      <c r="QCX50" s="209"/>
      <c r="QCY50" s="209"/>
      <c r="QCZ50" s="209"/>
      <c r="QDA50" s="209"/>
      <c r="QDB50" s="209"/>
      <c r="QDC50" s="209"/>
      <c r="QDD50" s="209"/>
      <c r="QDE50" s="209"/>
      <c r="QDF50" s="209"/>
      <c r="QDG50" s="209"/>
      <c r="QDH50" s="209"/>
      <c r="QDI50" s="209"/>
      <c r="QDJ50" s="209"/>
      <c r="QDK50" s="209"/>
      <c r="QDL50" s="209"/>
      <c r="QDM50" s="209"/>
      <c r="QDN50" s="209"/>
      <c r="QDO50" s="209"/>
      <c r="QDP50" s="209"/>
      <c r="QDQ50" s="209"/>
      <c r="QDR50" s="209"/>
      <c r="QDS50" s="209"/>
      <c r="QDT50" s="209"/>
      <c r="QDU50" s="209"/>
      <c r="QDV50" s="209"/>
      <c r="QDW50" s="209"/>
      <c r="QDX50" s="209"/>
      <c r="QDY50" s="209"/>
      <c r="QDZ50" s="209"/>
      <c r="QEA50" s="209"/>
      <c r="QEB50" s="209"/>
      <c r="QEC50" s="209"/>
      <c r="QED50" s="209"/>
      <c r="QEE50" s="209"/>
      <c r="QEF50" s="209"/>
      <c r="QEG50" s="209"/>
      <c r="QEH50" s="209"/>
      <c r="QEI50" s="209"/>
      <c r="QEJ50" s="209"/>
      <c r="QEK50" s="209"/>
      <c r="QEL50" s="209"/>
      <c r="QEM50" s="209"/>
      <c r="QEN50" s="209"/>
      <c r="QEO50" s="209"/>
      <c r="QEP50" s="209"/>
      <c r="QEQ50" s="209"/>
      <c r="QER50" s="209"/>
      <c r="QES50" s="209"/>
      <c r="QET50" s="209"/>
      <c r="QEU50" s="209"/>
      <c r="QEV50" s="209"/>
      <c r="QEW50" s="209"/>
      <c r="QEX50" s="209"/>
      <c r="QEY50" s="209"/>
      <c r="QEZ50" s="209"/>
      <c r="QFA50" s="209"/>
      <c r="QFB50" s="209"/>
      <c r="QFC50" s="209"/>
      <c r="QFD50" s="209"/>
      <c r="QFE50" s="209"/>
      <c r="QFF50" s="209"/>
      <c r="QFG50" s="209"/>
      <c r="QFH50" s="209"/>
      <c r="QFI50" s="209"/>
      <c r="QFJ50" s="209"/>
      <c r="QFK50" s="209"/>
      <c r="QFL50" s="209"/>
      <c r="QFM50" s="209"/>
      <c r="QFN50" s="209"/>
      <c r="QFO50" s="209"/>
      <c r="QFP50" s="209"/>
      <c r="QFQ50" s="209"/>
      <c r="QFR50" s="209"/>
      <c r="QFS50" s="209"/>
      <c r="QFT50" s="209"/>
      <c r="QFU50" s="209"/>
      <c r="QFV50" s="209"/>
      <c r="QFW50" s="209"/>
      <c r="QFX50" s="209"/>
      <c r="QFY50" s="209"/>
      <c r="QFZ50" s="209"/>
      <c r="QGA50" s="209"/>
      <c r="QGB50" s="209"/>
      <c r="QGC50" s="209"/>
      <c r="QGD50" s="209"/>
      <c r="QGE50" s="209"/>
      <c r="QGF50" s="209"/>
      <c r="QGG50" s="209"/>
      <c r="QGH50" s="209"/>
      <c r="QGI50" s="209"/>
      <c r="QGJ50" s="209"/>
      <c r="QGK50" s="209"/>
      <c r="QGL50" s="209"/>
      <c r="QGM50" s="209"/>
      <c r="QGN50" s="209"/>
      <c r="QGO50" s="209"/>
      <c r="QGP50" s="209"/>
      <c r="QGQ50" s="209"/>
      <c r="QGR50" s="209"/>
      <c r="QGS50" s="209"/>
      <c r="QGT50" s="209"/>
      <c r="QGU50" s="209"/>
      <c r="QGV50" s="209"/>
      <c r="QGW50" s="209"/>
      <c r="QGX50" s="209"/>
      <c r="QGY50" s="209"/>
      <c r="QGZ50" s="209"/>
      <c r="QHA50" s="209"/>
      <c r="QHB50" s="209"/>
      <c r="QHC50" s="209"/>
      <c r="QHD50" s="209"/>
      <c r="QHE50" s="209"/>
      <c r="QHF50" s="209"/>
      <c r="QHG50" s="209"/>
      <c r="QHH50" s="209"/>
      <c r="QHI50" s="209"/>
      <c r="QHJ50" s="209"/>
      <c r="QHK50" s="209"/>
      <c r="QHL50" s="209"/>
      <c r="QHM50" s="209"/>
      <c r="QHN50" s="209"/>
      <c r="QHO50" s="209"/>
      <c r="QHP50" s="209"/>
      <c r="QHQ50" s="209"/>
      <c r="QHR50" s="209"/>
      <c r="QHS50" s="209"/>
      <c r="QHT50" s="209"/>
      <c r="QHU50" s="209"/>
      <c r="QHV50" s="209"/>
      <c r="QHW50" s="209"/>
      <c r="QHX50" s="209"/>
      <c r="QHY50" s="209"/>
      <c r="QHZ50" s="209"/>
      <c r="QIA50" s="209"/>
      <c r="QIB50" s="209"/>
      <c r="QIC50" s="209"/>
      <c r="QID50" s="209"/>
      <c r="QIE50" s="209"/>
      <c r="QIF50" s="209"/>
      <c r="QIG50" s="209"/>
      <c r="QIH50" s="209"/>
      <c r="QII50" s="209"/>
      <c r="QIJ50" s="209"/>
      <c r="QIK50" s="209"/>
      <c r="QIL50" s="209"/>
      <c r="QIM50" s="209"/>
      <c r="QIN50" s="209"/>
      <c r="QIO50" s="209"/>
      <c r="QIP50" s="209"/>
      <c r="QIQ50" s="209"/>
      <c r="QIR50" s="209"/>
      <c r="QIS50" s="209"/>
      <c r="QIT50" s="209"/>
      <c r="QIU50" s="209"/>
      <c r="QIV50" s="209"/>
      <c r="QIW50" s="209"/>
      <c r="QIX50" s="209"/>
      <c r="QIY50" s="209"/>
      <c r="QIZ50" s="209"/>
      <c r="QJA50" s="209"/>
      <c r="QJB50" s="209"/>
      <c r="QJC50" s="209"/>
      <c r="QJD50" s="209"/>
      <c r="QJE50" s="209"/>
      <c r="QJF50" s="209"/>
      <c r="QJG50" s="209"/>
      <c r="QJH50" s="209"/>
      <c r="QJI50" s="209"/>
      <c r="QJJ50" s="209"/>
      <c r="QJK50" s="209"/>
      <c r="QJL50" s="209"/>
      <c r="QJM50" s="209"/>
      <c r="QJN50" s="209"/>
      <c r="QJO50" s="209"/>
      <c r="QJP50" s="209"/>
      <c r="QJQ50" s="209"/>
      <c r="QJR50" s="209"/>
      <c r="QJS50" s="209"/>
      <c r="QJT50" s="209"/>
      <c r="QJU50" s="209"/>
      <c r="QJV50" s="209"/>
      <c r="QJW50" s="209"/>
      <c r="QJX50" s="209"/>
      <c r="QJY50" s="209"/>
      <c r="QJZ50" s="209"/>
      <c r="QKA50" s="209"/>
      <c r="QKB50" s="209"/>
      <c r="QKC50" s="209"/>
      <c r="QKD50" s="209"/>
      <c r="QKE50" s="209"/>
      <c r="QKF50" s="209"/>
      <c r="QKG50" s="209"/>
      <c r="QKH50" s="209"/>
      <c r="QKI50" s="209"/>
      <c r="QKJ50" s="209"/>
      <c r="QKK50" s="209"/>
      <c r="QKL50" s="209"/>
      <c r="QKM50" s="209"/>
      <c r="QKN50" s="209"/>
      <c r="QKO50" s="209"/>
      <c r="QKP50" s="209"/>
      <c r="QKQ50" s="209"/>
      <c r="QKR50" s="209"/>
      <c r="QKS50" s="209"/>
      <c r="QKT50" s="209"/>
      <c r="QKU50" s="209"/>
      <c r="QKV50" s="209"/>
      <c r="QKW50" s="209"/>
      <c r="QKX50" s="209"/>
      <c r="QKY50" s="209"/>
      <c r="QKZ50" s="209"/>
      <c r="QLA50" s="209"/>
      <c r="QLB50" s="209"/>
      <c r="QLC50" s="209"/>
      <c r="QLD50" s="209"/>
      <c r="QLE50" s="209"/>
      <c r="QLF50" s="209"/>
      <c r="QLG50" s="209"/>
      <c r="QLH50" s="209"/>
      <c r="QLI50" s="209"/>
      <c r="QLJ50" s="209"/>
      <c r="QLK50" s="209"/>
      <c r="QLL50" s="209"/>
      <c r="QLM50" s="209"/>
      <c r="QLN50" s="209"/>
      <c r="QLO50" s="209"/>
      <c r="QLP50" s="209"/>
      <c r="QLQ50" s="209"/>
      <c r="QLR50" s="209"/>
      <c r="QLS50" s="209"/>
      <c r="QLT50" s="209"/>
      <c r="QLU50" s="209"/>
      <c r="QLV50" s="209"/>
      <c r="QLW50" s="209"/>
      <c r="QLX50" s="209"/>
      <c r="QLY50" s="209"/>
      <c r="QLZ50" s="209"/>
      <c r="QMA50" s="209"/>
      <c r="QMB50" s="209"/>
      <c r="QMC50" s="209"/>
      <c r="QMD50" s="209"/>
      <c r="QME50" s="209"/>
      <c r="QMF50" s="209"/>
      <c r="QMG50" s="209"/>
      <c r="QMH50" s="209"/>
      <c r="QMI50" s="209"/>
      <c r="QMJ50" s="209"/>
      <c r="QMK50" s="209"/>
      <c r="QML50" s="209"/>
      <c r="QMM50" s="209"/>
      <c r="QMN50" s="209"/>
      <c r="QMO50" s="209"/>
      <c r="QMP50" s="209"/>
      <c r="QMQ50" s="209"/>
      <c r="QMR50" s="209"/>
      <c r="QMS50" s="209"/>
      <c r="QMT50" s="209"/>
      <c r="QMU50" s="209"/>
      <c r="QMV50" s="209"/>
      <c r="QMW50" s="209"/>
      <c r="QMX50" s="209"/>
      <c r="QMY50" s="209"/>
      <c r="QMZ50" s="209"/>
      <c r="QNA50" s="209"/>
      <c r="QNB50" s="209"/>
      <c r="QNC50" s="209"/>
      <c r="QND50" s="209"/>
      <c r="QNE50" s="209"/>
      <c r="QNF50" s="209"/>
      <c r="QNG50" s="209"/>
      <c r="QNH50" s="209"/>
      <c r="QNI50" s="209"/>
      <c r="QNJ50" s="209"/>
      <c r="QNK50" s="209"/>
      <c r="QNL50" s="209"/>
      <c r="QNM50" s="209"/>
      <c r="QNN50" s="209"/>
      <c r="QNO50" s="209"/>
      <c r="QNP50" s="209"/>
      <c r="QNQ50" s="209"/>
      <c r="QNR50" s="209"/>
      <c r="QNS50" s="209"/>
      <c r="QNT50" s="209"/>
      <c r="QNU50" s="209"/>
      <c r="QNV50" s="209"/>
      <c r="QNW50" s="209"/>
      <c r="QNX50" s="209"/>
      <c r="QNY50" s="209"/>
      <c r="QNZ50" s="209"/>
      <c r="QOA50" s="209"/>
      <c r="QOB50" s="209"/>
      <c r="QOC50" s="209"/>
      <c r="QOD50" s="209"/>
      <c r="QOE50" s="209"/>
      <c r="QOF50" s="209"/>
      <c r="QOG50" s="209"/>
      <c r="QOH50" s="209"/>
      <c r="QOI50" s="209"/>
      <c r="QOJ50" s="209"/>
      <c r="QOK50" s="209"/>
      <c r="QOL50" s="209"/>
      <c r="QOM50" s="209"/>
      <c r="QON50" s="209"/>
      <c r="QOO50" s="209"/>
      <c r="QOP50" s="209"/>
      <c r="QOQ50" s="209"/>
      <c r="QOR50" s="209"/>
      <c r="QOS50" s="209"/>
      <c r="QOT50" s="209"/>
      <c r="QOU50" s="209"/>
      <c r="QOV50" s="209"/>
      <c r="QOW50" s="209"/>
      <c r="QOX50" s="209"/>
      <c r="QOY50" s="209"/>
      <c r="QOZ50" s="209"/>
      <c r="QPA50" s="209"/>
      <c r="QPB50" s="209"/>
      <c r="QPC50" s="209"/>
      <c r="QPD50" s="209"/>
      <c r="QPE50" s="209"/>
      <c r="QPF50" s="209"/>
      <c r="QPG50" s="209"/>
      <c r="QPH50" s="209"/>
      <c r="QPI50" s="209"/>
      <c r="QPJ50" s="209"/>
      <c r="QPK50" s="209"/>
      <c r="QPL50" s="209"/>
      <c r="QPM50" s="209"/>
      <c r="QPN50" s="209"/>
      <c r="QPO50" s="209"/>
      <c r="QPP50" s="209"/>
      <c r="QPQ50" s="209"/>
      <c r="QPR50" s="209"/>
      <c r="QPS50" s="209"/>
      <c r="QPT50" s="209"/>
      <c r="QPU50" s="209"/>
      <c r="QPV50" s="209"/>
      <c r="QPW50" s="209"/>
      <c r="QPX50" s="209"/>
      <c r="QPY50" s="209"/>
      <c r="QPZ50" s="209"/>
      <c r="QQA50" s="209"/>
      <c r="QQB50" s="209"/>
      <c r="QQC50" s="209"/>
      <c r="QQD50" s="209"/>
      <c r="QQE50" s="209"/>
      <c r="QQF50" s="209"/>
      <c r="QQG50" s="209"/>
      <c r="QQH50" s="209"/>
      <c r="QQI50" s="209"/>
      <c r="QQJ50" s="209"/>
      <c r="QQK50" s="209"/>
      <c r="QQL50" s="209"/>
      <c r="QQM50" s="209"/>
      <c r="QQN50" s="209"/>
      <c r="QQO50" s="209"/>
      <c r="QQP50" s="209"/>
      <c r="QQQ50" s="209"/>
      <c r="QQR50" s="209"/>
      <c r="QQS50" s="209"/>
      <c r="QQT50" s="209"/>
      <c r="QQU50" s="209"/>
      <c r="QQV50" s="209"/>
      <c r="QQW50" s="209"/>
      <c r="QQX50" s="209"/>
      <c r="QQY50" s="209"/>
      <c r="QQZ50" s="209"/>
      <c r="QRA50" s="209"/>
      <c r="QRB50" s="209"/>
      <c r="QRC50" s="209"/>
      <c r="QRD50" s="209"/>
      <c r="QRE50" s="209"/>
      <c r="QRF50" s="209"/>
      <c r="QRG50" s="209"/>
      <c r="QRH50" s="209"/>
      <c r="QRI50" s="209"/>
      <c r="QRJ50" s="209"/>
      <c r="QRK50" s="209"/>
      <c r="QRL50" s="209"/>
      <c r="QRM50" s="209"/>
      <c r="QRN50" s="209"/>
      <c r="QRO50" s="209"/>
      <c r="QRP50" s="209"/>
      <c r="QRQ50" s="209"/>
      <c r="QRR50" s="209"/>
      <c r="QRS50" s="209"/>
      <c r="QRT50" s="209"/>
      <c r="QRU50" s="209"/>
      <c r="QRV50" s="209"/>
      <c r="QRW50" s="209"/>
      <c r="QRX50" s="209"/>
      <c r="QRY50" s="209"/>
      <c r="QRZ50" s="209"/>
      <c r="QSA50" s="209"/>
      <c r="QSB50" s="209"/>
      <c r="QSC50" s="209"/>
      <c r="QSD50" s="209"/>
      <c r="QSE50" s="209"/>
      <c r="QSF50" s="209"/>
      <c r="QSG50" s="209"/>
      <c r="QSH50" s="209"/>
      <c r="QSI50" s="209"/>
      <c r="QSJ50" s="209"/>
      <c r="QSK50" s="209"/>
      <c r="QSL50" s="209"/>
      <c r="QSM50" s="209"/>
      <c r="QSN50" s="209"/>
      <c r="QSO50" s="209"/>
      <c r="QSP50" s="209"/>
      <c r="QSQ50" s="209"/>
      <c r="QSR50" s="209"/>
      <c r="QSS50" s="209"/>
      <c r="QST50" s="209"/>
      <c r="QSU50" s="209"/>
      <c r="QSV50" s="209"/>
      <c r="QSW50" s="209"/>
      <c r="QSX50" s="209"/>
      <c r="QSY50" s="209"/>
      <c r="QSZ50" s="209"/>
      <c r="QTA50" s="209"/>
      <c r="QTB50" s="209"/>
      <c r="QTC50" s="209"/>
      <c r="QTD50" s="209"/>
      <c r="QTE50" s="209"/>
      <c r="QTF50" s="209"/>
      <c r="QTG50" s="209"/>
      <c r="QTH50" s="209"/>
      <c r="QTI50" s="209"/>
      <c r="QTJ50" s="209"/>
      <c r="QTK50" s="209"/>
      <c r="QTL50" s="209"/>
      <c r="QTM50" s="209"/>
      <c r="QTN50" s="209"/>
      <c r="QTO50" s="209"/>
      <c r="QTP50" s="209"/>
      <c r="QTQ50" s="209"/>
      <c r="QTR50" s="209"/>
      <c r="QTS50" s="209"/>
      <c r="QTT50" s="209"/>
      <c r="QTU50" s="209"/>
      <c r="QTV50" s="209"/>
      <c r="QTW50" s="209"/>
      <c r="QTX50" s="209"/>
      <c r="QTY50" s="209"/>
      <c r="QTZ50" s="209"/>
      <c r="QUA50" s="209"/>
      <c r="QUB50" s="209"/>
      <c r="QUC50" s="209"/>
      <c r="QUD50" s="209"/>
      <c r="QUE50" s="209"/>
      <c r="QUF50" s="209"/>
      <c r="QUG50" s="209"/>
      <c r="QUH50" s="209"/>
      <c r="QUI50" s="209"/>
      <c r="QUJ50" s="209"/>
      <c r="QUK50" s="209"/>
      <c r="QUL50" s="209"/>
      <c r="QUM50" s="209"/>
      <c r="QUN50" s="209"/>
      <c r="QUO50" s="209"/>
      <c r="QUP50" s="209"/>
      <c r="QUQ50" s="209"/>
      <c r="QUR50" s="209"/>
      <c r="QUS50" s="209"/>
      <c r="QUT50" s="209"/>
      <c r="QUU50" s="209"/>
      <c r="QUV50" s="209"/>
      <c r="QUW50" s="209"/>
      <c r="QUX50" s="209"/>
      <c r="QUY50" s="209"/>
      <c r="QUZ50" s="209"/>
      <c r="QVA50" s="209"/>
      <c r="QVB50" s="209"/>
      <c r="QVC50" s="209"/>
      <c r="QVD50" s="209"/>
      <c r="QVE50" s="209"/>
      <c r="QVF50" s="209"/>
      <c r="QVG50" s="209"/>
      <c r="QVH50" s="209"/>
      <c r="QVI50" s="209"/>
      <c r="QVJ50" s="209"/>
      <c r="QVK50" s="209"/>
      <c r="QVL50" s="209"/>
      <c r="QVM50" s="209"/>
      <c r="QVN50" s="209"/>
      <c r="QVO50" s="209"/>
      <c r="QVP50" s="209"/>
      <c r="QVQ50" s="209"/>
      <c r="QVR50" s="209"/>
      <c r="QVS50" s="209"/>
      <c r="QVT50" s="209"/>
      <c r="QVU50" s="209"/>
      <c r="QVV50" s="209"/>
      <c r="QVW50" s="209"/>
      <c r="QVX50" s="209"/>
      <c r="QVY50" s="209"/>
      <c r="QVZ50" s="209"/>
      <c r="QWA50" s="209"/>
      <c r="QWB50" s="209"/>
      <c r="QWC50" s="209"/>
      <c r="QWD50" s="209"/>
      <c r="QWE50" s="209"/>
      <c r="QWF50" s="209"/>
      <c r="QWG50" s="209"/>
      <c r="QWH50" s="209"/>
      <c r="QWI50" s="209"/>
      <c r="QWJ50" s="209"/>
      <c r="QWK50" s="209"/>
      <c r="QWL50" s="209"/>
      <c r="QWM50" s="209"/>
      <c r="QWN50" s="209"/>
      <c r="QWO50" s="209"/>
      <c r="QWP50" s="209"/>
      <c r="QWQ50" s="209"/>
      <c r="QWR50" s="209"/>
      <c r="QWS50" s="209"/>
      <c r="QWT50" s="209"/>
      <c r="QWU50" s="209"/>
      <c r="QWV50" s="209"/>
      <c r="QWW50" s="209"/>
      <c r="QWX50" s="209"/>
      <c r="QWY50" s="209"/>
      <c r="QWZ50" s="209"/>
      <c r="QXA50" s="209"/>
      <c r="QXB50" s="209"/>
      <c r="QXC50" s="209"/>
      <c r="QXD50" s="209"/>
      <c r="QXE50" s="209"/>
      <c r="QXF50" s="209"/>
      <c r="QXG50" s="209"/>
      <c r="QXH50" s="209"/>
      <c r="QXI50" s="209"/>
      <c r="QXJ50" s="209"/>
      <c r="QXK50" s="209"/>
      <c r="QXL50" s="209"/>
      <c r="QXM50" s="209"/>
      <c r="QXN50" s="209"/>
      <c r="QXO50" s="209"/>
      <c r="QXP50" s="209"/>
      <c r="QXQ50" s="209"/>
      <c r="QXR50" s="209"/>
      <c r="QXS50" s="209"/>
      <c r="QXT50" s="209"/>
      <c r="QXU50" s="209"/>
      <c r="QXV50" s="209"/>
      <c r="QXW50" s="209"/>
      <c r="QXX50" s="209"/>
      <c r="QXY50" s="209"/>
      <c r="QXZ50" s="209"/>
      <c r="QYA50" s="209"/>
      <c r="QYB50" s="209"/>
      <c r="QYC50" s="209"/>
      <c r="QYD50" s="209"/>
      <c r="QYE50" s="209"/>
      <c r="QYF50" s="209"/>
      <c r="QYG50" s="209"/>
      <c r="QYH50" s="209"/>
      <c r="QYI50" s="209"/>
      <c r="QYJ50" s="209"/>
      <c r="QYK50" s="209"/>
      <c r="QYL50" s="209"/>
      <c r="QYM50" s="209"/>
      <c r="QYN50" s="209"/>
      <c r="QYO50" s="209"/>
      <c r="QYP50" s="209"/>
      <c r="QYQ50" s="209"/>
      <c r="QYR50" s="209"/>
      <c r="QYS50" s="209"/>
      <c r="QYT50" s="209"/>
      <c r="QYU50" s="209"/>
      <c r="QYV50" s="209"/>
      <c r="QYW50" s="209"/>
      <c r="QYX50" s="209"/>
      <c r="QYY50" s="209"/>
      <c r="QYZ50" s="209"/>
      <c r="QZA50" s="209"/>
      <c r="QZB50" s="209"/>
      <c r="QZC50" s="209"/>
      <c r="QZD50" s="209"/>
      <c r="QZE50" s="209"/>
      <c r="QZF50" s="209"/>
      <c r="QZG50" s="209"/>
      <c r="QZH50" s="209"/>
      <c r="QZI50" s="209"/>
      <c r="QZJ50" s="209"/>
      <c r="QZK50" s="209"/>
      <c r="QZL50" s="209"/>
      <c r="QZM50" s="209"/>
      <c r="QZN50" s="209"/>
      <c r="QZO50" s="209"/>
      <c r="QZP50" s="209"/>
      <c r="QZQ50" s="209"/>
      <c r="QZR50" s="209"/>
      <c r="QZS50" s="209"/>
      <c r="QZT50" s="209"/>
      <c r="QZU50" s="209"/>
      <c r="QZV50" s="209"/>
      <c r="QZW50" s="209"/>
      <c r="QZX50" s="209"/>
      <c r="QZY50" s="209"/>
      <c r="QZZ50" s="209"/>
      <c r="RAA50" s="209"/>
      <c r="RAB50" s="209"/>
      <c r="RAC50" s="209"/>
      <c r="RAD50" s="209"/>
      <c r="RAE50" s="209"/>
      <c r="RAF50" s="209"/>
      <c r="RAG50" s="209"/>
      <c r="RAH50" s="209"/>
      <c r="RAI50" s="209"/>
      <c r="RAJ50" s="209"/>
      <c r="RAK50" s="209"/>
      <c r="RAL50" s="209"/>
      <c r="RAM50" s="209"/>
      <c r="RAN50" s="209"/>
      <c r="RAO50" s="209"/>
      <c r="RAP50" s="209"/>
      <c r="RAQ50" s="209"/>
      <c r="RAR50" s="209"/>
      <c r="RAS50" s="209"/>
      <c r="RAT50" s="209"/>
      <c r="RAU50" s="209"/>
      <c r="RAV50" s="209"/>
      <c r="RAW50" s="209"/>
      <c r="RAX50" s="209"/>
      <c r="RAY50" s="209"/>
      <c r="RAZ50" s="209"/>
      <c r="RBA50" s="209"/>
      <c r="RBB50" s="209"/>
      <c r="RBC50" s="209"/>
      <c r="RBD50" s="209"/>
      <c r="RBE50" s="209"/>
      <c r="RBF50" s="209"/>
      <c r="RBG50" s="209"/>
      <c r="RBH50" s="209"/>
      <c r="RBI50" s="209"/>
      <c r="RBJ50" s="209"/>
      <c r="RBK50" s="209"/>
      <c r="RBL50" s="209"/>
      <c r="RBM50" s="209"/>
      <c r="RBN50" s="209"/>
      <c r="RBO50" s="209"/>
      <c r="RBP50" s="209"/>
      <c r="RBQ50" s="209"/>
      <c r="RBR50" s="209"/>
      <c r="RBS50" s="209"/>
      <c r="RBT50" s="209"/>
      <c r="RBU50" s="209"/>
      <c r="RBV50" s="209"/>
      <c r="RBW50" s="209"/>
      <c r="RBX50" s="209"/>
      <c r="RBY50" s="209"/>
      <c r="RBZ50" s="209"/>
      <c r="RCA50" s="209"/>
      <c r="RCB50" s="209"/>
      <c r="RCC50" s="209"/>
      <c r="RCD50" s="209"/>
      <c r="RCE50" s="209"/>
      <c r="RCF50" s="209"/>
      <c r="RCG50" s="209"/>
      <c r="RCH50" s="209"/>
      <c r="RCI50" s="209"/>
      <c r="RCJ50" s="209"/>
      <c r="RCK50" s="209"/>
      <c r="RCL50" s="209"/>
      <c r="RCM50" s="209"/>
      <c r="RCN50" s="209"/>
      <c r="RCO50" s="209"/>
      <c r="RCP50" s="209"/>
      <c r="RCQ50" s="209"/>
      <c r="RCR50" s="209"/>
      <c r="RCS50" s="209"/>
      <c r="RCT50" s="209"/>
      <c r="RCU50" s="209"/>
      <c r="RCV50" s="209"/>
      <c r="RCW50" s="209"/>
      <c r="RCX50" s="209"/>
      <c r="RCY50" s="209"/>
      <c r="RCZ50" s="209"/>
      <c r="RDA50" s="209"/>
      <c r="RDB50" s="209"/>
      <c r="RDC50" s="209"/>
      <c r="RDD50" s="209"/>
      <c r="RDE50" s="209"/>
      <c r="RDF50" s="209"/>
      <c r="RDG50" s="209"/>
      <c r="RDH50" s="209"/>
      <c r="RDI50" s="209"/>
      <c r="RDJ50" s="209"/>
      <c r="RDK50" s="209"/>
      <c r="RDL50" s="209"/>
      <c r="RDM50" s="209"/>
      <c r="RDN50" s="209"/>
      <c r="RDO50" s="209"/>
      <c r="RDP50" s="209"/>
      <c r="RDQ50" s="209"/>
      <c r="RDR50" s="209"/>
      <c r="RDS50" s="209"/>
      <c r="RDT50" s="209"/>
      <c r="RDU50" s="209"/>
      <c r="RDV50" s="209"/>
      <c r="RDW50" s="209"/>
      <c r="RDX50" s="209"/>
      <c r="RDY50" s="209"/>
      <c r="RDZ50" s="209"/>
      <c r="REA50" s="209"/>
      <c r="REB50" s="209"/>
      <c r="REC50" s="209"/>
      <c r="RED50" s="209"/>
      <c r="REE50" s="209"/>
      <c r="REF50" s="209"/>
      <c r="REG50" s="209"/>
      <c r="REH50" s="209"/>
      <c r="REI50" s="209"/>
      <c r="REJ50" s="209"/>
      <c r="REK50" s="209"/>
      <c r="REL50" s="209"/>
      <c r="REM50" s="209"/>
      <c r="REN50" s="209"/>
      <c r="REO50" s="209"/>
      <c r="REP50" s="209"/>
      <c r="REQ50" s="209"/>
      <c r="RER50" s="209"/>
      <c r="RES50" s="209"/>
      <c r="RET50" s="209"/>
      <c r="REU50" s="209"/>
      <c r="REV50" s="209"/>
      <c r="REW50" s="209"/>
      <c r="REX50" s="209"/>
      <c r="REY50" s="209"/>
      <c r="REZ50" s="209"/>
      <c r="RFA50" s="209"/>
      <c r="RFB50" s="209"/>
      <c r="RFC50" s="209"/>
      <c r="RFD50" s="209"/>
      <c r="RFE50" s="209"/>
      <c r="RFF50" s="209"/>
      <c r="RFG50" s="209"/>
      <c r="RFH50" s="209"/>
      <c r="RFI50" s="209"/>
      <c r="RFJ50" s="209"/>
      <c r="RFK50" s="209"/>
      <c r="RFL50" s="209"/>
      <c r="RFM50" s="209"/>
      <c r="RFN50" s="209"/>
      <c r="RFO50" s="209"/>
      <c r="RFP50" s="209"/>
      <c r="RFQ50" s="209"/>
      <c r="RFR50" s="209"/>
      <c r="RFS50" s="209"/>
      <c r="RFT50" s="209"/>
      <c r="RFU50" s="209"/>
      <c r="RFV50" s="209"/>
      <c r="RFW50" s="209"/>
      <c r="RFX50" s="209"/>
      <c r="RFY50" s="209"/>
      <c r="RFZ50" s="209"/>
      <c r="RGA50" s="209"/>
      <c r="RGB50" s="209"/>
      <c r="RGC50" s="209"/>
      <c r="RGD50" s="209"/>
      <c r="RGE50" s="209"/>
      <c r="RGF50" s="209"/>
      <c r="RGG50" s="209"/>
      <c r="RGH50" s="209"/>
      <c r="RGI50" s="209"/>
      <c r="RGJ50" s="209"/>
      <c r="RGK50" s="209"/>
      <c r="RGL50" s="209"/>
      <c r="RGM50" s="209"/>
      <c r="RGN50" s="209"/>
      <c r="RGO50" s="209"/>
      <c r="RGP50" s="209"/>
      <c r="RGQ50" s="209"/>
      <c r="RGR50" s="209"/>
      <c r="RGS50" s="209"/>
      <c r="RGT50" s="209"/>
      <c r="RGU50" s="209"/>
      <c r="RGV50" s="209"/>
      <c r="RGW50" s="209"/>
      <c r="RGX50" s="209"/>
      <c r="RGY50" s="209"/>
      <c r="RGZ50" s="209"/>
      <c r="RHA50" s="209"/>
      <c r="RHB50" s="209"/>
      <c r="RHC50" s="209"/>
      <c r="RHD50" s="209"/>
      <c r="RHE50" s="209"/>
      <c r="RHF50" s="209"/>
      <c r="RHG50" s="209"/>
      <c r="RHH50" s="209"/>
      <c r="RHI50" s="209"/>
      <c r="RHJ50" s="209"/>
      <c r="RHK50" s="209"/>
      <c r="RHL50" s="209"/>
      <c r="RHM50" s="209"/>
      <c r="RHN50" s="209"/>
      <c r="RHO50" s="209"/>
      <c r="RHP50" s="209"/>
      <c r="RHQ50" s="209"/>
      <c r="RHR50" s="209"/>
      <c r="RHS50" s="209"/>
      <c r="RHT50" s="209"/>
      <c r="RHU50" s="209"/>
      <c r="RHV50" s="209"/>
      <c r="RHW50" s="209"/>
      <c r="RHX50" s="209"/>
      <c r="RHY50" s="209"/>
      <c r="RHZ50" s="209"/>
      <c r="RIA50" s="209"/>
      <c r="RIB50" s="209"/>
      <c r="RIC50" s="209"/>
      <c r="RID50" s="209"/>
      <c r="RIE50" s="209"/>
      <c r="RIF50" s="209"/>
      <c r="RIG50" s="209"/>
      <c r="RIH50" s="209"/>
      <c r="RII50" s="209"/>
      <c r="RIJ50" s="209"/>
      <c r="RIK50" s="209"/>
      <c r="RIL50" s="209"/>
      <c r="RIM50" s="209"/>
      <c r="RIN50" s="209"/>
      <c r="RIO50" s="209"/>
      <c r="RIP50" s="209"/>
      <c r="RIQ50" s="209"/>
      <c r="RIR50" s="209"/>
      <c r="RIS50" s="209"/>
      <c r="RIT50" s="209"/>
      <c r="RIU50" s="209"/>
      <c r="RIV50" s="209"/>
      <c r="RIW50" s="209"/>
      <c r="RIX50" s="209"/>
      <c r="RIY50" s="209"/>
      <c r="RIZ50" s="209"/>
      <c r="RJA50" s="209"/>
      <c r="RJB50" s="209"/>
      <c r="RJC50" s="209"/>
      <c r="RJD50" s="209"/>
      <c r="RJE50" s="209"/>
      <c r="RJF50" s="209"/>
      <c r="RJG50" s="209"/>
      <c r="RJH50" s="209"/>
      <c r="RJI50" s="209"/>
      <c r="RJJ50" s="209"/>
      <c r="RJK50" s="209"/>
      <c r="RJL50" s="209"/>
      <c r="RJM50" s="209"/>
      <c r="RJN50" s="209"/>
      <c r="RJO50" s="209"/>
      <c r="RJP50" s="209"/>
      <c r="RJQ50" s="209"/>
      <c r="RJR50" s="209"/>
      <c r="RJS50" s="209"/>
      <c r="RJT50" s="209"/>
      <c r="RJU50" s="209"/>
      <c r="RJV50" s="209"/>
      <c r="RJW50" s="209"/>
      <c r="RJX50" s="209"/>
      <c r="RJY50" s="209"/>
      <c r="RJZ50" s="209"/>
      <c r="RKA50" s="209"/>
      <c r="RKB50" s="209"/>
      <c r="RKC50" s="209"/>
      <c r="RKD50" s="209"/>
      <c r="RKE50" s="209"/>
      <c r="RKF50" s="209"/>
      <c r="RKG50" s="209"/>
      <c r="RKH50" s="209"/>
      <c r="RKI50" s="209"/>
      <c r="RKJ50" s="209"/>
      <c r="RKK50" s="209"/>
      <c r="RKL50" s="209"/>
      <c r="RKM50" s="209"/>
      <c r="RKN50" s="209"/>
      <c r="RKO50" s="209"/>
      <c r="RKP50" s="209"/>
      <c r="RKQ50" s="209"/>
      <c r="RKR50" s="209"/>
      <c r="RKS50" s="209"/>
      <c r="RKT50" s="209"/>
      <c r="RKU50" s="209"/>
      <c r="RKV50" s="209"/>
      <c r="RKW50" s="209"/>
      <c r="RKX50" s="209"/>
      <c r="RKY50" s="209"/>
      <c r="RKZ50" s="209"/>
      <c r="RLA50" s="209"/>
      <c r="RLB50" s="209"/>
      <c r="RLC50" s="209"/>
      <c r="RLD50" s="209"/>
      <c r="RLE50" s="209"/>
      <c r="RLF50" s="209"/>
      <c r="RLG50" s="209"/>
      <c r="RLH50" s="209"/>
      <c r="RLI50" s="209"/>
      <c r="RLJ50" s="209"/>
      <c r="RLK50" s="209"/>
      <c r="RLL50" s="209"/>
      <c r="RLM50" s="209"/>
      <c r="RLN50" s="209"/>
      <c r="RLO50" s="209"/>
      <c r="RLP50" s="209"/>
      <c r="RLQ50" s="209"/>
      <c r="RLR50" s="209"/>
      <c r="RLS50" s="209"/>
      <c r="RLT50" s="209"/>
      <c r="RLU50" s="209"/>
      <c r="RLV50" s="209"/>
      <c r="RLW50" s="209"/>
      <c r="RLX50" s="209"/>
      <c r="RLY50" s="209"/>
      <c r="RLZ50" s="209"/>
      <c r="RMA50" s="209"/>
      <c r="RMB50" s="209"/>
      <c r="RMC50" s="209"/>
      <c r="RMD50" s="209"/>
      <c r="RME50" s="209"/>
      <c r="RMF50" s="209"/>
      <c r="RMG50" s="209"/>
      <c r="RMH50" s="209"/>
      <c r="RMI50" s="209"/>
      <c r="RMJ50" s="209"/>
      <c r="RMK50" s="209"/>
      <c r="RML50" s="209"/>
      <c r="RMM50" s="209"/>
      <c r="RMN50" s="209"/>
      <c r="RMO50" s="209"/>
      <c r="RMP50" s="209"/>
      <c r="RMQ50" s="209"/>
      <c r="RMR50" s="209"/>
      <c r="RMS50" s="209"/>
      <c r="RMT50" s="209"/>
      <c r="RMU50" s="209"/>
      <c r="RMV50" s="209"/>
      <c r="RMW50" s="209"/>
      <c r="RMX50" s="209"/>
      <c r="RMY50" s="209"/>
      <c r="RMZ50" s="209"/>
      <c r="RNA50" s="209"/>
      <c r="RNB50" s="209"/>
      <c r="RNC50" s="209"/>
      <c r="RND50" s="209"/>
      <c r="RNE50" s="209"/>
      <c r="RNF50" s="209"/>
      <c r="RNG50" s="209"/>
      <c r="RNH50" s="209"/>
      <c r="RNI50" s="209"/>
      <c r="RNJ50" s="209"/>
      <c r="RNK50" s="209"/>
      <c r="RNL50" s="209"/>
      <c r="RNM50" s="209"/>
      <c r="RNN50" s="209"/>
      <c r="RNO50" s="209"/>
      <c r="RNP50" s="209"/>
      <c r="RNQ50" s="209"/>
      <c r="RNR50" s="209"/>
      <c r="RNS50" s="209"/>
      <c r="RNT50" s="209"/>
      <c r="RNU50" s="209"/>
      <c r="RNV50" s="209"/>
      <c r="RNW50" s="209"/>
      <c r="RNX50" s="209"/>
      <c r="RNY50" s="209"/>
      <c r="RNZ50" s="209"/>
      <c r="ROA50" s="209"/>
      <c r="ROB50" s="209"/>
      <c r="ROC50" s="209"/>
      <c r="ROD50" s="209"/>
      <c r="ROE50" s="209"/>
      <c r="ROF50" s="209"/>
      <c r="ROG50" s="209"/>
      <c r="ROH50" s="209"/>
      <c r="ROI50" s="209"/>
      <c r="ROJ50" s="209"/>
      <c r="ROK50" s="209"/>
      <c r="ROL50" s="209"/>
      <c r="ROM50" s="209"/>
      <c r="RON50" s="209"/>
      <c r="ROO50" s="209"/>
      <c r="ROP50" s="209"/>
      <c r="ROQ50" s="209"/>
      <c r="ROR50" s="209"/>
      <c r="ROS50" s="209"/>
      <c r="ROT50" s="209"/>
      <c r="ROU50" s="209"/>
      <c r="ROV50" s="209"/>
      <c r="ROW50" s="209"/>
      <c r="ROX50" s="209"/>
      <c r="ROY50" s="209"/>
      <c r="ROZ50" s="209"/>
      <c r="RPA50" s="209"/>
      <c r="RPB50" s="209"/>
      <c r="RPC50" s="209"/>
      <c r="RPD50" s="209"/>
      <c r="RPE50" s="209"/>
      <c r="RPF50" s="209"/>
      <c r="RPG50" s="209"/>
      <c r="RPH50" s="209"/>
      <c r="RPI50" s="209"/>
      <c r="RPJ50" s="209"/>
      <c r="RPK50" s="209"/>
      <c r="RPL50" s="209"/>
      <c r="RPM50" s="209"/>
      <c r="RPN50" s="209"/>
      <c r="RPO50" s="209"/>
      <c r="RPP50" s="209"/>
      <c r="RPQ50" s="209"/>
      <c r="RPR50" s="209"/>
      <c r="RPS50" s="209"/>
      <c r="RPT50" s="209"/>
      <c r="RPU50" s="209"/>
      <c r="RPV50" s="209"/>
      <c r="RPW50" s="209"/>
      <c r="RPX50" s="209"/>
      <c r="RPY50" s="209"/>
      <c r="RPZ50" s="209"/>
      <c r="RQA50" s="209"/>
      <c r="RQB50" s="209"/>
      <c r="RQC50" s="209"/>
      <c r="RQD50" s="209"/>
      <c r="RQE50" s="209"/>
      <c r="RQF50" s="209"/>
      <c r="RQG50" s="209"/>
      <c r="RQH50" s="209"/>
      <c r="RQI50" s="209"/>
      <c r="RQJ50" s="209"/>
      <c r="RQK50" s="209"/>
      <c r="RQL50" s="209"/>
      <c r="RQM50" s="209"/>
      <c r="RQN50" s="209"/>
      <c r="RQO50" s="209"/>
      <c r="RQP50" s="209"/>
      <c r="RQQ50" s="209"/>
      <c r="RQR50" s="209"/>
      <c r="RQS50" s="209"/>
      <c r="RQT50" s="209"/>
      <c r="RQU50" s="209"/>
      <c r="RQV50" s="209"/>
      <c r="RQW50" s="209"/>
      <c r="RQX50" s="209"/>
      <c r="RQY50" s="209"/>
      <c r="RQZ50" s="209"/>
      <c r="RRA50" s="209"/>
      <c r="RRB50" s="209"/>
      <c r="RRC50" s="209"/>
      <c r="RRD50" s="209"/>
      <c r="RRE50" s="209"/>
      <c r="RRF50" s="209"/>
      <c r="RRG50" s="209"/>
      <c r="RRH50" s="209"/>
      <c r="RRI50" s="209"/>
      <c r="RRJ50" s="209"/>
      <c r="RRK50" s="209"/>
      <c r="RRL50" s="209"/>
      <c r="RRM50" s="209"/>
      <c r="RRN50" s="209"/>
      <c r="RRO50" s="209"/>
      <c r="RRP50" s="209"/>
      <c r="RRQ50" s="209"/>
      <c r="RRR50" s="209"/>
      <c r="RRS50" s="209"/>
      <c r="RRT50" s="209"/>
      <c r="RRU50" s="209"/>
      <c r="RRV50" s="209"/>
      <c r="RRW50" s="209"/>
      <c r="RRX50" s="209"/>
      <c r="RRY50" s="209"/>
      <c r="RRZ50" s="209"/>
      <c r="RSA50" s="209"/>
      <c r="RSB50" s="209"/>
      <c r="RSC50" s="209"/>
      <c r="RSD50" s="209"/>
      <c r="RSE50" s="209"/>
      <c r="RSF50" s="209"/>
      <c r="RSG50" s="209"/>
      <c r="RSH50" s="209"/>
      <c r="RSI50" s="209"/>
      <c r="RSJ50" s="209"/>
      <c r="RSK50" s="209"/>
      <c r="RSL50" s="209"/>
      <c r="RSM50" s="209"/>
      <c r="RSN50" s="209"/>
      <c r="RSO50" s="209"/>
      <c r="RSP50" s="209"/>
      <c r="RSQ50" s="209"/>
      <c r="RSR50" s="209"/>
      <c r="RSS50" s="209"/>
      <c r="RST50" s="209"/>
      <c r="RSU50" s="209"/>
      <c r="RSV50" s="209"/>
      <c r="RSW50" s="209"/>
      <c r="RSX50" s="209"/>
      <c r="RSY50" s="209"/>
      <c r="RSZ50" s="209"/>
      <c r="RTA50" s="209"/>
      <c r="RTB50" s="209"/>
      <c r="RTC50" s="209"/>
      <c r="RTD50" s="209"/>
      <c r="RTE50" s="209"/>
      <c r="RTF50" s="209"/>
      <c r="RTG50" s="209"/>
      <c r="RTH50" s="209"/>
      <c r="RTI50" s="209"/>
      <c r="RTJ50" s="209"/>
      <c r="RTK50" s="209"/>
      <c r="RTL50" s="209"/>
      <c r="RTM50" s="209"/>
      <c r="RTN50" s="209"/>
      <c r="RTO50" s="209"/>
      <c r="RTP50" s="209"/>
      <c r="RTQ50" s="209"/>
      <c r="RTR50" s="209"/>
      <c r="RTS50" s="209"/>
      <c r="RTT50" s="209"/>
      <c r="RTU50" s="209"/>
      <c r="RTV50" s="209"/>
      <c r="RTW50" s="209"/>
      <c r="RTX50" s="209"/>
      <c r="RTY50" s="209"/>
      <c r="RTZ50" s="209"/>
      <c r="RUA50" s="209"/>
      <c r="RUB50" s="209"/>
      <c r="RUC50" s="209"/>
      <c r="RUD50" s="209"/>
      <c r="RUE50" s="209"/>
      <c r="RUF50" s="209"/>
      <c r="RUG50" s="209"/>
      <c r="RUH50" s="209"/>
      <c r="RUI50" s="209"/>
      <c r="RUJ50" s="209"/>
      <c r="RUK50" s="209"/>
      <c r="RUL50" s="209"/>
      <c r="RUM50" s="209"/>
      <c r="RUN50" s="209"/>
      <c r="RUO50" s="209"/>
      <c r="RUP50" s="209"/>
      <c r="RUQ50" s="209"/>
      <c r="RUR50" s="209"/>
      <c r="RUS50" s="209"/>
      <c r="RUT50" s="209"/>
      <c r="RUU50" s="209"/>
      <c r="RUV50" s="209"/>
      <c r="RUW50" s="209"/>
      <c r="RUX50" s="209"/>
      <c r="RUY50" s="209"/>
      <c r="RUZ50" s="209"/>
      <c r="RVA50" s="209"/>
      <c r="RVB50" s="209"/>
      <c r="RVC50" s="209"/>
      <c r="RVD50" s="209"/>
      <c r="RVE50" s="209"/>
      <c r="RVF50" s="209"/>
      <c r="RVG50" s="209"/>
      <c r="RVH50" s="209"/>
      <c r="RVI50" s="209"/>
      <c r="RVJ50" s="209"/>
      <c r="RVK50" s="209"/>
      <c r="RVL50" s="209"/>
      <c r="RVM50" s="209"/>
      <c r="RVN50" s="209"/>
      <c r="RVO50" s="209"/>
      <c r="RVP50" s="209"/>
      <c r="RVQ50" s="209"/>
      <c r="RVR50" s="209"/>
      <c r="RVS50" s="209"/>
      <c r="RVT50" s="209"/>
      <c r="RVU50" s="209"/>
      <c r="RVV50" s="209"/>
      <c r="RVW50" s="209"/>
      <c r="RVX50" s="209"/>
      <c r="RVY50" s="209"/>
      <c r="RVZ50" s="209"/>
      <c r="RWA50" s="209"/>
      <c r="RWB50" s="209"/>
      <c r="RWC50" s="209"/>
      <c r="RWD50" s="209"/>
      <c r="RWE50" s="209"/>
      <c r="RWF50" s="209"/>
      <c r="RWG50" s="209"/>
      <c r="RWH50" s="209"/>
      <c r="RWI50" s="209"/>
      <c r="RWJ50" s="209"/>
      <c r="RWK50" s="209"/>
      <c r="RWL50" s="209"/>
      <c r="RWM50" s="209"/>
      <c r="RWN50" s="209"/>
      <c r="RWO50" s="209"/>
      <c r="RWP50" s="209"/>
      <c r="RWQ50" s="209"/>
      <c r="RWR50" s="209"/>
      <c r="RWS50" s="209"/>
      <c r="RWT50" s="209"/>
      <c r="RWU50" s="209"/>
      <c r="RWV50" s="209"/>
      <c r="RWW50" s="209"/>
      <c r="RWX50" s="209"/>
      <c r="RWY50" s="209"/>
      <c r="RWZ50" s="209"/>
      <c r="RXA50" s="209"/>
      <c r="RXB50" s="209"/>
      <c r="RXC50" s="209"/>
      <c r="RXD50" s="209"/>
      <c r="RXE50" s="209"/>
      <c r="RXF50" s="209"/>
      <c r="RXG50" s="209"/>
      <c r="RXH50" s="209"/>
      <c r="RXI50" s="209"/>
      <c r="RXJ50" s="209"/>
      <c r="RXK50" s="209"/>
      <c r="RXL50" s="209"/>
      <c r="RXM50" s="209"/>
      <c r="RXN50" s="209"/>
      <c r="RXO50" s="209"/>
      <c r="RXP50" s="209"/>
      <c r="RXQ50" s="209"/>
      <c r="RXR50" s="209"/>
      <c r="RXS50" s="209"/>
      <c r="RXT50" s="209"/>
      <c r="RXU50" s="209"/>
      <c r="RXV50" s="209"/>
      <c r="RXW50" s="209"/>
      <c r="RXX50" s="209"/>
      <c r="RXY50" s="209"/>
      <c r="RXZ50" s="209"/>
      <c r="RYA50" s="209"/>
      <c r="RYB50" s="209"/>
      <c r="RYC50" s="209"/>
      <c r="RYD50" s="209"/>
      <c r="RYE50" s="209"/>
      <c r="RYF50" s="209"/>
      <c r="RYG50" s="209"/>
      <c r="RYH50" s="209"/>
      <c r="RYI50" s="209"/>
      <c r="RYJ50" s="209"/>
      <c r="RYK50" s="209"/>
      <c r="RYL50" s="209"/>
      <c r="RYM50" s="209"/>
      <c r="RYN50" s="209"/>
      <c r="RYO50" s="209"/>
      <c r="RYP50" s="209"/>
      <c r="RYQ50" s="209"/>
      <c r="RYR50" s="209"/>
      <c r="RYS50" s="209"/>
      <c r="RYT50" s="209"/>
      <c r="RYU50" s="209"/>
      <c r="RYV50" s="209"/>
      <c r="RYW50" s="209"/>
      <c r="RYX50" s="209"/>
      <c r="RYY50" s="209"/>
      <c r="RYZ50" s="209"/>
      <c r="RZA50" s="209"/>
      <c r="RZB50" s="209"/>
      <c r="RZC50" s="209"/>
      <c r="RZD50" s="209"/>
      <c r="RZE50" s="209"/>
      <c r="RZF50" s="209"/>
      <c r="RZG50" s="209"/>
      <c r="RZH50" s="209"/>
      <c r="RZI50" s="209"/>
      <c r="RZJ50" s="209"/>
      <c r="RZK50" s="209"/>
      <c r="RZL50" s="209"/>
      <c r="RZM50" s="209"/>
      <c r="RZN50" s="209"/>
      <c r="RZO50" s="209"/>
      <c r="RZP50" s="209"/>
      <c r="RZQ50" s="209"/>
      <c r="RZR50" s="209"/>
      <c r="RZS50" s="209"/>
      <c r="RZT50" s="209"/>
      <c r="RZU50" s="209"/>
      <c r="RZV50" s="209"/>
      <c r="RZW50" s="209"/>
      <c r="RZX50" s="209"/>
      <c r="RZY50" s="209"/>
      <c r="RZZ50" s="209"/>
      <c r="SAA50" s="209"/>
      <c r="SAB50" s="209"/>
      <c r="SAC50" s="209"/>
      <c r="SAD50" s="209"/>
      <c r="SAE50" s="209"/>
      <c r="SAF50" s="209"/>
      <c r="SAG50" s="209"/>
      <c r="SAH50" s="209"/>
      <c r="SAI50" s="209"/>
      <c r="SAJ50" s="209"/>
      <c r="SAK50" s="209"/>
      <c r="SAL50" s="209"/>
      <c r="SAM50" s="209"/>
      <c r="SAN50" s="209"/>
      <c r="SAO50" s="209"/>
      <c r="SAP50" s="209"/>
      <c r="SAQ50" s="209"/>
      <c r="SAR50" s="209"/>
      <c r="SAS50" s="209"/>
      <c r="SAT50" s="209"/>
      <c r="SAU50" s="209"/>
      <c r="SAV50" s="209"/>
      <c r="SAW50" s="209"/>
      <c r="SAX50" s="209"/>
      <c r="SAY50" s="209"/>
      <c r="SAZ50" s="209"/>
      <c r="SBA50" s="209"/>
      <c r="SBB50" s="209"/>
      <c r="SBC50" s="209"/>
      <c r="SBD50" s="209"/>
      <c r="SBE50" s="209"/>
      <c r="SBF50" s="209"/>
      <c r="SBG50" s="209"/>
      <c r="SBH50" s="209"/>
      <c r="SBI50" s="209"/>
      <c r="SBJ50" s="209"/>
      <c r="SBK50" s="209"/>
      <c r="SBL50" s="209"/>
      <c r="SBM50" s="209"/>
      <c r="SBN50" s="209"/>
      <c r="SBO50" s="209"/>
      <c r="SBP50" s="209"/>
      <c r="SBQ50" s="209"/>
      <c r="SBR50" s="209"/>
      <c r="SBS50" s="209"/>
      <c r="SBT50" s="209"/>
      <c r="SBU50" s="209"/>
      <c r="SBV50" s="209"/>
      <c r="SBW50" s="209"/>
      <c r="SBX50" s="209"/>
      <c r="SBY50" s="209"/>
      <c r="SBZ50" s="209"/>
      <c r="SCA50" s="209"/>
      <c r="SCB50" s="209"/>
      <c r="SCC50" s="209"/>
      <c r="SCD50" s="209"/>
      <c r="SCE50" s="209"/>
      <c r="SCF50" s="209"/>
      <c r="SCG50" s="209"/>
      <c r="SCH50" s="209"/>
      <c r="SCI50" s="209"/>
      <c r="SCJ50" s="209"/>
      <c r="SCK50" s="209"/>
      <c r="SCL50" s="209"/>
      <c r="SCM50" s="209"/>
      <c r="SCN50" s="209"/>
      <c r="SCO50" s="209"/>
      <c r="SCP50" s="209"/>
      <c r="SCQ50" s="209"/>
      <c r="SCR50" s="209"/>
      <c r="SCS50" s="209"/>
      <c r="SCT50" s="209"/>
      <c r="SCU50" s="209"/>
      <c r="SCV50" s="209"/>
      <c r="SCW50" s="209"/>
      <c r="SCX50" s="209"/>
      <c r="SCY50" s="209"/>
      <c r="SCZ50" s="209"/>
      <c r="SDA50" s="209"/>
      <c r="SDB50" s="209"/>
      <c r="SDC50" s="209"/>
      <c r="SDD50" s="209"/>
      <c r="SDE50" s="209"/>
      <c r="SDF50" s="209"/>
      <c r="SDG50" s="209"/>
      <c r="SDH50" s="209"/>
      <c r="SDI50" s="209"/>
      <c r="SDJ50" s="209"/>
      <c r="SDK50" s="209"/>
      <c r="SDL50" s="209"/>
      <c r="SDM50" s="209"/>
      <c r="SDN50" s="209"/>
      <c r="SDO50" s="209"/>
      <c r="SDP50" s="209"/>
      <c r="SDQ50" s="209"/>
      <c r="SDR50" s="209"/>
      <c r="SDS50" s="209"/>
      <c r="SDT50" s="209"/>
      <c r="SDU50" s="209"/>
      <c r="SDV50" s="209"/>
      <c r="SDW50" s="209"/>
      <c r="SDX50" s="209"/>
      <c r="SDY50" s="209"/>
      <c r="SDZ50" s="209"/>
      <c r="SEA50" s="209"/>
      <c r="SEB50" s="209"/>
      <c r="SEC50" s="209"/>
      <c r="SED50" s="209"/>
      <c r="SEE50" s="209"/>
      <c r="SEF50" s="209"/>
      <c r="SEG50" s="209"/>
      <c r="SEH50" s="209"/>
      <c r="SEI50" s="209"/>
      <c r="SEJ50" s="209"/>
      <c r="SEK50" s="209"/>
      <c r="SEL50" s="209"/>
      <c r="SEM50" s="209"/>
      <c r="SEN50" s="209"/>
      <c r="SEO50" s="209"/>
      <c r="SEP50" s="209"/>
      <c r="SEQ50" s="209"/>
      <c r="SER50" s="209"/>
      <c r="SES50" s="209"/>
      <c r="SET50" s="209"/>
      <c r="SEU50" s="209"/>
      <c r="SEV50" s="209"/>
      <c r="SEW50" s="209"/>
      <c r="SEX50" s="209"/>
      <c r="SEY50" s="209"/>
      <c r="SEZ50" s="209"/>
      <c r="SFA50" s="209"/>
      <c r="SFB50" s="209"/>
      <c r="SFC50" s="209"/>
      <c r="SFD50" s="209"/>
      <c r="SFE50" s="209"/>
      <c r="SFF50" s="209"/>
      <c r="SFG50" s="209"/>
      <c r="SFH50" s="209"/>
      <c r="SFI50" s="209"/>
      <c r="SFJ50" s="209"/>
      <c r="SFK50" s="209"/>
      <c r="SFL50" s="209"/>
      <c r="SFM50" s="209"/>
      <c r="SFN50" s="209"/>
      <c r="SFO50" s="209"/>
      <c r="SFP50" s="209"/>
      <c r="SFQ50" s="209"/>
      <c r="SFR50" s="209"/>
      <c r="SFS50" s="209"/>
      <c r="SFT50" s="209"/>
      <c r="SFU50" s="209"/>
      <c r="SFV50" s="209"/>
      <c r="SFW50" s="209"/>
      <c r="SFX50" s="209"/>
      <c r="SFY50" s="209"/>
      <c r="SFZ50" s="209"/>
      <c r="SGA50" s="209"/>
      <c r="SGB50" s="209"/>
      <c r="SGC50" s="209"/>
      <c r="SGD50" s="209"/>
      <c r="SGE50" s="209"/>
      <c r="SGF50" s="209"/>
      <c r="SGG50" s="209"/>
      <c r="SGH50" s="209"/>
      <c r="SGI50" s="209"/>
      <c r="SGJ50" s="209"/>
      <c r="SGK50" s="209"/>
      <c r="SGL50" s="209"/>
      <c r="SGM50" s="209"/>
      <c r="SGN50" s="209"/>
      <c r="SGO50" s="209"/>
      <c r="SGP50" s="209"/>
      <c r="SGQ50" s="209"/>
      <c r="SGR50" s="209"/>
      <c r="SGS50" s="209"/>
      <c r="SGT50" s="209"/>
      <c r="SGU50" s="209"/>
      <c r="SGV50" s="209"/>
      <c r="SGW50" s="209"/>
      <c r="SGX50" s="209"/>
      <c r="SGY50" s="209"/>
      <c r="SGZ50" s="209"/>
      <c r="SHA50" s="209"/>
      <c r="SHB50" s="209"/>
      <c r="SHC50" s="209"/>
      <c r="SHD50" s="209"/>
      <c r="SHE50" s="209"/>
      <c r="SHF50" s="209"/>
      <c r="SHG50" s="209"/>
      <c r="SHH50" s="209"/>
      <c r="SHI50" s="209"/>
      <c r="SHJ50" s="209"/>
      <c r="SHK50" s="209"/>
      <c r="SHL50" s="209"/>
      <c r="SHM50" s="209"/>
      <c r="SHN50" s="209"/>
      <c r="SHO50" s="209"/>
      <c r="SHP50" s="209"/>
      <c r="SHQ50" s="209"/>
      <c r="SHR50" s="209"/>
      <c r="SHS50" s="209"/>
      <c r="SHT50" s="209"/>
      <c r="SHU50" s="209"/>
      <c r="SHV50" s="209"/>
      <c r="SHW50" s="209"/>
      <c r="SHX50" s="209"/>
      <c r="SHY50" s="209"/>
      <c r="SHZ50" s="209"/>
      <c r="SIA50" s="209"/>
      <c r="SIB50" s="209"/>
      <c r="SIC50" s="209"/>
      <c r="SID50" s="209"/>
      <c r="SIE50" s="209"/>
      <c r="SIF50" s="209"/>
      <c r="SIG50" s="209"/>
      <c r="SIH50" s="209"/>
      <c r="SII50" s="209"/>
      <c r="SIJ50" s="209"/>
      <c r="SIK50" s="209"/>
      <c r="SIL50" s="209"/>
      <c r="SIM50" s="209"/>
      <c r="SIN50" s="209"/>
      <c r="SIO50" s="209"/>
      <c r="SIP50" s="209"/>
      <c r="SIQ50" s="209"/>
      <c r="SIR50" s="209"/>
      <c r="SIS50" s="209"/>
      <c r="SIT50" s="209"/>
      <c r="SIU50" s="209"/>
      <c r="SIV50" s="209"/>
      <c r="SIW50" s="209"/>
      <c r="SIX50" s="209"/>
      <c r="SIY50" s="209"/>
      <c r="SIZ50" s="209"/>
      <c r="SJA50" s="209"/>
      <c r="SJB50" s="209"/>
      <c r="SJC50" s="209"/>
      <c r="SJD50" s="209"/>
      <c r="SJE50" s="209"/>
      <c r="SJF50" s="209"/>
      <c r="SJG50" s="209"/>
      <c r="SJH50" s="209"/>
      <c r="SJI50" s="209"/>
      <c r="SJJ50" s="209"/>
      <c r="SJK50" s="209"/>
      <c r="SJL50" s="209"/>
      <c r="SJM50" s="209"/>
      <c r="SJN50" s="209"/>
      <c r="SJO50" s="209"/>
      <c r="SJP50" s="209"/>
      <c r="SJQ50" s="209"/>
      <c r="SJR50" s="209"/>
      <c r="SJS50" s="209"/>
      <c r="SJT50" s="209"/>
      <c r="SJU50" s="209"/>
      <c r="SJV50" s="209"/>
      <c r="SJW50" s="209"/>
      <c r="SJX50" s="209"/>
      <c r="SJY50" s="209"/>
      <c r="SJZ50" s="209"/>
      <c r="SKA50" s="209"/>
      <c r="SKB50" s="209"/>
      <c r="SKC50" s="209"/>
      <c r="SKD50" s="209"/>
      <c r="SKE50" s="209"/>
      <c r="SKF50" s="209"/>
      <c r="SKG50" s="209"/>
      <c r="SKH50" s="209"/>
      <c r="SKI50" s="209"/>
      <c r="SKJ50" s="209"/>
      <c r="SKK50" s="209"/>
      <c r="SKL50" s="209"/>
      <c r="SKM50" s="209"/>
      <c r="SKN50" s="209"/>
      <c r="SKO50" s="209"/>
      <c r="SKP50" s="209"/>
      <c r="SKQ50" s="209"/>
      <c r="SKR50" s="209"/>
      <c r="SKS50" s="209"/>
      <c r="SKT50" s="209"/>
      <c r="SKU50" s="209"/>
      <c r="SKV50" s="209"/>
      <c r="SKW50" s="209"/>
      <c r="SKX50" s="209"/>
      <c r="SKY50" s="209"/>
      <c r="SKZ50" s="209"/>
      <c r="SLA50" s="209"/>
      <c r="SLB50" s="209"/>
      <c r="SLC50" s="209"/>
      <c r="SLD50" s="209"/>
      <c r="SLE50" s="209"/>
      <c r="SLF50" s="209"/>
      <c r="SLG50" s="209"/>
      <c r="SLH50" s="209"/>
      <c r="SLI50" s="209"/>
      <c r="SLJ50" s="209"/>
      <c r="SLK50" s="209"/>
      <c r="SLL50" s="209"/>
      <c r="SLM50" s="209"/>
      <c r="SLN50" s="209"/>
      <c r="SLO50" s="209"/>
      <c r="SLP50" s="209"/>
      <c r="SLQ50" s="209"/>
      <c r="SLR50" s="209"/>
      <c r="SLS50" s="209"/>
      <c r="SLT50" s="209"/>
      <c r="SLU50" s="209"/>
      <c r="SLV50" s="209"/>
      <c r="SLW50" s="209"/>
      <c r="SLX50" s="209"/>
      <c r="SLY50" s="209"/>
      <c r="SLZ50" s="209"/>
      <c r="SMA50" s="209"/>
      <c r="SMB50" s="209"/>
      <c r="SMC50" s="209"/>
      <c r="SMD50" s="209"/>
      <c r="SME50" s="209"/>
      <c r="SMF50" s="209"/>
      <c r="SMG50" s="209"/>
      <c r="SMH50" s="209"/>
      <c r="SMI50" s="209"/>
      <c r="SMJ50" s="209"/>
      <c r="SMK50" s="209"/>
      <c r="SML50" s="209"/>
      <c r="SMM50" s="209"/>
      <c r="SMN50" s="209"/>
      <c r="SMO50" s="209"/>
      <c r="SMP50" s="209"/>
      <c r="SMQ50" s="209"/>
      <c r="SMR50" s="209"/>
      <c r="SMS50" s="209"/>
      <c r="SMT50" s="209"/>
      <c r="SMU50" s="209"/>
      <c r="SMV50" s="209"/>
      <c r="SMW50" s="209"/>
      <c r="SMX50" s="209"/>
      <c r="SMY50" s="209"/>
      <c r="SMZ50" s="209"/>
      <c r="SNA50" s="209"/>
      <c r="SNB50" s="209"/>
      <c r="SNC50" s="209"/>
      <c r="SND50" s="209"/>
      <c r="SNE50" s="209"/>
      <c r="SNF50" s="209"/>
      <c r="SNG50" s="209"/>
      <c r="SNH50" s="209"/>
      <c r="SNI50" s="209"/>
      <c r="SNJ50" s="209"/>
      <c r="SNK50" s="209"/>
      <c r="SNL50" s="209"/>
      <c r="SNM50" s="209"/>
      <c r="SNN50" s="209"/>
      <c r="SNO50" s="209"/>
      <c r="SNP50" s="209"/>
      <c r="SNQ50" s="209"/>
      <c r="SNR50" s="209"/>
      <c r="SNS50" s="209"/>
      <c r="SNT50" s="209"/>
      <c r="SNU50" s="209"/>
      <c r="SNV50" s="209"/>
      <c r="SNW50" s="209"/>
      <c r="SNX50" s="209"/>
      <c r="SNY50" s="209"/>
      <c r="SNZ50" s="209"/>
      <c r="SOA50" s="209"/>
      <c r="SOB50" s="209"/>
      <c r="SOC50" s="209"/>
      <c r="SOD50" s="209"/>
      <c r="SOE50" s="209"/>
      <c r="SOF50" s="209"/>
      <c r="SOG50" s="209"/>
      <c r="SOH50" s="209"/>
      <c r="SOI50" s="209"/>
      <c r="SOJ50" s="209"/>
      <c r="SOK50" s="209"/>
      <c r="SOL50" s="209"/>
      <c r="SOM50" s="209"/>
      <c r="SON50" s="209"/>
      <c r="SOO50" s="209"/>
      <c r="SOP50" s="209"/>
      <c r="SOQ50" s="209"/>
      <c r="SOR50" s="209"/>
      <c r="SOS50" s="209"/>
      <c r="SOT50" s="209"/>
      <c r="SOU50" s="209"/>
      <c r="SOV50" s="209"/>
      <c r="SOW50" s="209"/>
      <c r="SOX50" s="209"/>
      <c r="SOY50" s="209"/>
      <c r="SOZ50" s="209"/>
      <c r="SPA50" s="209"/>
      <c r="SPB50" s="209"/>
      <c r="SPC50" s="209"/>
      <c r="SPD50" s="209"/>
      <c r="SPE50" s="209"/>
      <c r="SPF50" s="209"/>
      <c r="SPG50" s="209"/>
      <c r="SPH50" s="209"/>
      <c r="SPI50" s="209"/>
      <c r="SPJ50" s="209"/>
      <c r="SPK50" s="209"/>
      <c r="SPL50" s="209"/>
      <c r="SPM50" s="209"/>
      <c r="SPN50" s="209"/>
      <c r="SPO50" s="209"/>
      <c r="SPP50" s="209"/>
      <c r="SPQ50" s="209"/>
      <c r="SPR50" s="209"/>
      <c r="SPS50" s="209"/>
      <c r="SPT50" s="209"/>
      <c r="SPU50" s="209"/>
      <c r="SPV50" s="209"/>
      <c r="SPW50" s="209"/>
      <c r="SPX50" s="209"/>
      <c r="SPY50" s="209"/>
      <c r="SPZ50" s="209"/>
      <c r="SQA50" s="209"/>
      <c r="SQB50" s="209"/>
      <c r="SQC50" s="209"/>
      <c r="SQD50" s="209"/>
      <c r="SQE50" s="209"/>
      <c r="SQF50" s="209"/>
      <c r="SQG50" s="209"/>
      <c r="SQH50" s="209"/>
      <c r="SQI50" s="209"/>
      <c r="SQJ50" s="209"/>
      <c r="SQK50" s="209"/>
      <c r="SQL50" s="209"/>
      <c r="SQM50" s="209"/>
      <c r="SQN50" s="209"/>
      <c r="SQO50" s="209"/>
      <c r="SQP50" s="209"/>
      <c r="SQQ50" s="209"/>
      <c r="SQR50" s="209"/>
      <c r="SQS50" s="209"/>
      <c r="SQT50" s="209"/>
      <c r="SQU50" s="209"/>
      <c r="SQV50" s="209"/>
      <c r="SQW50" s="209"/>
      <c r="SQX50" s="209"/>
      <c r="SQY50" s="209"/>
      <c r="SQZ50" s="209"/>
      <c r="SRA50" s="209"/>
      <c r="SRB50" s="209"/>
      <c r="SRC50" s="209"/>
      <c r="SRD50" s="209"/>
      <c r="SRE50" s="209"/>
      <c r="SRF50" s="209"/>
      <c r="SRG50" s="209"/>
      <c r="SRH50" s="209"/>
      <c r="SRI50" s="209"/>
      <c r="SRJ50" s="209"/>
      <c r="SRK50" s="209"/>
      <c r="SRL50" s="209"/>
      <c r="SRM50" s="209"/>
      <c r="SRN50" s="209"/>
      <c r="SRO50" s="209"/>
      <c r="SRP50" s="209"/>
      <c r="SRQ50" s="209"/>
      <c r="SRR50" s="209"/>
      <c r="SRS50" s="209"/>
      <c r="SRT50" s="209"/>
      <c r="SRU50" s="209"/>
      <c r="SRV50" s="209"/>
      <c r="SRW50" s="209"/>
      <c r="SRX50" s="209"/>
      <c r="SRY50" s="209"/>
      <c r="SRZ50" s="209"/>
      <c r="SSA50" s="209"/>
      <c r="SSB50" s="209"/>
      <c r="SSC50" s="209"/>
      <c r="SSD50" s="209"/>
      <c r="SSE50" s="209"/>
      <c r="SSF50" s="209"/>
      <c r="SSG50" s="209"/>
      <c r="SSH50" s="209"/>
      <c r="SSI50" s="209"/>
      <c r="SSJ50" s="209"/>
      <c r="SSK50" s="209"/>
      <c r="SSL50" s="209"/>
      <c r="SSM50" s="209"/>
      <c r="SSN50" s="209"/>
      <c r="SSO50" s="209"/>
      <c r="SSP50" s="209"/>
      <c r="SSQ50" s="209"/>
      <c r="SSR50" s="209"/>
      <c r="SSS50" s="209"/>
      <c r="SST50" s="209"/>
      <c r="SSU50" s="209"/>
      <c r="SSV50" s="209"/>
      <c r="SSW50" s="209"/>
      <c r="SSX50" s="209"/>
      <c r="SSY50" s="209"/>
      <c r="SSZ50" s="209"/>
      <c r="STA50" s="209"/>
      <c r="STB50" s="209"/>
      <c r="STC50" s="209"/>
      <c r="STD50" s="209"/>
      <c r="STE50" s="209"/>
      <c r="STF50" s="209"/>
      <c r="STG50" s="209"/>
      <c r="STH50" s="209"/>
      <c r="STI50" s="209"/>
      <c r="STJ50" s="209"/>
      <c r="STK50" s="209"/>
      <c r="STL50" s="209"/>
      <c r="STM50" s="209"/>
      <c r="STN50" s="209"/>
      <c r="STO50" s="209"/>
      <c r="STP50" s="209"/>
      <c r="STQ50" s="209"/>
      <c r="STR50" s="209"/>
      <c r="STS50" s="209"/>
      <c r="STT50" s="209"/>
      <c r="STU50" s="209"/>
      <c r="STV50" s="209"/>
      <c r="STW50" s="209"/>
      <c r="STX50" s="209"/>
      <c r="STY50" s="209"/>
      <c r="STZ50" s="209"/>
      <c r="SUA50" s="209"/>
      <c r="SUB50" s="209"/>
      <c r="SUC50" s="209"/>
      <c r="SUD50" s="209"/>
      <c r="SUE50" s="209"/>
      <c r="SUF50" s="209"/>
      <c r="SUG50" s="209"/>
      <c r="SUH50" s="209"/>
      <c r="SUI50" s="209"/>
      <c r="SUJ50" s="209"/>
      <c r="SUK50" s="209"/>
      <c r="SUL50" s="209"/>
      <c r="SUM50" s="209"/>
      <c r="SUN50" s="209"/>
      <c r="SUO50" s="209"/>
      <c r="SUP50" s="209"/>
      <c r="SUQ50" s="209"/>
      <c r="SUR50" s="209"/>
      <c r="SUS50" s="209"/>
      <c r="SUT50" s="209"/>
      <c r="SUU50" s="209"/>
      <c r="SUV50" s="209"/>
      <c r="SUW50" s="209"/>
      <c r="SUX50" s="209"/>
      <c r="SUY50" s="209"/>
      <c r="SUZ50" s="209"/>
      <c r="SVA50" s="209"/>
      <c r="SVB50" s="209"/>
      <c r="SVC50" s="209"/>
      <c r="SVD50" s="209"/>
      <c r="SVE50" s="209"/>
      <c r="SVF50" s="209"/>
      <c r="SVG50" s="209"/>
      <c r="SVH50" s="209"/>
      <c r="SVI50" s="209"/>
      <c r="SVJ50" s="209"/>
      <c r="SVK50" s="209"/>
      <c r="SVL50" s="209"/>
      <c r="SVM50" s="209"/>
      <c r="SVN50" s="209"/>
      <c r="SVO50" s="209"/>
      <c r="SVP50" s="209"/>
      <c r="SVQ50" s="209"/>
      <c r="SVR50" s="209"/>
      <c r="SVS50" s="209"/>
      <c r="SVT50" s="209"/>
      <c r="SVU50" s="209"/>
      <c r="SVV50" s="209"/>
      <c r="SVW50" s="209"/>
      <c r="SVX50" s="209"/>
      <c r="SVY50" s="209"/>
      <c r="SVZ50" s="209"/>
      <c r="SWA50" s="209"/>
      <c r="SWB50" s="209"/>
      <c r="SWC50" s="209"/>
      <c r="SWD50" s="209"/>
      <c r="SWE50" s="209"/>
      <c r="SWF50" s="209"/>
      <c r="SWG50" s="209"/>
      <c r="SWH50" s="209"/>
      <c r="SWI50" s="209"/>
      <c r="SWJ50" s="209"/>
      <c r="SWK50" s="209"/>
      <c r="SWL50" s="209"/>
      <c r="SWM50" s="209"/>
      <c r="SWN50" s="209"/>
      <c r="SWO50" s="209"/>
      <c r="SWP50" s="209"/>
      <c r="SWQ50" s="209"/>
      <c r="SWR50" s="209"/>
      <c r="SWS50" s="209"/>
      <c r="SWT50" s="209"/>
      <c r="SWU50" s="209"/>
      <c r="SWV50" s="209"/>
      <c r="SWW50" s="209"/>
      <c r="SWX50" s="209"/>
      <c r="SWY50" s="209"/>
      <c r="SWZ50" s="209"/>
      <c r="SXA50" s="209"/>
      <c r="SXB50" s="209"/>
      <c r="SXC50" s="209"/>
      <c r="SXD50" s="209"/>
      <c r="SXE50" s="209"/>
      <c r="SXF50" s="209"/>
      <c r="SXG50" s="209"/>
      <c r="SXH50" s="209"/>
      <c r="SXI50" s="209"/>
      <c r="SXJ50" s="209"/>
      <c r="SXK50" s="209"/>
      <c r="SXL50" s="209"/>
      <c r="SXM50" s="209"/>
      <c r="SXN50" s="209"/>
      <c r="SXO50" s="209"/>
      <c r="SXP50" s="209"/>
      <c r="SXQ50" s="209"/>
      <c r="SXR50" s="209"/>
      <c r="SXS50" s="209"/>
      <c r="SXT50" s="209"/>
      <c r="SXU50" s="209"/>
      <c r="SXV50" s="209"/>
      <c r="SXW50" s="209"/>
      <c r="SXX50" s="209"/>
      <c r="SXY50" s="209"/>
      <c r="SXZ50" s="209"/>
      <c r="SYA50" s="209"/>
      <c r="SYB50" s="209"/>
      <c r="SYC50" s="209"/>
      <c r="SYD50" s="209"/>
      <c r="SYE50" s="209"/>
      <c r="SYF50" s="209"/>
      <c r="SYG50" s="209"/>
      <c r="SYH50" s="209"/>
      <c r="SYI50" s="209"/>
      <c r="SYJ50" s="209"/>
      <c r="SYK50" s="209"/>
      <c r="SYL50" s="209"/>
      <c r="SYM50" s="209"/>
      <c r="SYN50" s="209"/>
      <c r="SYO50" s="209"/>
      <c r="SYP50" s="209"/>
      <c r="SYQ50" s="209"/>
      <c r="SYR50" s="209"/>
      <c r="SYS50" s="209"/>
      <c r="SYT50" s="209"/>
      <c r="SYU50" s="209"/>
      <c r="SYV50" s="209"/>
      <c r="SYW50" s="209"/>
      <c r="SYX50" s="209"/>
      <c r="SYY50" s="209"/>
      <c r="SYZ50" s="209"/>
      <c r="SZA50" s="209"/>
      <c r="SZB50" s="209"/>
      <c r="SZC50" s="209"/>
      <c r="SZD50" s="209"/>
      <c r="SZE50" s="209"/>
      <c r="SZF50" s="209"/>
      <c r="SZG50" s="209"/>
      <c r="SZH50" s="209"/>
      <c r="SZI50" s="209"/>
      <c r="SZJ50" s="209"/>
      <c r="SZK50" s="209"/>
      <c r="SZL50" s="209"/>
      <c r="SZM50" s="209"/>
      <c r="SZN50" s="209"/>
      <c r="SZO50" s="209"/>
      <c r="SZP50" s="209"/>
      <c r="SZQ50" s="209"/>
      <c r="SZR50" s="209"/>
      <c r="SZS50" s="209"/>
      <c r="SZT50" s="209"/>
      <c r="SZU50" s="209"/>
      <c r="SZV50" s="209"/>
      <c r="SZW50" s="209"/>
      <c r="SZX50" s="209"/>
      <c r="SZY50" s="209"/>
      <c r="SZZ50" s="209"/>
      <c r="TAA50" s="209"/>
      <c r="TAB50" s="209"/>
      <c r="TAC50" s="209"/>
      <c r="TAD50" s="209"/>
      <c r="TAE50" s="209"/>
      <c r="TAF50" s="209"/>
      <c r="TAG50" s="209"/>
      <c r="TAH50" s="209"/>
      <c r="TAI50" s="209"/>
      <c r="TAJ50" s="209"/>
      <c r="TAK50" s="209"/>
      <c r="TAL50" s="209"/>
      <c r="TAM50" s="209"/>
      <c r="TAN50" s="209"/>
      <c r="TAO50" s="209"/>
      <c r="TAP50" s="209"/>
      <c r="TAQ50" s="209"/>
      <c r="TAR50" s="209"/>
      <c r="TAS50" s="209"/>
      <c r="TAT50" s="209"/>
      <c r="TAU50" s="209"/>
      <c r="TAV50" s="209"/>
      <c r="TAW50" s="209"/>
      <c r="TAX50" s="209"/>
      <c r="TAY50" s="209"/>
      <c r="TAZ50" s="209"/>
      <c r="TBA50" s="209"/>
      <c r="TBB50" s="209"/>
      <c r="TBC50" s="209"/>
      <c r="TBD50" s="209"/>
      <c r="TBE50" s="209"/>
      <c r="TBF50" s="209"/>
      <c r="TBG50" s="209"/>
      <c r="TBH50" s="209"/>
      <c r="TBI50" s="209"/>
      <c r="TBJ50" s="209"/>
      <c r="TBK50" s="209"/>
      <c r="TBL50" s="209"/>
      <c r="TBM50" s="209"/>
      <c r="TBN50" s="209"/>
      <c r="TBO50" s="209"/>
      <c r="TBP50" s="209"/>
      <c r="TBQ50" s="209"/>
      <c r="TBR50" s="209"/>
      <c r="TBS50" s="209"/>
      <c r="TBT50" s="209"/>
      <c r="TBU50" s="209"/>
      <c r="TBV50" s="209"/>
      <c r="TBW50" s="209"/>
      <c r="TBX50" s="209"/>
      <c r="TBY50" s="209"/>
      <c r="TBZ50" s="209"/>
      <c r="TCA50" s="209"/>
      <c r="TCB50" s="209"/>
      <c r="TCC50" s="209"/>
      <c r="TCD50" s="209"/>
      <c r="TCE50" s="209"/>
      <c r="TCF50" s="209"/>
      <c r="TCG50" s="209"/>
      <c r="TCH50" s="209"/>
      <c r="TCI50" s="209"/>
      <c r="TCJ50" s="209"/>
      <c r="TCK50" s="209"/>
      <c r="TCL50" s="209"/>
      <c r="TCM50" s="209"/>
      <c r="TCN50" s="209"/>
      <c r="TCO50" s="209"/>
      <c r="TCP50" s="209"/>
      <c r="TCQ50" s="209"/>
      <c r="TCR50" s="209"/>
      <c r="TCS50" s="209"/>
      <c r="TCT50" s="209"/>
      <c r="TCU50" s="209"/>
      <c r="TCV50" s="209"/>
      <c r="TCW50" s="209"/>
      <c r="TCX50" s="209"/>
      <c r="TCY50" s="209"/>
      <c r="TCZ50" s="209"/>
      <c r="TDA50" s="209"/>
      <c r="TDB50" s="209"/>
      <c r="TDC50" s="209"/>
      <c r="TDD50" s="209"/>
      <c r="TDE50" s="209"/>
      <c r="TDF50" s="209"/>
      <c r="TDG50" s="209"/>
      <c r="TDH50" s="209"/>
      <c r="TDI50" s="209"/>
      <c r="TDJ50" s="209"/>
      <c r="TDK50" s="209"/>
      <c r="TDL50" s="209"/>
      <c r="TDM50" s="209"/>
      <c r="TDN50" s="209"/>
      <c r="TDO50" s="209"/>
      <c r="TDP50" s="209"/>
      <c r="TDQ50" s="209"/>
      <c r="TDR50" s="209"/>
      <c r="TDS50" s="209"/>
      <c r="TDT50" s="209"/>
      <c r="TDU50" s="209"/>
      <c r="TDV50" s="209"/>
      <c r="TDW50" s="209"/>
      <c r="TDX50" s="209"/>
      <c r="TDY50" s="209"/>
      <c r="TDZ50" s="209"/>
      <c r="TEA50" s="209"/>
      <c r="TEB50" s="209"/>
      <c r="TEC50" s="209"/>
      <c r="TED50" s="209"/>
      <c r="TEE50" s="209"/>
      <c r="TEF50" s="209"/>
      <c r="TEG50" s="209"/>
      <c r="TEH50" s="209"/>
      <c r="TEI50" s="209"/>
      <c r="TEJ50" s="209"/>
      <c r="TEK50" s="209"/>
      <c r="TEL50" s="209"/>
      <c r="TEM50" s="209"/>
      <c r="TEN50" s="209"/>
      <c r="TEO50" s="209"/>
      <c r="TEP50" s="209"/>
      <c r="TEQ50" s="209"/>
      <c r="TER50" s="209"/>
      <c r="TES50" s="209"/>
      <c r="TET50" s="209"/>
      <c r="TEU50" s="209"/>
      <c r="TEV50" s="209"/>
      <c r="TEW50" s="209"/>
      <c r="TEX50" s="209"/>
      <c r="TEY50" s="209"/>
      <c r="TEZ50" s="209"/>
      <c r="TFA50" s="209"/>
      <c r="TFB50" s="209"/>
      <c r="TFC50" s="209"/>
      <c r="TFD50" s="209"/>
      <c r="TFE50" s="209"/>
      <c r="TFF50" s="209"/>
      <c r="TFG50" s="209"/>
      <c r="TFH50" s="209"/>
      <c r="TFI50" s="209"/>
      <c r="TFJ50" s="209"/>
      <c r="TFK50" s="209"/>
      <c r="TFL50" s="209"/>
      <c r="TFM50" s="209"/>
      <c r="TFN50" s="209"/>
      <c r="TFO50" s="209"/>
      <c r="TFP50" s="209"/>
      <c r="TFQ50" s="209"/>
      <c r="TFR50" s="209"/>
      <c r="TFS50" s="209"/>
      <c r="TFT50" s="209"/>
      <c r="TFU50" s="209"/>
      <c r="TFV50" s="209"/>
      <c r="TFW50" s="209"/>
      <c r="TFX50" s="209"/>
      <c r="TFY50" s="209"/>
      <c r="TFZ50" s="209"/>
      <c r="TGA50" s="209"/>
      <c r="TGB50" s="209"/>
      <c r="TGC50" s="209"/>
      <c r="TGD50" s="209"/>
      <c r="TGE50" s="209"/>
      <c r="TGF50" s="209"/>
      <c r="TGG50" s="209"/>
      <c r="TGH50" s="209"/>
      <c r="TGI50" s="209"/>
      <c r="TGJ50" s="209"/>
      <c r="TGK50" s="209"/>
      <c r="TGL50" s="209"/>
      <c r="TGM50" s="209"/>
      <c r="TGN50" s="209"/>
      <c r="TGO50" s="209"/>
      <c r="TGP50" s="209"/>
      <c r="TGQ50" s="209"/>
      <c r="TGR50" s="209"/>
      <c r="TGS50" s="209"/>
      <c r="TGT50" s="209"/>
      <c r="TGU50" s="209"/>
      <c r="TGV50" s="209"/>
      <c r="TGW50" s="209"/>
      <c r="TGX50" s="209"/>
      <c r="TGY50" s="209"/>
      <c r="TGZ50" s="209"/>
      <c r="THA50" s="209"/>
      <c r="THB50" s="209"/>
      <c r="THC50" s="209"/>
      <c r="THD50" s="209"/>
      <c r="THE50" s="209"/>
      <c r="THF50" s="209"/>
      <c r="THG50" s="209"/>
      <c r="THH50" s="209"/>
      <c r="THI50" s="209"/>
      <c r="THJ50" s="209"/>
      <c r="THK50" s="209"/>
      <c r="THL50" s="209"/>
      <c r="THM50" s="209"/>
      <c r="THN50" s="209"/>
      <c r="THO50" s="209"/>
      <c r="THP50" s="209"/>
      <c r="THQ50" s="209"/>
      <c r="THR50" s="209"/>
      <c r="THS50" s="209"/>
      <c r="THT50" s="209"/>
      <c r="THU50" s="209"/>
      <c r="THV50" s="209"/>
      <c r="THW50" s="209"/>
      <c r="THX50" s="209"/>
      <c r="THY50" s="209"/>
      <c r="THZ50" s="209"/>
      <c r="TIA50" s="209"/>
      <c r="TIB50" s="209"/>
      <c r="TIC50" s="209"/>
      <c r="TID50" s="209"/>
      <c r="TIE50" s="209"/>
      <c r="TIF50" s="209"/>
      <c r="TIG50" s="209"/>
      <c r="TIH50" s="209"/>
      <c r="TII50" s="209"/>
      <c r="TIJ50" s="209"/>
      <c r="TIK50" s="209"/>
      <c r="TIL50" s="209"/>
      <c r="TIM50" s="209"/>
      <c r="TIN50" s="209"/>
      <c r="TIO50" s="209"/>
      <c r="TIP50" s="209"/>
      <c r="TIQ50" s="209"/>
      <c r="TIR50" s="209"/>
      <c r="TIS50" s="209"/>
      <c r="TIT50" s="209"/>
      <c r="TIU50" s="209"/>
      <c r="TIV50" s="209"/>
      <c r="TIW50" s="209"/>
      <c r="TIX50" s="209"/>
      <c r="TIY50" s="209"/>
      <c r="TIZ50" s="209"/>
      <c r="TJA50" s="209"/>
      <c r="TJB50" s="209"/>
      <c r="TJC50" s="209"/>
      <c r="TJD50" s="209"/>
      <c r="TJE50" s="209"/>
      <c r="TJF50" s="209"/>
      <c r="TJG50" s="209"/>
      <c r="TJH50" s="209"/>
      <c r="TJI50" s="209"/>
      <c r="TJJ50" s="209"/>
      <c r="TJK50" s="209"/>
      <c r="TJL50" s="209"/>
      <c r="TJM50" s="209"/>
      <c r="TJN50" s="209"/>
      <c r="TJO50" s="209"/>
      <c r="TJP50" s="209"/>
      <c r="TJQ50" s="209"/>
      <c r="TJR50" s="209"/>
      <c r="TJS50" s="209"/>
      <c r="TJT50" s="209"/>
      <c r="TJU50" s="209"/>
      <c r="TJV50" s="209"/>
      <c r="TJW50" s="209"/>
      <c r="TJX50" s="209"/>
      <c r="TJY50" s="209"/>
      <c r="TJZ50" s="209"/>
      <c r="TKA50" s="209"/>
      <c r="TKB50" s="209"/>
      <c r="TKC50" s="209"/>
      <c r="TKD50" s="209"/>
      <c r="TKE50" s="209"/>
      <c r="TKF50" s="209"/>
      <c r="TKG50" s="209"/>
      <c r="TKH50" s="209"/>
      <c r="TKI50" s="209"/>
      <c r="TKJ50" s="209"/>
      <c r="TKK50" s="209"/>
      <c r="TKL50" s="209"/>
      <c r="TKM50" s="209"/>
      <c r="TKN50" s="209"/>
      <c r="TKO50" s="209"/>
      <c r="TKP50" s="209"/>
      <c r="TKQ50" s="209"/>
      <c r="TKR50" s="209"/>
      <c r="TKS50" s="209"/>
      <c r="TKT50" s="209"/>
      <c r="TKU50" s="209"/>
      <c r="TKV50" s="209"/>
      <c r="TKW50" s="209"/>
      <c r="TKX50" s="209"/>
      <c r="TKY50" s="209"/>
      <c r="TKZ50" s="209"/>
      <c r="TLA50" s="209"/>
      <c r="TLB50" s="209"/>
      <c r="TLC50" s="209"/>
      <c r="TLD50" s="209"/>
      <c r="TLE50" s="209"/>
      <c r="TLF50" s="209"/>
      <c r="TLG50" s="209"/>
      <c r="TLH50" s="209"/>
      <c r="TLI50" s="209"/>
      <c r="TLJ50" s="209"/>
      <c r="TLK50" s="209"/>
      <c r="TLL50" s="209"/>
      <c r="TLM50" s="209"/>
      <c r="TLN50" s="209"/>
      <c r="TLO50" s="209"/>
      <c r="TLP50" s="209"/>
      <c r="TLQ50" s="209"/>
      <c r="TLR50" s="209"/>
      <c r="TLS50" s="209"/>
      <c r="TLT50" s="209"/>
      <c r="TLU50" s="209"/>
      <c r="TLV50" s="209"/>
      <c r="TLW50" s="209"/>
      <c r="TLX50" s="209"/>
      <c r="TLY50" s="209"/>
      <c r="TLZ50" s="209"/>
      <c r="TMA50" s="209"/>
      <c r="TMB50" s="209"/>
      <c r="TMC50" s="209"/>
      <c r="TMD50" s="209"/>
      <c r="TME50" s="209"/>
      <c r="TMF50" s="209"/>
      <c r="TMG50" s="209"/>
      <c r="TMH50" s="209"/>
      <c r="TMI50" s="209"/>
      <c r="TMJ50" s="209"/>
      <c r="TMK50" s="209"/>
      <c r="TML50" s="209"/>
      <c r="TMM50" s="209"/>
      <c r="TMN50" s="209"/>
      <c r="TMO50" s="209"/>
      <c r="TMP50" s="209"/>
      <c r="TMQ50" s="209"/>
      <c r="TMR50" s="209"/>
      <c r="TMS50" s="209"/>
      <c r="TMT50" s="209"/>
      <c r="TMU50" s="209"/>
      <c r="TMV50" s="209"/>
      <c r="TMW50" s="209"/>
      <c r="TMX50" s="209"/>
      <c r="TMY50" s="209"/>
      <c r="TMZ50" s="209"/>
      <c r="TNA50" s="209"/>
      <c r="TNB50" s="209"/>
      <c r="TNC50" s="209"/>
      <c r="TND50" s="209"/>
      <c r="TNE50" s="209"/>
      <c r="TNF50" s="209"/>
      <c r="TNG50" s="209"/>
      <c r="TNH50" s="209"/>
      <c r="TNI50" s="209"/>
      <c r="TNJ50" s="209"/>
      <c r="TNK50" s="209"/>
      <c r="TNL50" s="209"/>
      <c r="TNM50" s="209"/>
      <c r="TNN50" s="209"/>
      <c r="TNO50" s="209"/>
      <c r="TNP50" s="209"/>
      <c r="TNQ50" s="209"/>
      <c r="TNR50" s="209"/>
      <c r="TNS50" s="209"/>
      <c r="TNT50" s="209"/>
      <c r="TNU50" s="209"/>
      <c r="TNV50" s="209"/>
      <c r="TNW50" s="209"/>
      <c r="TNX50" s="209"/>
      <c r="TNY50" s="209"/>
      <c r="TNZ50" s="209"/>
      <c r="TOA50" s="209"/>
      <c r="TOB50" s="209"/>
      <c r="TOC50" s="209"/>
      <c r="TOD50" s="209"/>
      <c r="TOE50" s="209"/>
      <c r="TOF50" s="209"/>
      <c r="TOG50" s="209"/>
      <c r="TOH50" s="209"/>
      <c r="TOI50" s="209"/>
      <c r="TOJ50" s="209"/>
      <c r="TOK50" s="209"/>
      <c r="TOL50" s="209"/>
      <c r="TOM50" s="209"/>
      <c r="TON50" s="209"/>
      <c r="TOO50" s="209"/>
      <c r="TOP50" s="209"/>
      <c r="TOQ50" s="209"/>
      <c r="TOR50" s="209"/>
      <c r="TOS50" s="209"/>
      <c r="TOT50" s="209"/>
      <c r="TOU50" s="209"/>
      <c r="TOV50" s="209"/>
      <c r="TOW50" s="209"/>
      <c r="TOX50" s="209"/>
      <c r="TOY50" s="209"/>
      <c r="TOZ50" s="209"/>
      <c r="TPA50" s="209"/>
      <c r="TPB50" s="209"/>
      <c r="TPC50" s="209"/>
      <c r="TPD50" s="209"/>
      <c r="TPE50" s="209"/>
      <c r="TPF50" s="209"/>
      <c r="TPG50" s="209"/>
      <c r="TPH50" s="209"/>
      <c r="TPI50" s="209"/>
      <c r="TPJ50" s="209"/>
      <c r="TPK50" s="209"/>
      <c r="TPL50" s="209"/>
      <c r="TPM50" s="209"/>
      <c r="TPN50" s="209"/>
      <c r="TPO50" s="209"/>
      <c r="TPP50" s="209"/>
      <c r="TPQ50" s="209"/>
      <c r="TPR50" s="209"/>
      <c r="TPS50" s="209"/>
      <c r="TPT50" s="209"/>
      <c r="TPU50" s="209"/>
      <c r="TPV50" s="209"/>
      <c r="TPW50" s="209"/>
      <c r="TPX50" s="209"/>
      <c r="TPY50" s="209"/>
      <c r="TPZ50" s="209"/>
      <c r="TQA50" s="209"/>
      <c r="TQB50" s="209"/>
      <c r="TQC50" s="209"/>
      <c r="TQD50" s="209"/>
      <c r="TQE50" s="209"/>
      <c r="TQF50" s="209"/>
      <c r="TQG50" s="209"/>
      <c r="TQH50" s="209"/>
      <c r="TQI50" s="209"/>
      <c r="TQJ50" s="209"/>
      <c r="TQK50" s="209"/>
      <c r="TQL50" s="209"/>
      <c r="TQM50" s="209"/>
      <c r="TQN50" s="209"/>
      <c r="TQO50" s="209"/>
      <c r="TQP50" s="209"/>
      <c r="TQQ50" s="209"/>
      <c r="TQR50" s="209"/>
      <c r="TQS50" s="209"/>
      <c r="TQT50" s="209"/>
      <c r="TQU50" s="209"/>
      <c r="TQV50" s="209"/>
      <c r="TQW50" s="209"/>
      <c r="TQX50" s="209"/>
      <c r="TQY50" s="209"/>
      <c r="TQZ50" s="209"/>
      <c r="TRA50" s="209"/>
      <c r="TRB50" s="209"/>
      <c r="TRC50" s="209"/>
      <c r="TRD50" s="209"/>
      <c r="TRE50" s="209"/>
      <c r="TRF50" s="209"/>
      <c r="TRG50" s="209"/>
      <c r="TRH50" s="209"/>
      <c r="TRI50" s="209"/>
      <c r="TRJ50" s="209"/>
      <c r="TRK50" s="209"/>
      <c r="TRL50" s="209"/>
      <c r="TRM50" s="209"/>
      <c r="TRN50" s="209"/>
      <c r="TRO50" s="209"/>
      <c r="TRP50" s="209"/>
      <c r="TRQ50" s="209"/>
      <c r="TRR50" s="209"/>
      <c r="TRS50" s="209"/>
      <c r="TRT50" s="209"/>
      <c r="TRU50" s="209"/>
      <c r="TRV50" s="209"/>
      <c r="TRW50" s="209"/>
      <c r="TRX50" s="209"/>
      <c r="TRY50" s="209"/>
      <c r="TRZ50" s="209"/>
      <c r="TSA50" s="209"/>
      <c r="TSB50" s="209"/>
      <c r="TSC50" s="209"/>
      <c r="TSD50" s="209"/>
      <c r="TSE50" s="209"/>
      <c r="TSF50" s="209"/>
      <c r="TSG50" s="209"/>
      <c r="TSH50" s="209"/>
      <c r="TSI50" s="209"/>
      <c r="TSJ50" s="209"/>
      <c r="TSK50" s="209"/>
      <c r="TSL50" s="209"/>
      <c r="TSM50" s="209"/>
      <c r="TSN50" s="209"/>
      <c r="TSO50" s="209"/>
      <c r="TSP50" s="209"/>
      <c r="TSQ50" s="209"/>
      <c r="TSR50" s="209"/>
      <c r="TSS50" s="209"/>
      <c r="TST50" s="209"/>
      <c r="TSU50" s="209"/>
      <c r="TSV50" s="209"/>
      <c r="TSW50" s="209"/>
      <c r="TSX50" s="209"/>
      <c r="TSY50" s="209"/>
      <c r="TSZ50" s="209"/>
      <c r="TTA50" s="209"/>
      <c r="TTB50" s="209"/>
      <c r="TTC50" s="209"/>
      <c r="TTD50" s="209"/>
      <c r="TTE50" s="209"/>
      <c r="TTF50" s="209"/>
      <c r="TTG50" s="209"/>
      <c r="TTH50" s="209"/>
      <c r="TTI50" s="209"/>
      <c r="TTJ50" s="209"/>
      <c r="TTK50" s="209"/>
      <c r="TTL50" s="209"/>
      <c r="TTM50" s="209"/>
      <c r="TTN50" s="209"/>
      <c r="TTO50" s="209"/>
      <c r="TTP50" s="209"/>
      <c r="TTQ50" s="209"/>
      <c r="TTR50" s="209"/>
      <c r="TTS50" s="209"/>
      <c r="TTT50" s="209"/>
      <c r="TTU50" s="209"/>
      <c r="TTV50" s="209"/>
      <c r="TTW50" s="209"/>
      <c r="TTX50" s="209"/>
      <c r="TTY50" s="209"/>
      <c r="TTZ50" s="209"/>
      <c r="TUA50" s="209"/>
      <c r="TUB50" s="209"/>
      <c r="TUC50" s="209"/>
      <c r="TUD50" s="209"/>
      <c r="TUE50" s="209"/>
      <c r="TUF50" s="209"/>
      <c r="TUG50" s="209"/>
      <c r="TUH50" s="209"/>
      <c r="TUI50" s="209"/>
      <c r="TUJ50" s="209"/>
      <c r="TUK50" s="209"/>
      <c r="TUL50" s="209"/>
      <c r="TUM50" s="209"/>
      <c r="TUN50" s="209"/>
      <c r="TUO50" s="209"/>
      <c r="TUP50" s="209"/>
      <c r="TUQ50" s="209"/>
      <c r="TUR50" s="209"/>
      <c r="TUS50" s="209"/>
      <c r="TUT50" s="209"/>
      <c r="TUU50" s="209"/>
      <c r="TUV50" s="209"/>
      <c r="TUW50" s="209"/>
      <c r="TUX50" s="209"/>
      <c r="TUY50" s="209"/>
      <c r="TUZ50" s="209"/>
      <c r="TVA50" s="209"/>
      <c r="TVB50" s="209"/>
      <c r="TVC50" s="209"/>
      <c r="TVD50" s="209"/>
      <c r="TVE50" s="209"/>
      <c r="TVF50" s="209"/>
      <c r="TVG50" s="209"/>
      <c r="TVH50" s="209"/>
      <c r="TVI50" s="209"/>
      <c r="TVJ50" s="209"/>
      <c r="TVK50" s="209"/>
      <c r="TVL50" s="209"/>
      <c r="TVM50" s="209"/>
      <c r="TVN50" s="209"/>
      <c r="TVO50" s="209"/>
      <c r="TVP50" s="209"/>
      <c r="TVQ50" s="209"/>
      <c r="TVR50" s="209"/>
      <c r="TVS50" s="209"/>
      <c r="TVT50" s="209"/>
      <c r="TVU50" s="209"/>
      <c r="TVV50" s="209"/>
      <c r="TVW50" s="209"/>
      <c r="TVX50" s="209"/>
      <c r="TVY50" s="209"/>
      <c r="TVZ50" s="209"/>
      <c r="TWA50" s="209"/>
      <c r="TWB50" s="209"/>
      <c r="TWC50" s="209"/>
      <c r="TWD50" s="209"/>
      <c r="TWE50" s="209"/>
      <c r="TWF50" s="209"/>
      <c r="TWG50" s="209"/>
      <c r="TWH50" s="209"/>
      <c r="TWI50" s="209"/>
      <c r="TWJ50" s="209"/>
      <c r="TWK50" s="209"/>
      <c r="TWL50" s="209"/>
      <c r="TWM50" s="209"/>
      <c r="TWN50" s="209"/>
      <c r="TWO50" s="209"/>
      <c r="TWP50" s="209"/>
      <c r="TWQ50" s="209"/>
      <c r="TWR50" s="209"/>
      <c r="TWS50" s="209"/>
      <c r="TWT50" s="209"/>
      <c r="TWU50" s="209"/>
      <c r="TWV50" s="209"/>
      <c r="TWW50" s="209"/>
      <c r="TWX50" s="209"/>
      <c r="TWY50" s="209"/>
      <c r="TWZ50" s="209"/>
      <c r="TXA50" s="209"/>
      <c r="TXB50" s="209"/>
      <c r="TXC50" s="209"/>
      <c r="TXD50" s="209"/>
      <c r="TXE50" s="209"/>
      <c r="TXF50" s="209"/>
      <c r="TXG50" s="209"/>
      <c r="TXH50" s="209"/>
      <c r="TXI50" s="209"/>
      <c r="TXJ50" s="209"/>
      <c r="TXK50" s="209"/>
      <c r="TXL50" s="209"/>
      <c r="TXM50" s="209"/>
      <c r="TXN50" s="209"/>
      <c r="TXO50" s="209"/>
      <c r="TXP50" s="209"/>
      <c r="TXQ50" s="209"/>
      <c r="TXR50" s="209"/>
      <c r="TXS50" s="209"/>
      <c r="TXT50" s="209"/>
      <c r="TXU50" s="209"/>
      <c r="TXV50" s="209"/>
      <c r="TXW50" s="209"/>
      <c r="TXX50" s="209"/>
      <c r="TXY50" s="209"/>
      <c r="TXZ50" s="209"/>
      <c r="TYA50" s="209"/>
      <c r="TYB50" s="209"/>
      <c r="TYC50" s="209"/>
      <c r="TYD50" s="209"/>
      <c r="TYE50" s="209"/>
      <c r="TYF50" s="209"/>
      <c r="TYG50" s="209"/>
      <c r="TYH50" s="209"/>
      <c r="TYI50" s="209"/>
      <c r="TYJ50" s="209"/>
      <c r="TYK50" s="209"/>
      <c r="TYL50" s="209"/>
      <c r="TYM50" s="209"/>
      <c r="TYN50" s="209"/>
      <c r="TYO50" s="209"/>
      <c r="TYP50" s="209"/>
      <c r="TYQ50" s="209"/>
      <c r="TYR50" s="209"/>
      <c r="TYS50" s="209"/>
      <c r="TYT50" s="209"/>
      <c r="TYU50" s="209"/>
      <c r="TYV50" s="209"/>
      <c r="TYW50" s="209"/>
      <c r="TYX50" s="209"/>
      <c r="TYY50" s="209"/>
      <c r="TYZ50" s="209"/>
      <c r="TZA50" s="209"/>
      <c r="TZB50" s="209"/>
      <c r="TZC50" s="209"/>
      <c r="TZD50" s="209"/>
      <c r="TZE50" s="209"/>
      <c r="TZF50" s="209"/>
      <c r="TZG50" s="209"/>
      <c r="TZH50" s="209"/>
      <c r="TZI50" s="209"/>
      <c r="TZJ50" s="209"/>
      <c r="TZK50" s="209"/>
      <c r="TZL50" s="209"/>
      <c r="TZM50" s="209"/>
      <c r="TZN50" s="209"/>
      <c r="TZO50" s="209"/>
      <c r="TZP50" s="209"/>
      <c r="TZQ50" s="209"/>
      <c r="TZR50" s="209"/>
      <c r="TZS50" s="209"/>
      <c r="TZT50" s="209"/>
      <c r="TZU50" s="209"/>
      <c r="TZV50" s="209"/>
      <c r="TZW50" s="209"/>
      <c r="TZX50" s="209"/>
      <c r="TZY50" s="209"/>
      <c r="TZZ50" s="209"/>
      <c r="UAA50" s="209"/>
      <c r="UAB50" s="209"/>
      <c r="UAC50" s="209"/>
      <c r="UAD50" s="209"/>
      <c r="UAE50" s="209"/>
      <c r="UAF50" s="209"/>
      <c r="UAG50" s="209"/>
      <c r="UAH50" s="209"/>
      <c r="UAI50" s="209"/>
      <c r="UAJ50" s="209"/>
      <c r="UAK50" s="209"/>
      <c r="UAL50" s="209"/>
      <c r="UAM50" s="209"/>
      <c r="UAN50" s="209"/>
      <c r="UAO50" s="209"/>
      <c r="UAP50" s="209"/>
      <c r="UAQ50" s="209"/>
      <c r="UAR50" s="209"/>
      <c r="UAS50" s="209"/>
      <c r="UAT50" s="209"/>
      <c r="UAU50" s="209"/>
      <c r="UAV50" s="209"/>
      <c r="UAW50" s="209"/>
      <c r="UAX50" s="209"/>
      <c r="UAY50" s="209"/>
      <c r="UAZ50" s="209"/>
      <c r="UBA50" s="209"/>
      <c r="UBB50" s="209"/>
      <c r="UBC50" s="209"/>
      <c r="UBD50" s="209"/>
      <c r="UBE50" s="209"/>
      <c r="UBF50" s="209"/>
      <c r="UBG50" s="209"/>
      <c r="UBH50" s="209"/>
      <c r="UBI50" s="209"/>
      <c r="UBJ50" s="209"/>
      <c r="UBK50" s="209"/>
      <c r="UBL50" s="209"/>
      <c r="UBM50" s="209"/>
      <c r="UBN50" s="209"/>
      <c r="UBO50" s="209"/>
      <c r="UBP50" s="209"/>
      <c r="UBQ50" s="209"/>
      <c r="UBR50" s="209"/>
      <c r="UBS50" s="209"/>
      <c r="UBT50" s="209"/>
      <c r="UBU50" s="209"/>
      <c r="UBV50" s="209"/>
      <c r="UBW50" s="209"/>
      <c r="UBX50" s="209"/>
      <c r="UBY50" s="209"/>
      <c r="UBZ50" s="209"/>
      <c r="UCA50" s="209"/>
      <c r="UCB50" s="209"/>
      <c r="UCC50" s="209"/>
      <c r="UCD50" s="209"/>
      <c r="UCE50" s="209"/>
      <c r="UCF50" s="209"/>
      <c r="UCG50" s="209"/>
      <c r="UCH50" s="209"/>
      <c r="UCI50" s="209"/>
      <c r="UCJ50" s="209"/>
      <c r="UCK50" s="209"/>
      <c r="UCL50" s="209"/>
      <c r="UCM50" s="209"/>
      <c r="UCN50" s="209"/>
      <c r="UCO50" s="209"/>
      <c r="UCP50" s="209"/>
      <c r="UCQ50" s="209"/>
      <c r="UCR50" s="209"/>
      <c r="UCS50" s="209"/>
      <c r="UCT50" s="209"/>
      <c r="UCU50" s="209"/>
      <c r="UCV50" s="209"/>
      <c r="UCW50" s="209"/>
      <c r="UCX50" s="209"/>
      <c r="UCY50" s="209"/>
      <c r="UCZ50" s="209"/>
      <c r="UDA50" s="209"/>
      <c r="UDB50" s="209"/>
      <c r="UDC50" s="209"/>
      <c r="UDD50" s="209"/>
      <c r="UDE50" s="209"/>
      <c r="UDF50" s="209"/>
      <c r="UDG50" s="209"/>
      <c r="UDH50" s="209"/>
      <c r="UDI50" s="209"/>
      <c r="UDJ50" s="209"/>
      <c r="UDK50" s="209"/>
      <c r="UDL50" s="209"/>
      <c r="UDM50" s="209"/>
      <c r="UDN50" s="209"/>
      <c r="UDO50" s="209"/>
      <c r="UDP50" s="209"/>
      <c r="UDQ50" s="209"/>
      <c r="UDR50" s="209"/>
      <c r="UDS50" s="209"/>
      <c r="UDT50" s="209"/>
      <c r="UDU50" s="209"/>
      <c r="UDV50" s="209"/>
      <c r="UDW50" s="209"/>
      <c r="UDX50" s="209"/>
      <c r="UDY50" s="209"/>
      <c r="UDZ50" s="209"/>
      <c r="UEA50" s="209"/>
      <c r="UEB50" s="209"/>
      <c r="UEC50" s="209"/>
      <c r="UED50" s="209"/>
      <c r="UEE50" s="209"/>
      <c r="UEF50" s="209"/>
      <c r="UEG50" s="209"/>
      <c r="UEH50" s="209"/>
      <c r="UEI50" s="209"/>
      <c r="UEJ50" s="209"/>
      <c r="UEK50" s="209"/>
      <c r="UEL50" s="209"/>
      <c r="UEM50" s="209"/>
      <c r="UEN50" s="209"/>
      <c r="UEO50" s="209"/>
      <c r="UEP50" s="209"/>
      <c r="UEQ50" s="209"/>
      <c r="UER50" s="209"/>
      <c r="UES50" s="209"/>
      <c r="UET50" s="209"/>
      <c r="UEU50" s="209"/>
      <c r="UEV50" s="209"/>
      <c r="UEW50" s="209"/>
      <c r="UEX50" s="209"/>
      <c r="UEY50" s="209"/>
      <c r="UEZ50" s="209"/>
      <c r="UFA50" s="209"/>
      <c r="UFB50" s="209"/>
      <c r="UFC50" s="209"/>
      <c r="UFD50" s="209"/>
      <c r="UFE50" s="209"/>
      <c r="UFF50" s="209"/>
      <c r="UFG50" s="209"/>
      <c r="UFH50" s="209"/>
      <c r="UFI50" s="209"/>
      <c r="UFJ50" s="209"/>
      <c r="UFK50" s="209"/>
      <c r="UFL50" s="209"/>
      <c r="UFM50" s="209"/>
      <c r="UFN50" s="209"/>
      <c r="UFO50" s="209"/>
      <c r="UFP50" s="209"/>
      <c r="UFQ50" s="209"/>
      <c r="UFR50" s="209"/>
      <c r="UFS50" s="209"/>
      <c r="UFT50" s="209"/>
      <c r="UFU50" s="209"/>
      <c r="UFV50" s="209"/>
      <c r="UFW50" s="209"/>
      <c r="UFX50" s="209"/>
      <c r="UFY50" s="209"/>
      <c r="UFZ50" s="209"/>
      <c r="UGA50" s="209"/>
      <c r="UGB50" s="209"/>
      <c r="UGC50" s="209"/>
      <c r="UGD50" s="209"/>
      <c r="UGE50" s="209"/>
      <c r="UGF50" s="209"/>
      <c r="UGG50" s="209"/>
      <c r="UGH50" s="209"/>
      <c r="UGI50" s="209"/>
      <c r="UGJ50" s="209"/>
      <c r="UGK50" s="209"/>
      <c r="UGL50" s="209"/>
      <c r="UGM50" s="209"/>
      <c r="UGN50" s="209"/>
      <c r="UGO50" s="209"/>
      <c r="UGP50" s="209"/>
      <c r="UGQ50" s="209"/>
      <c r="UGR50" s="209"/>
      <c r="UGS50" s="209"/>
      <c r="UGT50" s="209"/>
      <c r="UGU50" s="209"/>
      <c r="UGV50" s="209"/>
      <c r="UGW50" s="209"/>
      <c r="UGX50" s="209"/>
      <c r="UGY50" s="209"/>
      <c r="UGZ50" s="209"/>
      <c r="UHA50" s="209"/>
      <c r="UHB50" s="209"/>
      <c r="UHC50" s="209"/>
      <c r="UHD50" s="209"/>
      <c r="UHE50" s="209"/>
      <c r="UHF50" s="209"/>
      <c r="UHG50" s="209"/>
      <c r="UHH50" s="209"/>
      <c r="UHI50" s="209"/>
      <c r="UHJ50" s="209"/>
      <c r="UHK50" s="209"/>
      <c r="UHL50" s="209"/>
      <c r="UHM50" s="209"/>
      <c r="UHN50" s="209"/>
      <c r="UHO50" s="209"/>
      <c r="UHP50" s="209"/>
      <c r="UHQ50" s="209"/>
      <c r="UHR50" s="209"/>
      <c r="UHS50" s="209"/>
      <c r="UHT50" s="209"/>
      <c r="UHU50" s="209"/>
      <c r="UHV50" s="209"/>
      <c r="UHW50" s="209"/>
      <c r="UHX50" s="209"/>
      <c r="UHY50" s="209"/>
      <c r="UHZ50" s="209"/>
      <c r="UIA50" s="209"/>
      <c r="UIB50" s="209"/>
      <c r="UIC50" s="209"/>
      <c r="UID50" s="209"/>
      <c r="UIE50" s="209"/>
      <c r="UIF50" s="209"/>
      <c r="UIG50" s="209"/>
      <c r="UIH50" s="209"/>
      <c r="UII50" s="209"/>
      <c r="UIJ50" s="209"/>
      <c r="UIK50" s="209"/>
      <c r="UIL50" s="209"/>
      <c r="UIM50" s="209"/>
      <c r="UIN50" s="209"/>
      <c r="UIO50" s="209"/>
      <c r="UIP50" s="209"/>
      <c r="UIQ50" s="209"/>
      <c r="UIR50" s="209"/>
      <c r="UIS50" s="209"/>
      <c r="UIT50" s="209"/>
      <c r="UIU50" s="209"/>
      <c r="UIV50" s="209"/>
      <c r="UIW50" s="209"/>
      <c r="UIX50" s="209"/>
      <c r="UIY50" s="209"/>
      <c r="UIZ50" s="209"/>
      <c r="UJA50" s="209"/>
      <c r="UJB50" s="209"/>
      <c r="UJC50" s="209"/>
      <c r="UJD50" s="209"/>
      <c r="UJE50" s="209"/>
      <c r="UJF50" s="209"/>
      <c r="UJG50" s="209"/>
      <c r="UJH50" s="209"/>
      <c r="UJI50" s="209"/>
      <c r="UJJ50" s="209"/>
      <c r="UJK50" s="209"/>
      <c r="UJL50" s="209"/>
      <c r="UJM50" s="209"/>
      <c r="UJN50" s="209"/>
      <c r="UJO50" s="209"/>
      <c r="UJP50" s="209"/>
      <c r="UJQ50" s="209"/>
      <c r="UJR50" s="209"/>
      <c r="UJS50" s="209"/>
      <c r="UJT50" s="209"/>
      <c r="UJU50" s="209"/>
      <c r="UJV50" s="209"/>
      <c r="UJW50" s="209"/>
      <c r="UJX50" s="209"/>
      <c r="UJY50" s="209"/>
      <c r="UJZ50" s="209"/>
      <c r="UKA50" s="209"/>
      <c r="UKB50" s="209"/>
      <c r="UKC50" s="209"/>
      <c r="UKD50" s="209"/>
      <c r="UKE50" s="209"/>
      <c r="UKF50" s="209"/>
      <c r="UKG50" s="209"/>
      <c r="UKH50" s="209"/>
      <c r="UKI50" s="209"/>
      <c r="UKJ50" s="209"/>
      <c r="UKK50" s="209"/>
      <c r="UKL50" s="209"/>
      <c r="UKM50" s="209"/>
      <c r="UKN50" s="209"/>
      <c r="UKO50" s="209"/>
      <c r="UKP50" s="209"/>
      <c r="UKQ50" s="209"/>
      <c r="UKR50" s="209"/>
      <c r="UKS50" s="209"/>
      <c r="UKT50" s="209"/>
      <c r="UKU50" s="209"/>
      <c r="UKV50" s="209"/>
      <c r="UKW50" s="209"/>
      <c r="UKX50" s="209"/>
      <c r="UKY50" s="209"/>
      <c r="UKZ50" s="209"/>
      <c r="ULA50" s="209"/>
      <c r="ULB50" s="209"/>
      <c r="ULC50" s="209"/>
      <c r="ULD50" s="209"/>
      <c r="ULE50" s="209"/>
      <c r="ULF50" s="209"/>
      <c r="ULG50" s="209"/>
      <c r="ULH50" s="209"/>
      <c r="ULI50" s="209"/>
      <c r="ULJ50" s="209"/>
      <c r="ULK50" s="209"/>
      <c r="ULL50" s="209"/>
      <c r="ULM50" s="209"/>
      <c r="ULN50" s="209"/>
      <c r="ULO50" s="209"/>
      <c r="ULP50" s="209"/>
      <c r="ULQ50" s="209"/>
      <c r="ULR50" s="209"/>
      <c r="ULS50" s="209"/>
      <c r="ULT50" s="209"/>
      <c r="ULU50" s="209"/>
      <c r="ULV50" s="209"/>
      <c r="ULW50" s="209"/>
      <c r="ULX50" s="209"/>
      <c r="ULY50" s="209"/>
      <c r="ULZ50" s="209"/>
      <c r="UMA50" s="209"/>
      <c r="UMB50" s="209"/>
      <c r="UMC50" s="209"/>
      <c r="UMD50" s="209"/>
      <c r="UME50" s="209"/>
      <c r="UMF50" s="209"/>
      <c r="UMG50" s="209"/>
      <c r="UMH50" s="209"/>
      <c r="UMI50" s="209"/>
      <c r="UMJ50" s="209"/>
      <c r="UMK50" s="209"/>
      <c r="UML50" s="209"/>
      <c r="UMM50" s="209"/>
      <c r="UMN50" s="209"/>
      <c r="UMO50" s="209"/>
      <c r="UMP50" s="209"/>
      <c r="UMQ50" s="209"/>
      <c r="UMR50" s="209"/>
      <c r="UMS50" s="209"/>
      <c r="UMT50" s="209"/>
      <c r="UMU50" s="209"/>
      <c r="UMV50" s="209"/>
      <c r="UMW50" s="209"/>
      <c r="UMX50" s="209"/>
      <c r="UMY50" s="209"/>
      <c r="UMZ50" s="209"/>
      <c r="UNA50" s="209"/>
      <c r="UNB50" s="209"/>
      <c r="UNC50" s="209"/>
      <c r="UND50" s="209"/>
      <c r="UNE50" s="209"/>
      <c r="UNF50" s="209"/>
      <c r="UNG50" s="209"/>
      <c r="UNH50" s="209"/>
      <c r="UNI50" s="209"/>
      <c r="UNJ50" s="209"/>
      <c r="UNK50" s="209"/>
      <c r="UNL50" s="209"/>
      <c r="UNM50" s="209"/>
      <c r="UNN50" s="209"/>
      <c r="UNO50" s="209"/>
      <c r="UNP50" s="209"/>
      <c r="UNQ50" s="209"/>
      <c r="UNR50" s="209"/>
      <c r="UNS50" s="209"/>
      <c r="UNT50" s="209"/>
      <c r="UNU50" s="209"/>
      <c r="UNV50" s="209"/>
      <c r="UNW50" s="209"/>
      <c r="UNX50" s="209"/>
      <c r="UNY50" s="209"/>
      <c r="UNZ50" s="209"/>
      <c r="UOA50" s="209"/>
      <c r="UOB50" s="209"/>
      <c r="UOC50" s="209"/>
      <c r="UOD50" s="209"/>
      <c r="UOE50" s="209"/>
      <c r="UOF50" s="209"/>
      <c r="UOG50" s="209"/>
      <c r="UOH50" s="209"/>
      <c r="UOI50" s="209"/>
      <c r="UOJ50" s="209"/>
      <c r="UOK50" s="209"/>
      <c r="UOL50" s="209"/>
      <c r="UOM50" s="209"/>
      <c r="UON50" s="209"/>
      <c r="UOO50" s="209"/>
      <c r="UOP50" s="209"/>
      <c r="UOQ50" s="209"/>
      <c r="UOR50" s="209"/>
      <c r="UOS50" s="209"/>
      <c r="UOT50" s="209"/>
      <c r="UOU50" s="209"/>
      <c r="UOV50" s="209"/>
      <c r="UOW50" s="209"/>
      <c r="UOX50" s="209"/>
      <c r="UOY50" s="209"/>
      <c r="UOZ50" s="209"/>
      <c r="UPA50" s="209"/>
      <c r="UPB50" s="209"/>
      <c r="UPC50" s="209"/>
      <c r="UPD50" s="209"/>
      <c r="UPE50" s="209"/>
      <c r="UPF50" s="209"/>
      <c r="UPG50" s="209"/>
      <c r="UPH50" s="209"/>
      <c r="UPI50" s="209"/>
      <c r="UPJ50" s="209"/>
      <c r="UPK50" s="209"/>
      <c r="UPL50" s="209"/>
      <c r="UPM50" s="209"/>
      <c r="UPN50" s="209"/>
      <c r="UPO50" s="209"/>
      <c r="UPP50" s="209"/>
      <c r="UPQ50" s="209"/>
      <c r="UPR50" s="209"/>
      <c r="UPS50" s="209"/>
      <c r="UPT50" s="209"/>
      <c r="UPU50" s="209"/>
      <c r="UPV50" s="209"/>
      <c r="UPW50" s="209"/>
      <c r="UPX50" s="209"/>
      <c r="UPY50" s="209"/>
      <c r="UPZ50" s="209"/>
      <c r="UQA50" s="209"/>
      <c r="UQB50" s="209"/>
      <c r="UQC50" s="209"/>
      <c r="UQD50" s="209"/>
      <c r="UQE50" s="209"/>
      <c r="UQF50" s="209"/>
      <c r="UQG50" s="209"/>
      <c r="UQH50" s="209"/>
      <c r="UQI50" s="209"/>
      <c r="UQJ50" s="209"/>
      <c r="UQK50" s="209"/>
      <c r="UQL50" s="209"/>
      <c r="UQM50" s="209"/>
      <c r="UQN50" s="209"/>
      <c r="UQO50" s="209"/>
      <c r="UQP50" s="209"/>
      <c r="UQQ50" s="209"/>
      <c r="UQR50" s="209"/>
      <c r="UQS50" s="209"/>
      <c r="UQT50" s="209"/>
      <c r="UQU50" s="209"/>
      <c r="UQV50" s="209"/>
      <c r="UQW50" s="209"/>
      <c r="UQX50" s="209"/>
      <c r="UQY50" s="209"/>
      <c r="UQZ50" s="209"/>
      <c r="URA50" s="209"/>
      <c r="URB50" s="209"/>
      <c r="URC50" s="209"/>
      <c r="URD50" s="209"/>
      <c r="URE50" s="209"/>
      <c r="URF50" s="209"/>
      <c r="URG50" s="209"/>
      <c r="URH50" s="209"/>
      <c r="URI50" s="209"/>
      <c r="URJ50" s="209"/>
      <c r="URK50" s="209"/>
      <c r="URL50" s="209"/>
      <c r="URM50" s="209"/>
      <c r="URN50" s="209"/>
      <c r="URO50" s="209"/>
      <c r="URP50" s="209"/>
      <c r="URQ50" s="209"/>
      <c r="URR50" s="209"/>
      <c r="URS50" s="209"/>
      <c r="URT50" s="209"/>
      <c r="URU50" s="209"/>
      <c r="URV50" s="209"/>
      <c r="URW50" s="209"/>
      <c r="URX50" s="209"/>
      <c r="URY50" s="209"/>
      <c r="URZ50" s="209"/>
      <c r="USA50" s="209"/>
      <c r="USB50" s="209"/>
      <c r="USC50" s="209"/>
      <c r="USD50" s="209"/>
      <c r="USE50" s="209"/>
      <c r="USF50" s="209"/>
      <c r="USG50" s="209"/>
      <c r="USH50" s="209"/>
      <c r="USI50" s="209"/>
      <c r="USJ50" s="209"/>
      <c r="USK50" s="209"/>
      <c r="USL50" s="209"/>
      <c r="USM50" s="209"/>
      <c r="USN50" s="209"/>
      <c r="USO50" s="209"/>
      <c r="USP50" s="209"/>
      <c r="USQ50" s="209"/>
      <c r="USR50" s="209"/>
      <c r="USS50" s="209"/>
      <c r="UST50" s="209"/>
      <c r="USU50" s="209"/>
      <c r="USV50" s="209"/>
      <c r="USW50" s="209"/>
      <c r="USX50" s="209"/>
      <c r="USY50" s="209"/>
      <c r="USZ50" s="209"/>
      <c r="UTA50" s="209"/>
      <c r="UTB50" s="209"/>
      <c r="UTC50" s="209"/>
      <c r="UTD50" s="209"/>
      <c r="UTE50" s="209"/>
      <c r="UTF50" s="209"/>
      <c r="UTG50" s="209"/>
      <c r="UTH50" s="209"/>
      <c r="UTI50" s="209"/>
      <c r="UTJ50" s="209"/>
      <c r="UTK50" s="209"/>
      <c r="UTL50" s="209"/>
      <c r="UTM50" s="209"/>
      <c r="UTN50" s="209"/>
      <c r="UTO50" s="209"/>
      <c r="UTP50" s="209"/>
      <c r="UTQ50" s="209"/>
      <c r="UTR50" s="209"/>
      <c r="UTS50" s="209"/>
      <c r="UTT50" s="209"/>
      <c r="UTU50" s="209"/>
      <c r="UTV50" s="209"/>
      <c r="UTW50" s="209"/>
      <c r="UTX50" s="209"/>
      <c r="UTY50" s="209"/>
      <c r="UTZ50" s="209"/>
      <c r="UUA50" s="209"/>
      <c r="UUB50" s="209"/>
      <c r="UUC50" s="209"/>
      <c r="UUD50" s="209"/>
      <c r="UUE50" s="209"/>
      <c r="UUF50" s="209"/>
      <c r="UUG50" s="209"/>
      <c r="UUH50" s="209"/>
      <c r="UUI50" s="209"/>
      <c r="UUJ50" s="209"/>
      <c r="UUK50" s="209"/>
      <c r="UUL50" s="209"/>
      <c r="UUM50" s="209"/>
      <c r="UUN50" s="209"/>
      <c r="UUO50" s="209"/>
      <c r="UUP50" s="209"/>
      <c r="UUQ50" s="209"/>
      <c r="UUR50" s="209"/>
      <c r="UUS50" s="209"/>
      <c r="UUT50" s="209"/>
      <c r="UUU50" s="209"/>
      <c r="UUV50" s="209"/>
      <c r="UUW50" s="209"/>
      <c r="UUX50" s="209"/>
      <c r="UUY50" s="209"/>
      <c r="UUZ50" s="209"/>
      <c r="UVA50" s="209"/>
      <c r="UVB50" s="209"/>
      <c r="UVC50" s="209"/>
      <c r="UVD50" s="209"/>
      <c r="UVE50" s="209"/>
      <c r="UVF50" s="209"/>
      <c r="UVG50" s="209"/>
      <c r="UVH50" s="209"/>
      <c r="UVI50" s="209"/>
      <c r="UVJ50" s="209"/>
      <c r="UVK50" s="209"/>
      <c r="UVL50" s="209"/>
      <c r="UVM50" s="209"/>
      <c r="UVN50" s="209"/>
      <c r="UVO50" s="209"/>
      <c r="UVP50" s="209"/>
      <c r="UVQ50" s="209"/>
      <c r="UVR50" s="209"/>
      <c r="UVS50" s="209"/>
      <c r="UVT50" s="209"/>
      <c r="UVU50" s="209"/>
      <c r="UVV50" s="209"/>
      <c r="UVW50" s="209"/>
      <c r="UVX50" s="209"/>
      <c r="UVY50" s="209"/>
      <c r="UVZ50" s="209"/>
      <c r="UWA50" s="209"/>
      <c r="UWB50" s="209"/>
      <c r="UWC50" s="209"/>
      <c r="UWD50" s="209"/>
      <c r="UWE50" s="209"/>
      <c r="UWF50" s="209"/>
      <c r="UWG50" s="209"/>
      <c r="UWH50" s="209"/>
      <c r="UWI50" s="209"/>
      <c r="UWJ50" s="209"/>
      <c r="UWK50" s="209"/>
      <c r="UWL50" s="209"/>
      <c r="UWM50" s="209"/>
      <c r="UWN50" s="209"/>
      <c r="UWO50" s="209"/>
      <c r="UWP50" s="209"/>
      <c r="UWQ50" s="209"/>
      <c r="UWR50" s="209"/>
      <c r="UWS50" s="209"/>
      <c r="UWT50" s="209"/>
      <c r="UWU50" s="209"/>
      <c r="UWV50" s="209"/>
      <c r="UWW50" s="209"/>
      <c r="UWX50" s="209"/>
      <c r="UWY50" s="209"/>
      <c r="UWZ50" s="209"/>
      <c r="UXA50" s="209"/>
      <c r="UXB50" s="209"/>
      <c r="UXC50" s="209"/>
      <c r="UXD50" s="209"/>
      <c r="UXE50" s="209"/>
      <c r="UXF50" s="209"/>
      <c r="UXG50" s="209"/>
      <c r="UXH50" s="209"/>
      <c r="UXI50" s="209"/>
      <c r="UXJ50" s="209"/>
      <c r="UXK50" s="209"/>
      <c r="UXL50" s="209"/>
      <c r="UXM50" s="209"/>
      <c r="UXN50" s="209"/>
      <c r="UXO50" s="209"/>
      <c r="UXP50" s="209"/>
      <c r="UXQ50" s="209"/>
      <c r="UXR50" s="209"/>
      <c r="UXS50" s="209"/>
      <c r="UXT50" s="209"/>
      <c r="UXU50" s="209"/>
      <c r="UXV50" s="209"/>
      <c r="UXW50" s="209"/>
      <c r="UXX50" s="209"/>
      <c r="UXY50" s="209"/>
      <c r="UXZ50" s="209"/>
      <c r="UYA50" s="209"/>
      <c r="UYB50" s="209"/>
      <c r="UYC50" s="209"/>
      <c r="UYD50" s="209"/>
      <c r="UYE50" s="209"/>
      <c r="UYF50" s="209"/>
      <c r="UYG50" s="209"/>
      <c r="UYH50" s="209"/>
      <c r="UYI50" s="209"/>
      <c r="UYJ50" s="209"/>
      <c r="UYK50" s="209"/>
      <c r="UYL50" s="209"/>
      <c r="UYM50" s="209"/>
      <c r="UYN50" s="209"/>
      <c r="UYO50" s="209"/>
      <c r="UYP50" s="209"/>
      <c r="UYQ50" s="209"/>
      <c r="UYR50" s="209"/>
      <c r="UYS50" s="209"/>
      <c r="UYT50" s="209"/>
      <c r="UYU50" s="209"/>
      <c r="UYV50" s="209"/>
      <c r="UYW50" s="209"/>
      <c r="UYX50" s="209"/>
      <c r="UYY50" s="209"/>
      <c r="UYZ50" s="209"/>
      <c r="UZA50" s="209"/>
      <c r="UZB50" s="209"/>
      <c r="UZC50" s="209"/>
      <c r="UZD50" s="209"/>
      <c r="UZE50" s="209"/>
      <c r="UZF50" s="209"/>
      <c r="UZG50" s="209"/>
      <c r="UZH50" s="209"/>
      <c r="UZI50" s="209"/>
      <c r="UZJ50" s="209"/>
      <c r="UZK50" s="209"/>
      <c r="UZL50" s="209"/>
      <c r="UZM50" s="209"/>
      <c r="UZN50" s="209"/>
      <c r="UZO50" s="209"/>
      <c r="UZP50" s="209"/>
      <c r="UZQ50" s="209"/>
      <c r="UZR50" s="209"/>
      <c r="UZS50" s="209"/>
      <c r="UZT50" s="209"/>
      <c r="UZU50" s="209"/>
      <c r="UZV50" s="209"/>
      <c r="UZW50" s="209"/>
      <c r="UZX50" s="209"/>
      <c r="UZY50" s="209"/>
      <c r="UZZ50" s="209"/>
      <c r="VAA50" s="209"/>
      <c r="VAB50" s="209"/>
      <c r="VAC50" s="209"/>
      <c r="VAD50" s="209"/>
      <c r="VAE50" s="209"/>
      <c r="VAF50" s="209"/>
      <c r="VAG50" s="209"/>
      <c r="VAH50" s="209"/>
      <c r="VAI50" s="209"/>
      <c r="VAJ50" s="209"/>
      <c r="VAK50" s="209"/>
      <c r="VAL50" s="209"/>
      <c r="VAM50" s="209"/>
      <c r="VAN50" s="209"/>
      <c r="VAO50" s="209"/>
      <c r="VAP50" s="209"/>
      <c r="VAQ50" s="209"/>
      <c r="VAR50" s="209"/>
      <c r="VAS50" s="209"/>
      <c r="VAT50" s="209"/>
      <c r="VAU50" s="209"/>
      <c r="VAV50" s="209"/>
      <c r="VAW50" s="209"/>
      <c r="VAX50" s="209"/>
      <c r="VAY50" s="209"/>
      <c r="VAZ50" s="209"/>
      <c r="VBA50" s="209"/>
      <c r="VBB50" s="209"/>
      <c r="VBC50" s="209"/>
      <c r="VBD50" s="209"/>
      <c r="VBE50" s="209"/>
      <c r="VBF50" s="209"/>
      <c r="VBG50" s="209"/>
      <c r="VBH50" s="209"/>
      <c r="VBI50" s="209"/>
      <c r="VBJ50" s="209"/>
      <c r="VBK50" s="209"/>
      <c r="VBL50" s="209"/>
      <c r="VBM50" s="209"/>
      <c r="VBN50" s="209"/>
      <c r="VBO50" s="209"/>
      <c r="VBP50" s="209"/>
      <c r="VBQ50" s="209"/>
      <c r="VBR50" s="209"/>
      <c r="VBS50" s="209"/>
      <c r="VBT50" s="209"/>
      <c r="VBU50" s="209"/>
      <c r="VBV50" s="209"/>
      <c r="VBW50" s="209"/>
      <c r="VBX50" s="209"/>
      <c r="VBY50" s="209"/>
      <c r="VBZ50" s="209"/>
      <c r="VCA50" s="209"/>
      <c r="VCB50" s="209"/>
      <c r="VCC50" s="209"/>
      <c r="VCD50" s="209"/>
      <c r="VCE50" s="209"/>
      <c r="VCF50" s="209"/>
      <c r="VCG50" s="209"/>
      <c r="VCH50" s="209"/>
      <c r="VCI50" s="209"/>
      <c r="VCJ50" s="209"/>
      <c r="VCK50" s="209"/>
      <c r="VCL50" s="209"/>
      <c r="VCM50" s="209"/>
      <c r="VCN50" s="209"/>
      <c r="VCO50" s="209"/>
      <c r="VCP50" s="209"/>
      <c r="VCQ50" s="209"/>
      <c r="VCR50" s="209"/>
      <c r="VCS50" s="209"/>
      <c r="VCT50" s="209"/>
      <c r="VCU50" s="209"/>
      <c r="VCV50" s="209"/>
      <c r="VCW50" s="209"/>
      <c r="VCX50" s="209"/>
      <c r="VCY50" s="209"/>
      <c r="VCZ50" s="209"/>
      <c r="VDA50" s="209"/>
      <c r="VDB50" s="209"/>
      <c r="VDC50" s="209"/>
      <c r="VDD50" s="209"/>
      <c r="VDE50" s="209"/>
      <c r="VDF50" s="209"/>
      <c r="VDG50" s="209"/>
      <c r="VDH50" s="209"/>
      <c r="VDI50" s="209"/>
      <c r="VDJ50" s="209"/>
      <c r="VDK50" s="209"/>
      <c r="VDL50" s="209"/>
      <c r="VDM50" s="209"/>
      <c r="VDN50" s="209"/>
      <c r="VDO50" s="209"/>
      <c r="VDP50" s="209"/>
      <c r="VDQ50" s="209"/>
      <c r="VDR50" s="209"/>
      <c r="VDS50" s="209"/>
      <c r="VDT50" s="209"/>
      <c r="VDU50" s="209"/>
      <c r="VDV50" s="209"/>
      <c r="VDW50" s="209"/>
      <c r="VDX50" s="209"/>
      <c r="VDY50" s="209"/>
      <c r="VDZ50" s="209"/>
      <c r="VEA50" s="209"/>
      <c r="VEB50" s="209"/>
      <c r="VEC50" s="209"/>
      <c r="VED50" s="209"/>
      <c r="VEE50" s="209"/>
      <c r="VEF50" s="209"/>
      <c r="VEG50" s="209"/>
      <c r="VEH50" s="209"/>
      <c r="VEI50" s="209"/>
      <c r="VEJ50" s="209"/>
      <c r="VEK50" s="209"/>
      <c r="VEL50" s="209"/>
      <c r="VEM50" s="209"/>
      <c r="VEN50" s="209"/>
      <c r="VEO50" s="209"/>
      <c r="VEP50" s="209"/>
      <c r="VEQ50" s="209"/>
      <c r="VER50" s="209"/>
      <c r="VES50" s="209"/>
      <c r="VET50" s="209"/>
      <c r="VEU50" s="209"/>
      <c r="VEV50" s="209"/>
      <c r="VEW50" s="209"/>
      <c r="VEX50" s="209"/>
      <c r="VEY50" s="209"/>
      <c r="VEZ50" s="209"/>
      <c r="VFA50" s="209"/>
      <c r="VFB50" s="209"/>
      <c r="VFC50" s="209"/>
      <c r="VFD50" s="209"/>
      <c r="VFE50" s="209"/>
      <c r="VFF50" s="209"/>
      <c r="VFG50" s="209"/>
      <c r="VFH50" s="209"/>
      <c r="VFI50" s="209"/>
      <c r="VFJ50" s="209"/>
      <c r="VFK50" s="209"/>
      <c r="VFL50" s="209"/>
      <c r="VFM50" s="209"/>
      <c r="VFN50" s="209"/>
      <c r="VFO50" s="209"/>
      <c r="VFP50" s="209"/>
      <c r="VFQ50" s="209"/>
      <c r="VFR50" s="209"/>
      <c r="VFS50" s="209"/>
      <c r="VFT50" s="209"/>
      <c r="VFU50" s="209"/>
      <c r="VFV50" s="209"/>
      <c r="VFW50" s="209"/>
      <c r="VFX50" s="209"/>
      <c r="VFY50" s="209"/>
      <c r="VFZ50" s="209"/>
      <c r="VGA50" s="209"/>
      <c r="VGB50" s="209"/>
      <c r="VGC50" s="209"/>
      <c r="VGD50" s="209"/>
      <c r="VGE50" s="209"/>
      <c r="VGF50" s="209"/>
      <c r="VGG50" s="209"/>
      <c r="VGH50" s="209"/>
      <c r="VGI50" s="209"/>
      <c r="VGJ50" s="209"/>
      <c r="VGK50" s="209"/>
      <c r="VGL50" s="209"/>
      <c r="VGM50" s="209"/>
      <c r="VGN50" s="209"/>
      <c r="VGO50" s="209"/>
      <c r="VGP50" s="209"/>
      <c r="VGQ50" s="209"/>
      <c r="VGR50" s="209"/>
      <c r="VGS50" s="209"/>
      <c r="VGT50" s="209"/>
      <c r="VGU50" s="209"/>
      <c r="VGV50" s="209"/>
      <c r="VGW50" s="209"/>
      <c r="VGX50" s="209"/>
      <c r="VGY50" s="209"/>
      <c r="VGZ50" s="209"/>
      <c r="VHA50" s="209"/>
      <c r="VHB50" s="209"/>
      <c r="VHC50" s="209"/>
      <c r="VHD50" s="209"/>
      <c r="VHE50" s="209"/>
      <c r="VHF50" s="209"/>
      <c r="VHG50" s="209"/>
      <c r="VHH50" s="209"/>
      <c r="VHI50" s="209"/>
      <c r="VHJ50" s="209"/>
      <c r="VHK50" s="209"/>
      <c r="VHL50" s="209"/>
      <c r="VHM50" s="209"/>
      <c r="VHN50" s="209"/>
      <c r="VHO50" s="209"/>
      <c r="VHP50" s="209"/>
      <c r="VHQ50" s="209"/>
      <c r="VHR50" s="209"/>
      <c r="VHS50" s="209"/>
      <c r="VHT50" s="209"/>
      <c r="VHU50" s="209"/>
      <c r="VHV50" s="209"/>
      <c r="VHW50" s="209"/>
      <c r="VHX50" s="209"/>
      <c r="VHY50" s="209"/>
      <c r="VHZ50" s="209"/>
      <c r="VIA50" s="209"/>
      <c r="VIB50" s="209"/>
      <c r="VIC50" s="209"/>
      <c r="VID50" s="209"/>
      <c r="VIE50" s="209"/>
      <c r="VIF50" s="209"/>
      <c r="VIG50" s="209"/>
      <c r="VIH50" s="209"/>
      <c r="VII50" s="209"/>
      <c r="VIJ50" s="209"/>
      <c r="VIK50" s="209"/>
      <c r="VIL50" s="209"/>
      <c r="VIM50" s="209"/>
      <c r="VIN50" s="209"/>
      <c r="VIO50" s="209"/>
      <c r="VIP50" s="209"/>
      <c r="VIQ50" s="209"/>
      <c r="VIR50" s="209"/>
      <c r="VIS50" s="209"/>
      <c r="VIT50" s="209"/>
      <c r="VIU50" s="209"/>
      <c r="VIV50" s="209"/>
      <c r="VIW50" s="209"/>
      <c r="VIX50" s="209"/>
      <c r="VIY50" s="209"/>
      <c r="VIZ50" s="209"/>
      <c r="VJA50" s="209"/>
      <c r="VJB50" s="209"/>
      <c r="VJC50" s="209"/>
      <c r="VJD50" s="209"/>
      <c r="VJE50" s="209"/>
      <c r="VJF50" s="209"/>
      <c r="VJG50" s="209"/>
      <c r="VJH50" s="209"/>
      <c r="VJI50" s="209"/>
      <c r="VJJ50" s="209"/>
      <c r="VJK50" s="209"/>
      <c r="VJL50" s="209"/>
      <c r="VJM50" s="209"/>
      <c r="VJN50" s="209"/>
      <c r="VJO50" s="209"/>
      <c r="VJP50" s="209"/>
      <c r="VJQ50" s="209"/>
      <c r="VJR50" s="209"/>
      <c r="VJS50" s="209"/>
      <c r="VJT50" s="209"/>
      <c r="VJU50" s="209"/>
      <c r="VJV50" s="209"/>
      <c r="VJW50" s="209"/>
      <c r="VJX50" s="209"/>
      <c r="VJY50" s="209"/>
      <c r="VJZ50" s="209"/>
      <c r="VKA50" s="209"/>
      <c r="VKB50" s="209"/>
      <c r="VKC50" s="209"/>
      <c r="VKD50" s="209"/>
      <c r="VKE50" s="209"/>
      <c r="VKF50" s="209"/>
      <c r="VKG50" s="209"/>
      <c r="VKH50" s="209"/>
      <c r="VKI50" s="209"/>
      <c r="VKJ50" s="209"/>
      <c r="VKK50" s="209"/>
      <c r="VKL50" s="209"/>
      <c r="VKM50" s="209"/>
      <c r="VKN50" s="209"/>
      <c r="VKO50" s="209"/>
      <c r="VKP50" s="209"/>
      <c r="VKQ50" s="209"/>
      <c r="VKR50" s="209"/>
      <c r="VKS50" s="209"/>
      <c r="VKT50" s="209"/>
      <c r="VKU50" s="209"/>
      <c r="VKV50" s="209"/>
      <c r="VKW50" s="209"/>
      <c r="VKX50" s="209"/>
      <c r="VKY50" s="209"/>
      <c r="VKZ50" s="209"/>
      <c r="VLA50" s="209"/>
      <c r="VLB50" s="209"/>
      <c r="VLC50" s="209"/>
      <c r="VLD50" s="209"/>
      <c r="VLE50" s="209"/>
      <c r="VLF50" s="209"/>
      <c r="VLG50" s="209"/>
      <c r="VLH50" s="209"/>
      <c r="VLI50" s="209"/>
      <c r="VLJ50" s="209"/>
      <c r="VLK50" s="209"/>
      <c r="VLL50" s="209"/>
      <c r="VLM50" s="209"/>
      <c r="VLN50" s="209"/>
      <c r="VLO50" s="209"/>
      <c r="VLP50" s="209"/>
      <c r="VLQ50" s="209"/>
      <c r="VLR50" s="209"/>
      <c r="VLS50" s="209"/>
      <c r="VLT50" s="209"/>
      <c r="VLU50" s="209"/>
      <c r="VLV50" s="209"/>
      <c r="VLW50" s="209"/>
      <c r="VLX50" s="209"/>
      <c r="VLY50" s="209"/>
      <c r="VLZ50" s="209"/>
      <c r="VMA50" s="209"/>
      <c r="VMB50" s="209"/>
      <c r="VMC50" s="209"/>
      <c r="VMD50" s="209"/>
      <c r="VME50" s="209"/>
      <c r="VMF50" s="209"/>
      <c r="VMG50" s="209"/>
      <c r="VMH50" s="209"/>
      <c r="VMI50" s="209"/>
      <c r="VMJ50" s="209"/>
      <c r="VMK50" s="209"/>
      <c r="VML50" s="209"/>
      <c r="VMM50" s="209"/>
      <c r="VMN50" s="209"/>
      <c r="VMO50" s="209"/>
      <c r="VMP50" s="209"/>
      <c r="VMQ50" s="209"/>
      <c r="VMR50" s="209"/>
      <c r="VMS50" s="209"/>
      <c r="VMT50" s="209"/>
      <c r="VMU50" s="209"/>
      <c r="VMV50" s="209"/>
      <c r="VMW50" s="209"/>
      <c r="VMX50" s="209"/>
      <c r="VMY50" s="209"/>
      <c r="VMZ50" s="209"/>
      <c r="VNA50" s="209"/>
      <c r="VNB50" s="209"/>
      <c r="VNC50" s="209"/>
      <c r="VND50" s="209"/>
      <c r="VNE50" s="209"/>
      <c r="VNF50" s="209"/>
      <c r="VNG50" s="209"/>
      <c r="VNH50" s="209"/>
      <c r="VNI50" s="209"/>
      <c r="VNJ50" s="209"/>
      <c r="VNK50" s="209"/>
      <c r="VNL50" s="209"/>
      <c r="VNM50" s="209"/>
      <c r="VNN50" s="209"/>
      <c r="VNO50" s="209"/>
      <c r="VNP50" s="209"/>
      <c r="VNQ50" s="209"/>
      <c r="VNR50" s="209"/>
      <c r="VNS50" s="209"/>
      <c r="VNT50" s="209"/>
      <c r="VNU50" s="209"/>
      <c r="VNV50" s="209"/>
      <c r="VNW50" s="209"/>
      <c r="VNX50" s="209"/>
      <c r="VNY50" s="209"/>
      <c r="VNZ50" s="209"/>
      <c r="VOA50" s="209"/>
      <c r="VOB50" s="209"/>
      <c r="VOC50" s="209"/>
      <c r="VOD50" s="209"/>
      <c r="VOE50" s="209"/>
      <c r="VOF50" s="209"/>
      <c r="VOG50" s="209"/>
      <c r="VOH50" s="209"/>
      <c r="VOI50" s="209"/>
      <c r="VOJ50" s="209"/>
      <c r="VOK50" s="209"/>
      <c r="VOL50" s="209"/>
      <c r="VOM50" s="209"/>
      <c r="VON50" s="209"/>
      <c r="VOO50" s="209"/>
      <c r="VOP50" s="209"/>
      <c r="VOQ50" s="209"/>
      <c r="VOR50" s="209"/>
      <c r="VOS50" s="209"/>
      <c r="VOT50" s="209"/>
      <c r="VOU50" s="209"/>
      <c r="VOV50" s="209"/>
      <c r="VOW50" s="209"/>
      <c r="VOX50" s="209"/>
      <c r="VOY50" s="209"/>
      <c r="VOZ50" s="209"/>
      <c r="VPA50" s="209"/>
      <c r="VPB50" s="209"/>
      <c r="VPC50" s="209"/>
      <c r="VPD50" s="209"/>
      <c r="VPE50" s="209"/>
      <c r="VPF50" s="209"/>
      <c r="VPG50" s="209"/>
      <c r="VPH50" s="209"/>
      <c r="VPI50" s="209"/>
      <c r="VPJ50" s="209"/>
      <c r="VPK50" s="209"/>
      <c r="VPL50" s="209"/>
      <c r="VPM50" s="209"/>
      <c r="VPN50" s="209"/>
      <c r="VPO50" s="209"/>
      <c r="VPP50" s="209"/>
      <c r="VPQ50" s="209"/>
      <c r="VPR50" s="209"/>
      <c r="VPS50" s="209"/>
      <c r="VPT50" s="209"/>
      <c r="VPU50" s="209"/>
      <c r="VPV50" s="209"/>
      <c r="VPW50" s="209"/>
      <c r="VPX50" s="209"/>
      <c r="VPY50" s="209"/>
      <c r="VPZ50" s="209"/>
      <c r="VQA50" s="209"/>
      <c r="VQB50" s="209"/>
      <c r="VQC50" s="209"/>
      <c r="VQD50" s="209"/>
      <c r="VQE50" s="209"/>
      <c r="VQF50" s="209"/>
      <c r="VQG50" s="209"/>
      <c r="VQH50" s="209"/>
      <c r="VQI50" s="209"/>
      <c r="VQJ50" s="209"/>
      <c r="VQK50" s="209"/>
      <c r="VQL50" s="209"/>
      <c r="VQM50" s="209"/>
      <c r="VQN50" s="209"/>
      <c r="VQO50" s="209"/>
      <c r="VQP50" s="209"/>
      <c r="VQQ50" s="209"/>
      <c r="VQR50" s="209"/>
      <c r="VQS50" s="209"/>
      <c r="VQT50" s="209"/>
      <c r="VQU50" s="209"/>
      <c r="VQV50" s="209"/>
      <c r="VQW50" s="209"/>
      <c r="VQX50" s="209"/>
      <c r="VQY50" s="209"/>
      <c r="VQZ50" s="209"/>
      <c r="VRA50" s="209"/>
      <c r="VRB50" s="209"/>
      <c r="VRC50" s="209"/>
      <c r="VRD50" s="209"/>
      <c r="VRE50" s="209"/>
      <c r="VRF50" s="209"/>
      <c r="VRG50" s="209"/>
      <c r="VRH50" s="209"/>
      <c r="VRI50" s="209"/>
      <c r="VRJ50" s="209"/>
      <c r="VRK50" s="209"/>
      <c r="VRL50" s="209"/>
      <c r="VRM50" s="209"/>
      <c r="VRN50" s="209"/>
      <c r="VRO50" s="209"/>
      <c r="VRP50" s="209"/>
      <c r="VRQ50" s="209"/>
      <c r="VRR50" s="209"/>
      <c r="VRS50" s="209"/>
      <c r="VRT50" s="209"/>
      <c r="VRU50" s="209"/>
      <c r="VRV50" s="209"/>
      <c r="VRW50" s="209"/>
      <c r="VRX50" s="209"/>
      <c r="VRY50" s="209"/>
      <c r="VRZ50" s="209"/>
      <c r="VSA50" s="209"/>
      <c r="VSB50" s="209"/>
      <c r="VSC50" s="209"/>
      <c r="VSD50" s="209"/>
      <c r="VSE50" s="209"/>
      <c r="VSF50" s="209"/>
      <c r="VSG50" s="209"/>
      <c r="VSH50" s="209"/>
      <c r="VSI50" s="209"/>
      <c r="VSJ50" s="209"/>
      <c r="VSK50" s="209"/>
      <c r="VSL50" s="209"/>
      <c r="VSM50" s="209"/>
      <c r="VSN50" s="209"/>
      <c r="VSO50" s="209"/>
      <c r="VSP50" s="209"/>
      <c r="VSQ50" s="209"/>
      <c r="VSR50" s="209"/>
      <c r="VSS50" s="209"/>
      <c r="VST50" s="209"/>
      <c r="VSU50" s="209"/>
      <c r="VSV50" s="209"/>
      <c r="VSW50" s="209"/>
      <c r="VSX50" s="209"/>
      <c r="VSY50" s="209"/>
      <c r="VSZ50" s="209"/>
      <c r="VTA50" s="209"/>
      <c r="VTB50" s="209"/>
      <c r="VTC50" s="209"/>
      <c r="VTD50" s="209"/>
      <c r="VTE50" s="209"/>
      <c r="VTF50" s="209"/>
      <c r="VTG50" s="209"/>
      <c r="VTH50" s="209"/>
      <c r="VTI50" s="209"/>
      <c r="VTJ50" s="209"/>
      <c r="VTK50" s="209"/>
      <c r="VTL50" s="209"/>
      <c r="VTM50" s="209"/>
      <c r="VTN50" s="209"/>
      <c r="VTO50" s="209"/>
      <c r="VTP50" s="209"/>
      <c r="VTQ50" s="209"/>
      <c r="VTR50" s="209"/>
      <c r="VTS50" s="209"/>
      <c r="VTT50" s="209"/>
      <c r="VTU50" s="209"/>
      <c r="VTV50" s="209"/>
      <c r="VTW50" s="209"/>
      <c r="VTX50" s="209"/>
      <c r="VTY50" s="209"/>
      <c r="VTZ50" s="209"/>
      <c r="VUA50" s="209"/>
      <c r="VUB50" s="209"/>
      <c r="VUC50" s="209"/>
      <c r="VUD50" s="209"/>
      <c r="VUE50" s="209"/>
      <c r="VUF50" s="209"/>
      <c r="VUG50" s="209"/>
      <c r="VUH50" s="209"/>
      <c r="VUI50" s="209"/>
      <c r="VUJ50" s="209"/>
      <c r="VUK50" s="209"/>
      <c r="VUL50" s="209"/>
      <c r="VUM50" s="209"/>
      <c r="VUN50" s="209"/>
      <c r="VUO50" s="209"/>
      <c r="VUP50" s="209"/>
      <c r="VUQ50" s="209"/>
      <c r="VUR50" s="209"/>
      <c r="VUS50" s="209"/>
      <c r="VUT50" s="209"/>
      <c r="VUU50" s="209"/>
      <c r="VUV50" s="209"/>
      <c r="VUW50" s="209"/>
      <c r="VUX50" s="209"/>
      <c r="VUY50" s="209"/>
      <c r="VUZ50" s="209"/>
      <c r="VVA50" s="209"/>
      <c r="VVB50" s="209"/>
      <c r="VVC50" s="209"/>
      <c r="VVD50" s="209"/>
      <c r="VVE50" s="209"/>
      <c r="VVF50" s="209"/>
      <c r="VVG50" s="209"/>
      <c r="VVH50" s="209"/>
      <c r="VVI50" s="209"/>
      <c r="VVJ50" s="209"/>
      <c r="VVK50" s="209"/>
      <c r="VVL50" s="209"/>
      <c r="VVM50" s="209"/>
      <c r="VVN50" s="209"/>
      <c r="VVO50" s="209"/>
      <c r="VVP50" s="209"/>
      <c r="VVQ50" s="209"/>
      <c r="VVR50" s="209"/>
      <c r="VVS50" s="209"/>
      <c r="VVT50" s="209"/>
      <c r="VVU50" s="209"/>
      <c r="VVV50" s="209"/>
      <c r="VVW50" s="209"/>
      <c r="VVX50" s="209"/>
      <c r="VVY50" s="209"/>
      <c r="VVZ50" s="209"/>
      <c r="VWA50" s="209"/>
      <c r="VWB50" s="209"/>
      <c r="VWC50" s="209"/>
      <c r="VWD50" s="209"/>
      <c r="VWE50" s="209"/>
      <c r="VWF50" s="209"/>
      <c r="VWG50" s="209"/>
      <c r="VWH50" s="209"/>
      <c r="VWI50" s="209"/>
      <c r="VWJ50" s="209"/>
      <c r="VWK50" s="209"/>
      <c r="VWL50" s="209"/>
      <c r="VWM50" s="209"/>
      <c r="VWN50" s="209"/>
      <c r="VWO50" s="209"/>
      <c r="VWP50" s="209"/>
      <c r="VWQ50" s="209"/>
      <c r="VWR50" s="209"/>
      <c r="VWS50" s="209"/>
      <c r="VWT50" s="209"/>
      <c r="VWU50" s="209"/>
      <c r="VWV50" s="209"/>
      <c r="VWW50" s="209"/>
      <c r="VWX50" s="209"/>
      <c r="VWY50" s="209"/>
      <c r="VWZ50" s="209"/>
      <c r="VXA50" s="209"/>
      <c r="VXB50" s="209"/>
      <c r="VXC50" s="209"/>
      <c r="VXD50" s="209"/>
      <c r="VXE50" s="209"/>
      <c r="VXF50" s="209"/>
      <c r="VXG50" s="209"/>
      <c r="VXH50" s="209"/>
      <c r="VXI50" s="209"/>
      <c r="VXJ50" s="209"/>
      <c r="VXK50" s="209"/>
      <c r="VXL50" s="209"/>
      <c r="VXM50" s="209"/>
      <c r="VXN50" s="209"/>
      <c r="VXO50" s="209"/>
      <c r="VXP50" s="209"/>
      <c r="VXQ50" s="209"/>
      <c r="VXR50" s="209"/>
      <c r="VXS50" s="209"/>
      <c r="VXT50" s="209"/>
      <c r="VXU50" s="209"/>
      <c r="VXV50" s="209"/>
      <c r="VXW50" s="209"/>
      <c r="VXX50" s="209"/>
      <c r="VXY50" s="209"/>
      <c r="VXZ50" s="209"/>
      <c r="VYA50" s="209"/>
      <c r="VYB50" s="209"/>
      <c r="VYC50" s="209"/>
      <c r="VYD50" s="209"/>
      <c r="VYE50" s="209"/>
      <c r="VYF50" s="209"/>
      <c r="VYG50" s="209"/>
      <c r="VYH50" s="209"/>
      <c r="VYI50" s="209"/>
      <c r="VYJ50" s="209"/>
      <c r="VYK50" s="209"/>
      <c r="VYL50" s="209"/>
      <c r="VYM50" s="209"/>
      <c r="VYN50" s="209"/>
      <c r="VYO50" s="209"/>
      <c r="VYP50" s="209"/>
      <c r="VYQ50" s="209"/>
      <c r="VYR50" s="209"/>
      <c r="VYS50" s="209"/>
      <c r="VYT50" s="209"/>
      <c r="VYU50" s="209"/>
      <c r="VYV50" s="209"/>
      <c r="VYW50" s="209"/>
      <c r="VYX50" s="209"/>
      <c r="VYY50" s="209"/>
      <c r="VYZ50" s="209"/>
      <c r="VZA50" s="209"/>
      <c r="VZB50" s="209"/>
      <c r="VZC50" s="209"/>
      <c r="VZD50" s="209"/>
      <c r="VZE50" s="209"/>
      <c r="VZF50" s="209"/>
      <c r="VZG50" s="209"/>
      <c r="VZH50" s="209"/>
      <c r="VZI50" s="209"/>
      <c r="VZJ50" s="209"/>
      <c r="VZK50" s="209"/>
      <c r="VZL50" s="209"/>
      <c r="VZM50" s="209"/>
      <c r="VZN50" s="209"/>
      <c r="VZO50" s="209"/>
      <c r="VZP50" s="209"/>
      <c r="VZQ50" s="209"/>
      <c r="VZR50" s="209"/>
      <c r="VZS50" s="209"/>
      <c r="VZT50" s="209"/>
      <c r="VZU50" s="209"/>
      <c r="VZV50" s="209"/>
      <c r="VZW50" s="209"/>
      <c r="VZX50" s="209"/>
      <c r="VZY50" s="209"/>
      <c r="VZZ50" s="209"/>
      <c r="WAA50" s="209"/>
      <c r="WAB50" s="209"/>
      <c r="WAC50" s="209"/>
      <c r="WAD50" s="209"/>
      <c r="WAE50" s="209"/>
      <c r="WAF50" s="209"/>
      <c r="WAG50" s="209"/>
      <c r="WAH50" s="209"/>
      <c r="WAI50" s="209"/>
      <c r="WAJ50" s="209"/>
      <c r="WAK50" s="209"/>
      <c r="WAL50" s="209"/>
      <c r="WAM50" s="209"/>
      <c r="WAN50" s="209"/>
      <c r="WAO50" s="209"/>
      <c r="WAP50" s="209"/>
      <c r="WAQ50" s="209"/>
      <c r="WAR50" s="209"/>
      <c r="WAS50" s="209"/>
      <c r="WAT50" s="209"/>
      <c r="WAU50" s="209"/>
      <c r="WAV50" s="209"/>
      <c r="WAW50" s="209"/>
      <c r="WAX50" s="209"/>
      <c r="WAY50" s="209"/>
      <c r="WAZ50" s="209"/>
      <c r="WBA50" s="209"/>
      <c r="WBB50" s="209"/>
      <c r="WBC50" s="209"/>
      <c r="WBD50" s="209"/>
      <c r="WBE50" s="209"/>
      <c r="WBF50" s="209"/>
      <c r="WBG50" s="209"/>
      <c r="WBH50" s="209"/>
      <c r="WBI50" s="209"/>
      <c r="WBJ50" s="209"/>
      <c r="WBK50" s="209"/>
      <c r="WBL50" s="209"/>
      <c r="WBM50" s="209"/>
      <c r="WBN50" s="209"/>
      <c r="WBO50" s="209"/>
      <c r="WBP50" s="209"/>
      <c r="WBQ50" s="209"/>
      <c r="WBR50" s="209"/>
      <c r="WBS50" s="209"/>
      <c r="WBT50" s="209"/>
      <c r="WBU50" s="209"/>
      <c r="WBV50" s="209"/>
      <c r="WBW50" s="209"/>
      <c r="WBX50" s="209"/>
      <c r="WBY50" s="209"/>
      <c r="WBZ50" s="209"/>
      <c r="WCA50" s="209"/>
      <c r="WCB50" s="209"/>
      <c r="WCC50" s="209"/>
      <c r="WCD50" s="209"/>
      <c r="WCE50" s="209"/>
      <c r="WCF50" s="209"/>
      <c r="WCG50" s="209"/>
      <c r="WCH50" s="209"/>
      <c r="WCI50" s="209"/>
      <c r="WCJ50" s="209"/>
      <c r="WCK50" s="209"/>
      <c r="WCL50" s="209"/>
      <c r="WCM50" s="209"/>
      <c r="WCN50" s="209"/>
      <c r="WCO50" s="209"/>
      <c r="WCP50" s="209"/>
      <c r="WCQ50" s="209"/>
      <c r="WCR50" s="209"/>
      <c r="WCS50" s="209"/>
      <c r="WCT50" s="209"/>
      <c r="WCU50" s="209"/>
      <c r="WCV50" s="209"/>
      <c r="WCW50" s="209"/>
      <c r="WCX50" s="209"/>
      <c r="WCY50" s="209"/>
      <c r="WCZ50" s="209"/>
      <c r="WDA50" s="209"/>
      <c r="WDB50" s="209"/>
      <c r="WDC50" s="209"/>
      <c r="WDD50" s="209"/>
      <c r="WDE50" s="209"/>
      <c r="WDF50" s="209"/>
      <c r="WDG50" s="209"/>
      <c r="WDH50" s="209"/>
      <c r="WDI50" s="209"/>
      <c r="WDJ50" s="209"/>
      <c r="WDK50" s="209"/>
      <c r="WDL50" s="209"/>
      <c r="WDM50" s="209"/>
      <c r="WDN50" s="209"/>
      <c r="WDO50" s="209"/>
      <c r="WDP50" s="209"/>
      <c r="WDQ50" s="209"/>
      <c r="WDR50" s="209"/>
      <c r="WDS50" s="209"/>
      <c r="WDT50" s="209"/>
      <c r="WDU50" s="209"/>
      <c r="WDV50" s="209"/>
      <c r="WDW50" s="209"/>
      <c r="WDX50" s="209"/>
      <c r="WDY50" s="209"/>
      <c r="WDZ50" s="209"/>
      <c r="WEA50" s="209"/>
      <c r="WEB50" s="209"/>
      <c r="WEC50" s="209"/>
      <c r="WED50" s="209"/>
      <c r="WEE50" s="209"/>
      <c r="WEF50" s="209"/>
      <c r="WEG50" s="209"/>
      <c r="WEH50" s="209"/>
      <c r="WEI50" s="209"/>
      <c r="WEJ50" s="209"/>
      <c r="WEK50" s="209"/>
      <c r="WEL50" s="209"/>
      <c r="WEM50" s="209"/>
      <c r="WEN50" s="209"/>
      <c r="WEO50" s="209"/>
      <c r="WEP50" s="209"/>
      <c r="WEQ50" s="209"/>
      <c r="WER50" s="209"/>
      <c r="WES50" s="209"/>
      <c r="WET50" s="209"/>
      <c r="WEU50" s="209"/>
      <c r="WEV50" s="209"/>
      <c r="WEW50" s="209"/>
      <c r="WEX50" s="209"/>
      <c r="WEY50" s="209"/>
      <c r="WEZ50" s="209"/>
      <c r="WFA50" s="209"/>
      <c r="WFB50" s="209"/>
      <c r="WFC50" s="209"/>
      <c r="WFD50" s="209"/>
      <c r="WFE50" s="209"/>
      <c r="WFF50" s="209"/>
      <c r="WFG50" s="209"/>
      <c r="WFH50" s="209"/>
      <c r="WFI50" s="209"/>
      <c r="WFJ50" s="209"/>
      <c r="WFK50" s="209"/>
      <c r="WFL50" s="209"/>
      <c r="WFM50" s="209"/>
      <c r="WFN50" s="209"/>
      <c r="WFO50" s="209"/>
      <c r="WFP50" s="209"/>
      <c r="WFQ50" s="209"/>
      <c r="WFR50" s="209"/>
      <c r="WFS50" s="209"/>
      <c r="WFT50" s="209"/>
      <c r="WFU50" s="209"/>
      <c r="WFV50" s="209"/>
      <c r="WFW50" s="209"/>
      <c r="WFX50" s="209"/>
      <c r="WFY50" s="209"/>
      <c r="WFZ50" s="209"/>
      <c r="WGA50" s="209"/>
      <c r="WGB50" s="209"/>
      <c r="WGC50" s="209"/>
      <c r="WGD50" s="209"/>
      <c r="WGE50" s="209"/>
      <c r="WGF50" s="209"/>
      <c r="WGG50" s="209"/>
      <c r="WGH50" s="209"/>
      <c r="WGI50" s="209"/>
      <c r="WGJ50" s="209"/>
      <c r="WGK50" s="209"/>
      <c r="WGL50" s="209"/>
      <c r="WGM50" s="209"/>
      <c r="WGN50" s="209"/>
      <c r="WGO50" s="209"/>
      <c r="WGP50" s="209"/>
      <c r="WGQ50" s="209"/>
      <c r="WGR50" s="209"/>
      <c r="WGS50" s="209"/>
      <c r="WGT50" s="209"/>
      <c r="WGU50" s="209"/>
      <c r="WGV50" s="209"/>
      <c r="WGW50" s="209"/>
      <c r="WGX50" s="209"/>
      <c r="WGY50" s="209"/>
      <c r="WGZ50" s="209"/>
      <c r="WHA50" s="209"/>
      <c r="WHB50" s="209"/>
      <c r="WHC50" s="209"/>
      <c r="WHD50" s="209"/>
      <c r="WHE50" s="209"/>
      <c r="WHF50" s="209"/>
      <c r="WHG50" s="209"/>
      <c r="WHH50" s="209"/>
      <c r="WHI50" s="209"/>
      <c r="WHJ50" s="209"/>
      <c r="WHK50" s="209"/>
      <c r="WHL50" s="209"/>
      <c r="WHM50" s="209"/>
      <c r="WHN50" s="209"/>
      <c r="WHO50" s="209"/>
      <c r="WHP50" s="209"/>
      <c r="WHQ50" s="209"/>
      <c r="WHR50" s="209"/>
      <c r="WHS50" s="209"/>
      <c r="WHT50" s="209"/>
      <c r="WHU50" s="209"/>
      <c r="WHV50" s="209"/>
      <c r="WHW50" s="209"/>
      <c r="WHX50" s="209"/>
      <c r="WHY50" s="209"/>
      <c r="WHZ50" s="209"/>
      <c r="WIA50" s="209"/>
      <c r="WIB50" s="209"/>
      <c r="WIC50" s="209"/>
      <c r="WID50" s="209"/>
      <c r="WIE50" s="209"/>
      <c r="WIF50" s="209"/>
      <c r="WIG50" s="209"/>
      <c r="WIH50" s="209"/>
      <c r="WII50" s="209"/>
      <c r="WIJ50" s="209"/>
      <c r="WIK50" s="209"/>
      <c r="WIL50" s="209"/>
      <c r="WIM50" s="209"/>
      <c r="WIN50" s="209"/>
      <c r="WIO50" s="209"/>
      <c r="WIP50" s="209"/>
      <c r="WIQ50" s="209"/>
      <c r="WIR50" s="209"/>
      <c r="WIS50" s="209"/>
      <c r="WIT50" s="209"/>
      <c r="WIU50" s="209"/>
      <c r="WIV50" s="209"/>
      <c r="WIW50" s="209"/>
      <c r="WIX50" s="209"/>
      <c r="WIY50" s="209"/>
      <c r="WIZ50" s="209"/>
      <c r="WJA50" s="209"/>
      <c r="WJB50" s="209"/>
      <c r="WJC50" s="209"/>
      <c r="WJD50" s="209"/>
      <c r="WJE50" s="209"/>
      <c r="WJF50" s="209"/>
      <c r="WJG50" s="209"/>
      <c r="WJH50" s="209"/>
      <c r="WJI50" s="209"/>
      <c r="WJJ50" s="209"/>
      <c r="WJK50" s="209"/>
      <c r="WJL50" s="209"/>
      <c r="WJM50" s="209"/>
      <c r="WJN50" s="209"/>
      <c r="WJO50" s="209"/>
      <c r="WJP50" s="209"/>
      <c r="WJQ50" s="209"/>
      <c r="WJR50" s="209"/>
      <c r="WJS50" s="209"/>
      <c r="WJT50" s="209"/>
      <c r="WJU50" s="209"/>
      <c r="WJV50" s="209"/>
      <c r="WJW50" s="209"/>
      <c r="WJX50" s="209"/>
      <c r="WJY50" s="209"/>
      <c r="WJZ50" s="209"/>
      <c r="WKA50" s="209"/>
      <c r="WKB50" s="209"/>
      <c r="WKC50" s="209"/>
      <c r="WKD50" s="209"/>
      <c r="WKE50" s="209"/>
      <c r="WKF50" s="209"/>
      <c r="WKG50" s="209"/>
      <c r="WKH50" s="209"/>
      <c r="WKI50" s="209"/>
      <c r="WKJ50" s="209"/>
      <c r="WKK50" s="209"/>
      <c r="WKL50" s="209"/>
      <c r="WKM50" s="209"/>
      <c r="WKN50" s="209"/>
      <c r="WKO50" s="209"/>
      <c r="WKP50" s="209"/>
      <c r="WKQ50" s="209"/>
      <c r="WKR50" s="209"/>
      <c r="WKS50" s="209"/>
      <c r="WKT50" s="209"/>
      <c r="WKU50" s="209"/>
      <c r="WKV50" s="209"/>
      <c r="WKW50" s="209"/>
      <c r="WKX50" s="209"/>
      <c r="WKY50" s="209"/>
      <c r="WKZ50" s="209"/>
      <c r="WLA50" s="209"/>
      <c r="WLB50" s="209"/>
      <c r="WLC50" s="209"/>
      <c r="WLD50" s="209"/>
      <c r="WLE50" s="209"/>
      <c r="WLF50" s="209"/>
      <c r="WLG50" s="209"/>
      <c r="WLH50" s="209"/>
      <c r="WLI50" s="209"/>
      <c r="WLJ50" s="209"/>
      <c r="WLK50" s="209"/>
      <c r="WLL50" s="209"/>
      <c r="WLM50" s="209"/>
      <c r="WLN50" s="209"/>
      <c r="WLO50" s="209"/>
      <c r="WLP50" s="209"/>
      <c r="WLQ50" s="209"/>
      <c r="WLR50" s="209"/>
      <c r="WLS50" s="209"/>
      <c r="WLT50" s="209"/>
      <c r="WLU50" s="209"/>
      <c r="WLV50" s="209"/>
      <c r="WLW50" s="209"/>
      <c r="WLX50" s="209"/>
      <c r="WLY50" s="209"/>
      <c r="WLZ50" s="209"/>
      <c r="WMA50" s="209"/>
      <c r="WMB50" s="209"/>
      <c r="WMC50" s="209"/>
      <c r="WMD50" s="209"/>
      <c r="WME50" s="209"/>
      <c r="WMF50" s="209"/>
      <c r="WMG50" s="209"/>
      <c r="WMH50" s="209"/>
      <c r="WMI50" s="209"/>
      <c r="WMJ50" s="209"/>
      <c r="WMK50" s="209"/>
      <c r="WML50" s="209"/>
      <c r="WMM50" s="209"/>
      <c r="WMN50" s="209"/>
      <c r="WMO50" s="209"/>
      <c r="WMP50" s="209"/>
      <c r="WMQ50" s="209"/>
      <c r="WMR50" s="209"/>
      <c r="WMS50" s="209"/>
      <c r="WMT50" s="209"/>
      <c r="WMU50" s="209"/>
      <c r="WMV50" s="209"/>
      <c r="WMW50" s="209"/>
      <c r="WMX50" s="209"/>
      <c r="WMY50" s="209"/>
      <c r="WMZ50" s="209"/>
      <c r="WNA50" s="209"/>
      <c r="WNB50" s="209"/>
      <c r="WNC50" s="209"/>
      <c r="WND50" s="209"/>
      <c r="WNE50" s="209"/>
      <c r="WNF50" s="209"/>
      <c r="WNG50" s="209"/>
      <c r="WNH50" s="209"/>
      <c r="WNI50" s="209"/>
      <c r="WNJ50" s="209"/>
      <c r="WNK50" s="209"/>
      <c r="WNL50" s="209"/>
      <c r="WNM50" s="209"/>
      <c r="WNN50" s="209"/>
      <c r="WNO50" s="209"/>
      <c r="WNP50" s="209"/>
      <c r="WNQ50" s="209"/>
      <c r="WNR50" s="209"/>
      <c r="WNS50" s="209"/>
      <c r="WNT50" s="209"/>
      <c r="WNU50" s="209"/>
      <c r="WNV50" s="209"/>
      <c r="WNW50" s="209"/>
      <c r="WNX50" s="209"/>
      <c r="WNY50" s="209"/>
      <c r="WNZ50" s="209"/>
      <c r="WOA50" s="209"/>
      <c r="WOB50" s="209"/>
      <c r="WOC50" s="209"/>
      <c r="WOD50" s="209"/>
      <c r="WOE50" s="209"/>
      <c r="WOF50" s="209"/>
      <c r="WOG50" s="209"/>
      <c r="WOH50" s="209"/>
      <c r="WOI50" s="209"/>
      <c r="WOJ50" s="209"/>
      <c r="WOK50" s="209"/>
      <c r="WOL50" s="209"/>
      <c r="WOM50" s="209"/>
      <c r="WON50" s="209"/>
      <c r="WOO50" s="209"/>
      <c r="WOP50" s="209"/>
      <c r="WOQ50" s="209"/>
      <c r="WOR50" s="209"/>
      <c r="WOS50" s="209"/>
      <c r="WOT50" s="209"/>
      <c r="WOU50" s="209"/>
      <c r="WOV50" s="209"/>
      <c r="WOW50" s="209"/>
      <c r="WOX50" s="209"/>
      <c r="WOY50" s="209"/>
      <c r="WOZ50" s="209"/>
      <c r="WPA50" s="209"/>
      <c r="WPB50" s="209"/>
      <c r="WPC50" s="209"/>
      <c r="WPD50" s="209"/>
      <c r="WPE50" s="209"/>
      <c r="WPF50" s="209"/>
      <c r="WPG50" s="209"/>
      <c r="WPH50" s="209"/>
      <c r="WPI50" s="209"/>
      <c r="WPJ50" s="209"/>
      <c r="WPK50" s="209"/>
      <c r="WPL50" s="209"/>
      <c r="WPM50" s="209"/>
      <c r="WPN50" s="209"/>
      <c r="WPO50" s="209"/>
      <c r="WPP50" s="209"/>
      <c r="WPQ50" s="209"/>
      <c r="WPR50" s="209"/>
      <c r="WPS50" s="209"/>
      <c r="WPT50" s="209"/>
      <c r="WPU50" s="209"/>
      <c r="WPV50" s="209"/>
      <c r="WPW50" s="209"/>
      <c r="WPX50" s="209"/>
      <c r="WPY50" s="209"/>
      <c r="WPZ50" s="209"/>
      <c r="WQA50" s="209"/>
      <c r="WQB50" s="209"/>
      <c r="WQC50" s="209"/>
      <c r="WQD50" s="209"/>
      <c r="WQE50" s="209"/>
      <c r="WQF50" s="209"/>
      <c r="WQG50" s="209"/>
      <c r="WQH50" s="209"/>
      <c r="WQI50" s="209"/>
      <c r="WQJ50" s="209"/>
      <c r="WQK50" s="209"/>
      <c r="WQL50" s="209"/>
      <c r="WQM50" s="209"/>
      <c r="WQN50" s="209"/>
      <c r="WQO50" s="209"/>
      <c r="WQP50" s="209"/>
      <c r="WQQ50" s="209"/>
      <c r="WQR50" s="209"/>
      <c r="WQS50" s="209"/>
      <c r="WQT50" s="209"/>
      <c r="WQU50" s="209"/>
      <c r="WQV50" s="209"/>
      <c r="WQW50" s="209"/>
      <c r="WQX50" s="209"/>
      <c r="WQY50" s="209"/>
      <c r="WQZ50" s="209"/>
      <c r="WRA50" s="209"/>
      <c r="WRB50" s="209"/>
      <c r="WRC50" s="209"/>
      <c r="WRD50" s="209"/>
      <c r="WRE50" s="209"/>
      <c r="WRF50" s="209"/>
      <c r="WRG50" s="209"/>
      <c r="WRH50" s="209"/>
      <c r="WRI50" s="209"/>
      <c r="WRJ50" s="209"/>
      <c r="WRK50" s="209"/>
      <c r="WRL50" s="209"/>
      <c r="WRM50" s="209"/>
      <c r="WRN50" s="209"/>
      <c r="WRO50" s="209"/>
      <c r="WRP50" s="209"/>
      <c r="WRQ50" s="209"/>
      <c r="WRR50" s="209"/>
      <c r="WRS50" s="209"/>
      <c r="WRT50" s="209"/>
      <c r="WRU50" s="209"/>
      <c r="WRV50" s="209"/>
      <c r="WRW50" s="209"/>
      <c r="WRX50" s="209"/>
      <c r="WRY50" s="209"/>
      <c r="WRZ50" s="209"/>
      <c r="WSA50" s="209"/>
      <c r="WSB50" s="209"/>
      <c r="WSC50" s="209"/>
      <c r="WSD50" s="209"/>
      <c r="WSE50" s="209"/>
      <c r="WSF50" s="209"/>
      <c r="WSG50" s="209"/>
      <c r="WSH50" s="209"/>
      <c r="WSI50" s="209"/>
      <c r="WSJ50" s="209"/>
      <c r="WSK50" s="209"/>
      <c r="WSL50" s="209"/>
      <c r="WSM50" s="209"/>
      <c r="WSN50" s="209"/>
      <c r="WSO50" s="209"/>
      <c r="WSP50" s="209"/>
      <c r="WSQ50" s="209"/>
      <c r="WSR50" s="209"/>
      <c r="WSS50" s="209"/>
      <c r="WST50" s="209"/>
      <c r="WSU50" s="209"/>
      <c r="WSV50" s="209"/>
      <c r="WSW50" s="209"/>
      <c r="WSX50" s="209"/>
      <c r="WSY50" s="209"/>
      <c r="WSZ50" s="209"/>
      <c r="WTA50" s="209"/>
      <c r="WTB50" s="209"/>
      <c r="WTC50" s="209"/>
      <c r="WTD50" s="209"/>
      <c r="WTE50" s="209"/>
      <c r="WTF50" s="209"/>
      <c r="WTG50" s="209"/>
      <c r="WTH50" s="209"/>
      <c r="WTI50" s="209"/>
      <c r="WTJ50" s="209"/>
      <c r="WTK50" s="209"/>
      <c r="WTL50" s="209"/>
      <c r="WTM50" s="209"/>
      <c r="WTN50" s="209"/>
      <c r="WTO50" s="209"/>
      <c r="WTP50" s="209"/>
      <c r="WTQ50" s="209"/>
      <c r="WTR50" s="209"/>
      <c r="WTS50" s="209"/>
      <c r="WTT50" s="209"/>
      <c r="WTU50" s="209"/>
      <c r="WTV50" s="209"/>
      <c r="WTW50" s="209"/>
      <c r="WTX50" s="209"/>
      <c r="WTY50" s="209"/>
      <c r="WTZ50" s="209"/>
      <c r="WUA50" s="209"/>
      <c r="WUB50" s="209"/>
      <c r="WUC50" s="209"/>
      <c r="WUD50" s="209"/>
      <c r="WUE50" s="209"/>
      <c r="WUF50" s="209"/>
      <c r="WUG50" s="209"/>
      <c r="WUH50" s="209"/>
      <c r="WUI50" s="209"/>
      <c r="WUJ50" s="209"/>
      <c r="WUK50" s="209"/>
      <c r="WUL50" s="209"/>
      <c r="WUM50" s="209"/>
      <c r="WUN50" s="209"/>
      <c r="WUO50" s="209"/>
      <c r="WUP50" s="209"/>
      <c r="WUQ50" s="209"/>
      <c r="WUR50" s="209"/>
      <c r="WUS50" s="209"/>
      <c r="WUT50" s="209"/>
      <c r="WUU50" s="209"/>
      <c r="WUV50" s="209"/>
      <c r="WUW50" s="209"/>
      <c r="WUX50" s="209"/>
      <c r="WUY50" s="209"/>
      <c r="WUZ50" s="209"/>
      <c r="WVA50" s="209"/>
      <c r="WVB50" s="209"/>
      <c r="WVC50" s="209"/>
      <c r="WVD50" s="209"/>
      <c r="WVE50" s="209"/>
      <c r="WVF50" s="209"/>
      <c r="WVG50" s="209"/>
      <c r="WVH50" s="209"/>
      <c r="WVI50" s="209"/>
      <c r="WVJ50" s="209"/>
      <c r="WVK50" s="209"/>
      <c r="WVL50" s="209"/>
      <c r="WVM50" s="209"/>
      <c r="WVN50" s="209"/>
      <c r="WVO50" s="209"/>
      <c r="WVP50" s="209"/>
      <c r="WVQ50" s="209"/>
      <c r="WVR50" s="209"/>
      <c r="WVS50" s="209"/>
      <c r="WVT50" s="209"/>
      <c r="WVU50" s="209"/>
      <c r="WVV50" s="209"/>
      <c r="WVW50" s="209"/>
      <c r="WVX50" s="209"/>
      <c r="WVY50" s="209"/>
      <c r="WVZ50" s="209"/>
      <c r="WWA50" s="209"/>
      <c r="WWB50" s="209"/>
      <c r="WWC50" s="209"/>
      <c r="WWD50" s="209"/>
      <c r="WWE50" s="209"/>
      <c r="WWF50" s="209"/>
      <c r="WWG50" s="209"/>
      <c r="WWH50" s="209"/>
      <c r="WWI50" s="209"/>
      <c r="WWJ50" s="209"/>
      <c r="WWK50" s="209"/>
      <c r="WWL50" s="209"/>
      <c r="WWM50" s="209"/>
      <c r="WWN50" s="209"/>
      <c r="WWO50" s="209"/>
      <c r="WWP50" s="209"/>
      <c r="WWQ50" s="209"/>
      <c r="WWR50" s="209"/>
      <c r="WWS50" s="209"/>
      <c r="WWT50" s="209"/>
      <c r="WWU50" s="209"/>
      <c r="WWV50" s="209"/>
      <c r="WWW50" s="209"/>
      <c r="WWX50" s="209"/>
      <c r="WWY50" s="209"/>
      <c r="WWZ50" s="209"/>
      <c r="WXA50" s="209"/>
      <c r="WXB50" s="209"/>
      <c r="WXC50" s="209"/>
      <c r="WXD50" s="209"/>
      <c r="WXE50" s="209"/>
      <c r="WXF50" s="209"/>
      <c r="WXG50" s="209"/>
      <c r="WXH50" s="209"/>
      <c r="WXI50" s="209"/>
      <c r="WXJ50" s="209"/>
      <c r="WXK50" s="209"/>
      <c r="WXL50" s="209"/>
      <c r="WXM50" s="209"/>
      <c r="WXN50" s="209"/>
      <c r="WXO50" s="209"/>
      <c r="WXP50" s="209"/>
      <c r="WXQ50" s="209"/>
      <c r="WXR50" s="209"/>
      <c r="WXS50" s="209"/>
      <c r="WXT50" s="209"/>
      <c r="WXU50" s="209"/>
      <c r="WXV50" s="209"/>
      <c r="WXW50" s="209"/>
      <c r="WXX50" s="209"/>
      <c r="WXY50" s="209"/>
      <c r="WXZ50" s="209"/>
      <c r="WYA50" s="209"/>
      <c r="WYB50" s="209"/>
      <c r="WYC50" s="209"/>
      <c r="WYD50" s="209"/>
      <c r="WYE50" s="209"/>
      <c r="WYF50" s="209"/>
      <c r="WYG50" s="209"/>
      <c r="WYH50" s="209"/>
      <c r="WYI50" s="209"/>
      <c r="WYJ50" s="209"/>
      <c r="WYK50" s="209"/>
      <c r="WYL50" s="209"/>
      <c r="WYM50" s="209"/>
      <c r="WYN50" s="209"/>
      <c r="WYO50" s="209"/>
      <c r="WYP50" s="209"/>
      <c r="WYQ50" s="209"/>
      <c r="WYR50" s="209"/>
      <c r="WYS50" s="209"/>
      <c r="WYT50" s="209"/>
      <c r="WYU50" s="209"/>
      <c r="WYV50" s="209"/>
      <c r="WYW50" s="209"/>
      <c r="WYX50" s="209"/>
      <c r="WYY50" s="209"/>
      <c r="WYZ50" s="209"/>
      <c r="WZA50" s="209"/>
      <c r="WZB50" s="209"/>
      <c r="WZC50" s="209"/>
      <c r="WZD50" s="209"/>
      <c r="WZE50" s="209"/>
      <c r="WZF50" s="209"/>
      <c r="WZG50" s="209"/>
      <c r="WZH50" s="209"/>
      <c r="WZI50" s="209"/>
      <c r="WZJ50" s="209"/>
      <c r="WZK50" s="209"/>
      <c r="WZL50" s="209"/>
      <c r="WZM50" s="209"/>
      <c r="WZN50" s="209"/>
      <c r="WZO50" s="209"/>
      <c r="WZP50" s="209"/>
      <c r="WZQ50" s="209"/>
      <c r="WZR50" s="209"/>
      <c r="WZS50" s="209"/>
      <c r="WZT50" s="209"/>
      <c r="WZU50" s="209"/>
      <c r="WZV50" s="209"/>
      <c r="WZW50" s="209"/>
      <c r="WZX50" s="209"/>
      <c r="WZY50" s="209"/>
      <c r="WZZ50" s="209"/>
      <c r="XAA50" s="209"/>
      <c r="XAB50" s="209"/>
      <c r="XAC50" s="209"/>
      <c r="XAD50" s="209"/>
      <c r="XAE50" s="209"/>
      <c r="XAF50" s="209"/>
      <c r="XAG50" s="209"/>
      <c r="XAH50" s="209"/>
      <c r="XAI50" s="209"/>
      <c r="XAJ50" s="209"/>
      <c r="XAK50" s="209"/>
      <c r="XAL50" s="209"/>
      <c r="XAM50" s="209"/>
      <c r="XAN50" s="209"/>
      <c r="XAO50" s="209"/>
      <c r="XAP50" s="209"/>
      <c r="XAQ50" s="209"/>
      <c r="XAR50" s="209"/>
      <c r="XAS50" s="209"/>
      <c r="XAT50" s="209"/>
      <c r="XAU50" s="209"/>
      <c r="XAV50" s="209"/>
      <c r="XAW50" s="209"/>
      <c r="XAX50" s="209"/>
      <c r="XAY50" s="209"/>
      <c r="XAZ50" s="209"/>
      <c r="XBA50" s="209"/>
      <c r="XBB50" s="209"/>
      <c r="XBC50" s="209"/>
      <c r="XBD50" s="209"/>
      <c r="XBE50" s="209"/>
      <c r="XBF50" s="209"/>
      <c r="XBG50" s="209"/>
      <c r="XBH50" s="209"/>
      <c r="XBI50" s="209"/>
      <c r="XBJ50" s="209"/>
      <c r="XBK50" s="209"/>
      <c r="XBL50" s="209"/>
      <c r="XBM50" s="209"/>
      <c r="XBN50" s="209"/>
      <c r="XBO50" s="209"/>
      <c r="XBP50" s="209"/>
      <c r="XBQ50" s="209"/>
      <c r="XBR50" s="209"/>
      <c r="XBS50" s="209"/>
    </row>
    <row r="51" spans="1:16295" ht="18" customHeight="1" x14ac:dyDescent="0.35">
      <c r="A51" s="241" t="s">
        <v>217</v>
      </c>
      <c r="B51" s="220">
        <v>-20000</v>
      </c>
      <c r="C51" s="221">
        <v>-673453</v>
      </c>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208"/>
      <c r="BG51" s="208"/>
      <c r="BH51" s="208"/>
      <c r="BI51" s="208"/>
      <c r="BJ51" s="208"/>
      <c r="BK51" s="208"/>
      <c r="BL51" s="208"/>
      <c r="BM51" s="208"/>
      <c r="BN51" s="208"/>
      <c r="BO51" s="208"/>
      <c r="BP51" s="208"/>
      <c r="BQ51" s="208"/>
      <c r="BR51" s="208"/>
      <c r="BS51" s="208"/>
      <c r="BT51" s="208"/>
      <c r="BU51" s="208"/>
      <c r="BV51" s="208"/>
      <c r="BW51" s="208"/>
      <c r="BX51" s="208"/>
      <c r="BY51" s="208"/>
      <c r="BZ51" s="208"/>
      <c r="CA51" s="208"/>
      <c r="CB51" s="208"/>
      <c r="CC51" s="208"/>
      <c r="CD51" s="208"/>
      <c r="CE51" s="208"/>
      <c r="CF51" s="208"/>
      <c r="CG51" s="208"/>
      <c r="CH51" s="208"/>
      <c r="CI51" s="208"/>
      <c r="CJ51" s="208"/>
      <c r="CK51" s="208"/>
      <c r="CL51" s="208"/>
      <c r="CM51" s="208"/>
      <c r="CN51" s="208"/>
      <c r="CO51" s="208"/>
      <c r="CP51" s="208"/>
      <c r="CQ51" s="208"/>
      <c r="CR51" s="208"/>
      <c r="CS51" s="208"/>
      <c r="CT51" s="208"/>
      <c r="CU51" s="208"/>
      <c r="CV51" s="208"/>
      <c r="CW51" s="208"/>
      <c r="CX51" s="208"/>
      <c r="CY51" s="208"/>
      <c r="CZ51" s="208"/>
      <c r="DA51" s="208"/>
      <c r="DB51" s="208"/>
      <c r="DC51" s="208"/>
      <c r="DD51" s="208"/>
      <c r="DE51" s="208"/>
      <c r="DF51" s="208"/>
      <c r="DG51" s="208"/>
      <c r="DH51" s="208"/>
      <c r="DI51" s="208"/>
      <c r="DJ51" s="208"/>
      <c r="DK51" s="208"/>
      <c r="DL51" s="208"/>
      <c r="DM51" s="208"/>
      <c r="DN51" s="208"/>
      <c r="DO51" s="208"/>
      <c r="DP51" s="208"/>
      <c r="DQ51" s="208"/>
      <c r="DR51" s="208"/>
      <c r="DS51" s="208"/>
      <c r="DT51" s="208"/>
      <c r="DU51" s="208"/>
      <c r="DV51" s="208"/>
      <c r="DW51" s="208"/>
      <c r="DX51" s="208"/>
      <c r="DY51" s="208"/>
      <c r="DZ51" s="208"/>
      <c r="EA51" s="208"/>
      <c r="EB51" s="208"/>
      <c r="EC51" s="208"/>
      <c r="ED51" s="208"/>
      <c r="EE51" s="208"/>
      <c r="EF51" s="208"/>
      <c r="EG51" s="208"/>
      <c r="EH51" s="208"/>
      <c r="EI51" s="208"/>
      <c r="EJ51" s="208"/>
      <c r="EK51" s="208"/>
      <c r="EL51" s="208"/>
      <c r="EM51" s="208"/>
      <c r="EN51" s="208"/>
      <c r="EO51" s="208"/>
      <c r="EP51" s="208"/>
      <c r="EQ51" s="208"/>
      <c r="ER51" s="208"/>
      <c r="ES51" s="208"/>
      <c r="ET51" s="208"/>
      <c r="EU51" s="208"/>
      <c r="EV51" s="208"/>
      <c r="EW51" s="208"/>
      <c r="EX51" s="208"/>
      <c r="EY51" s="208"/>
      <c r="EZ51" s="208"/>
      <c r="FA51" s="208"/>
      <c r="FB51" s="208"/>
      <c r="FC51" s="208"/>
      <c r="FG51" s="208"/>
      <c r="FH51" s="208"/>
      <c r="FI51" s="208"/>
      <c r="FJ51" s="208"/>
      <c r="FK51" s="208"/>
      <c r="FL51" s="208"/>
      <c r="FM51" s="208"/>
      <c r="FN51" s="208"/>
      <c r="FO51" s="208"/>
      <c r="FP51" s="208"/>
      <c r="FQ51" s="208"/>
      <c r="FR51" s="208"/>
      <c r="FS51" s="208"/>
      <c r="FT51" s="208"/>
      <c r="FU51" s="208"/>
      <c r="FV51" s="208"/>
      <c r="FW51" s="208"/>
      <c r="FX51" s="208"/>
      <c r="FY51" s="208"/>
      <c r="FZ51" s="208"/>
      <c r="GA51" s="208"/>
      <c r="GB51" s="208"/>
      <c r="GC51" s="208"/>
      <c r="GD51" s="208"/>
      <c r="GE51" s="208"/>
      <c r="GF51" s="208"/>
      <c r="GG51" s="208"/>
      <c r="GH51" s="208"/>
      <c r="GI51" s="208"/>
      <c r="GJ51" s="208"/>
      <c r="GK51" s="208"/>
      <c r="GL51" s="208"/>
      <c r="GM51" s="208"/>
      <c r="GN51" s="208"/>
      <c r="GO51" s="208"/>
      <c r="GP51" s="208"/>
      <c r="GQ51" s="208"/>
      <c r="GR51" s="208"/>
      <c r="GS51" s="208"/>
      <c r="GT51" s="208"/>
      <c r="GU51" s="208"/>
      <c r="GV51" s="208"/>
      <c r="GW51" s="208"/>
      <c r="GX51" s="208"/>
      <c r="GY51" s="208"/>
      <c r="GZ51" s="208"/>
      <c r="HA51" s="208"/>
      <c r="HB51" s="208"/>
      <c r="HC51" s="208"/>
      <c r="HD51" s="208"/>
      <c r="HE51" s="208"/>
      <c r="HF51" s="208"/>
      <c r="HG51" s="208"/>
      <c r="HH51" s="208"/>
      <c r="HI51" s="208"/>
      <c r="HJ51" s="208"/>
      <c r="HK51" s="208"/>
      <c r="HL51" s="208"/>
      <c r="HM51" s="208"/>
      <c r="HN51" s="208"/>
      <c r="HO51" s="208"/>
      <c r="HP51" s="208"/>
      <c r="HQ51" s="208"/>
      <c r="HR51" s="208"/>
      <c r="HS51" s="208"/>
      <c r="HT51" s="208"/>
      <c r="HU51" s="208"/>
      <c r="HV51" s="208"/>
      <c r="HW51" s="208"/>
      <c r="HX51" s="208"/>
      <c r="HY51" s="208"/>
      <c r="HZ51" s="208"/>
      <c r="IA51" s="208"/>
      <c r="IB51" s="208"/>
      <c r="IC51" s="208"/>
      <c r="ID51" s="208"/>
      <c r="IE51" s="208"/>
      <c r="IF51" s="208"/>
      <c r="IG51" s="208"/>
      <c r="IH51" s="208"/>
      <c r="II51" s="208"/>
      <c r="IJ51" s="208"/>
      <c r="IK51" s="208"/>
      <c r="IL51" s="208"/>
      <c r="IM51" s="208"/>
      <c r="IN51" s="208"/>
      <c r="IO51" s="208"/>
      <c r="IP51" s="208"/>
      <c r="IQ51" s="208"/>
      <c r="IR51" s="208"/>
      <c r="IS51" s="208"/>
      <c r="IT51" s="208"/>
      <c r="IU51" s="208"/>
      <c r="IV51" s="208"/>
      <c r="IW51" s="208"/>
      <c r="IX51" s="208"/>
      <c r="IY51" s="208"/>
      <c r="IZ51" s="208"/>
      <c r="JA51" s="208"/>
      <c r="JB51" s="208"/>
      <c r="JC51" s="208"/>
      <c r="JD51" s="208"/>
      <c r="JE51" s="208"/>
      <c r="JF51" s="208"/>
      <c r="JG51" s="208"/>
      <c r="JH51" s="208"/>
      <c r="JI51" s="208"/>
      <c r="JJ51" s="208"/>
      <c r="JK51" s="208"/>
      <c r="JL51" s="208"/>
      <c r="JM51" s="208"/>
      <c r="JN51" s="208"/>
      <c r="JO51" s="208"/>
      <c r="JP51" s="208"/>
      <c r="JQ51" s="208"/>
      <c r="JR51" s="208"/>
      <c r="JS51" s="208"/>
      <c r="JT51" s="208"/>
      <c r="JU51" s="208"/>
      <c r="JV51" s="208"/>
      <c r="JW51" s="208"/>
      <c r="JX51" s="208"/>
      <c r="JY51" s="208"/>
      <c r="JZ51" s="208"/>
      <c r="KA51" s="208"/>
      <c r="KB51" s="208"/>
      <c r="KC51" s="208"/>
      <c r="KD51" s="208"/>
      <c r="KE51" s="208"/>
      <c r="KF51" s="208"/>
      <c r="KG51" s="208"/>
      <c r="KH51" s="208"/>
      <c r="KI51" s="208"/>
      <c r="KJ51" s="208"/>
      <c r="KK51" s="208"/>
      <c r="KL51" s="208"/>
      <c r="KM51" s="208"/>
      <c r="KN51" s="208"/>
      <c r="KO51" s="208"/>
      <c r="KP51" s="208"/>
      <c r="KQ51" s="208"/>
      <c r="KR51" s="208"/>
      <c r="KS51" s="208"/>
      <c r="KT51" s="208"/>
      <c r="KU51" s="208"/>
      <c r="KV51" s="208"/>
      <c r="KW51" s="208"/>
      <c r="KX51" s="208"/>
      <c r="KY51" s="208"/>
      <c r="KZ51" s="208"/>
      <c r="LA51" s="208"/>
      <c r="LB51" s="208"/>
      <c r="LC51" s="208"/>
      <c r="LD51" s="208"/>
      <c r="LE51" s="208"/>
      <c r="LF51" s="208"/>
      <c r="LG51" s="208"/>
      <c r="LH51" s="208"/>
      <c r="LI51" s="208"/>
      <c r="LJ51" s="208"/>
      <c r="LK51" s="208"/>
      <c r="LL51" s="208"/>
      <c r="LM51" s="208"/>
      <c r="LN51" s="208"/>
      <c r="LO51" s="208"/>
      <c r="LP51" s="208"/>
      <c r="LQ51" s="208"/>
      <c r="LR51" s="208"/>
      <c r="LS51" s="208"/>
      <c r="LT51" s="208"/>
      <c r="LU51" s="208"/>
      <c r="LV51" s="208"/>
      <c r="LW51" s="208"/>
      <c r="LX51" s="208"/>
      <c r="LY51" s="208"/>
      <c r="LZ51" s="208"/>
      <c r="MA51" s="208"/>
      <c r="MB51" s="208"/>
      <c r="MC51" s="208"/>
      <c r="MD51" s="208"/>
      <c r="ME51" s="208"/>
      <c r="MF51" s="208"/>
      <c r="MG51" s="208"/>
      <c r="MH51" s="208"/>
      <c r="MI51" s="208"/>
      <c r="MJ51" s="208"/>
      <c r="MK51" s="208"/>
      <c r="ML51" s="208"/>
      <c r="MM51" s="208"/>
      <c r="MN51" s="208"/>
      <c r="MO51" s="208"/>
      <c r="MP51" s="208"/>
      <c r="MQ51" s="208"/>
      <c r="MR51" s="208"/>
      <c r="MS51" s="208"/>
      <c r="MT51" s="208"/>
      <c r="MU51" s="208"/>
      <c r="MV51" s="208"/>
      <c r="MW51" s="208"/>
      <c r="MX51" s="208"/>
      <c r="MY51" s="208"/>
      <c r="MZ51" s="208"/>
      <c r="NA51" s="208"/>
      <c r="NB51" s="208"/>
      <c r="NC51" s="208"/>
      <c r="ND51" s="208"/>
      <c r="NE51" s="208"/>
      <c r="NF51" s="208"/>
      <c r="NG51" s="208"/>
      <c r="NH51" s="208"/>
      <c r="NI51" s="208"/>
      <c r="NJ51" s="208"/>
      <c r="NK51" s="208"/>
      <c r="NL51" s="208"/>
      <c r="NM51" s="208"/>
      <c r="NN51" s="208"/>
      <c r="NO51" s="208"/>
      <c r="NP51" s="208"/>
      <c r="NQ51" s="208"/>
      <c r="NR51" s="208"/>
      <c r="NS51" s="208"/>
      <c r="NT51" s="208"/>
      <c r="NU51" s="208"/>
      <c r="NV51" s="208"/>
      <c r="NW51" s="208"/>
      <c r="NX51" s="208"/>
      <c r="NY51" s="208"/>
      <c r="NZ51" s="208"/>
      <c r="OA51" s="208"/>
      <c r="OB51" s="208"/>
      <c r="OC51" s="208"/>
      <c r="OD51" s="208"/>
      <c r="OE51" s="208"/>
      <c r="OF51" s="208"/>
      <c r="OG51" s="208"/>
      <c r="OH51" s="208"/>
      <c r="OI51" s="208"/>
      <c r="OJ51" s="208"/>
      <c r="OK51" s="208"/>
      <c r="OL51" s="208"/>
      <c r="OM51" s="208"/>
      <c r="ON51" s="208"/>
      <c r="OO51" s="208"/>
      <c r="OP51" s="208"/>
      <c r="OQ51" s="208"/>
      <c r="OR51" s="208"/>
      <c r="OS51" s="208"/>
      <c r="OT51" s="208"/>
      <c r="OU51" s="208"/>
      <c r="OV51" s="208"/>
      <c r="OW51" s="208"/>
      <c r="OX51" s="208"/>
      <c r="OY51" s="208"/>
      <c r="OZ51" s="208"/>
      <c r="PA51" s="208"/>
      <c r="PB51" s="208"/>
      <c r="PC51" s="208"/>
      <c r="PD51" s="208"/>
      <c r="PE51" s="208"/>
      <c r="PF51" s="208"/>
      <c r="PG51" s="208"/>
      <c r="PH51" s="208"/>
      <c r="PI51" s="208"/>
      <c r="PJ51" s="208"/>
      <c r="PK51" s="208"/>
      <c r="PL51" s="208"/>
      <c r="PM51" s="208"/>
      <c r="PN51" s="208"/>
      <c r="PO51" s="208"/>
      <c r="PP51" s="208"/>
      <c r="PQ51" s="208"/>
      <c r="PR51" s="208"/>
      <c r="PS51" s="208"/>
      <c r="PT51" s="208"/>
      <c r="PU51" s="208"/>
      <c r="PV51" s="208"/>
      <c r="PW51" s="208"/>
      <c r="PX51" s="208"/>
      <c r="PY51" s="208"/>
      <c r="PZ51" s="208"/>
      <c r="QA51" s="208"/>
      <c r="QB51" s="208"/>
      <c r="QC51" s="208"/>
      <c r="QD51" s="208"/>
      <c r="QE51" s="208"/>
      <c r="QF51" s="208"/>
      <c r="QG51" s="208"/>
      <c r="QH51" s="208"/>
      <c r="QI51" s="208"/>
      <c r="QJ51" s="208"/>
      <c r="QK51" s="208"/>
      <c r="QL51" s="208"/>
      <c r="QM51" s="208"/>
      <c r="QN51" s="208"/>
      <c r="QO51" s="208"/>
      <c r="QP51" s="208"/>
      <c r="QQ51" s="208"/>
      <c r="QR51" s="208"/>
      <c r="QS51" s="208"/>
      <c r="QT51" s="208"/>
      <c r="QU51" s="208"/>
      <c r="QV51" s="208"/>
      <c r="QW51" s="208"/>
      <c r="QX51" s="208"/>
      <c r="QY51" s="208"/>
      <c r="QZ51" s="208"/>
      <c r="RA51" s="208"/>
      <c r="RB51" s="208"/>
      <c r="RC51" s="208"/>
      <c r="RD51" s="208"/>
      <c r="RE51" s="208"/>
      <c r="RF51" s="208"/>
      <c r="RG51" s="208"/>
      <c r="RH51" s="208"/>
      <c r="RI51" s="208"/>
      <c r="RJ51" s="208"/>
      <c r="RK51" s="208"/>
      <c r="RL51" s="208"/>
      <c r="RM51" s="208"/>
      <c r="RN51" s="208"/>
      <c r="RO51" s="208"/>
      <c r="RP51" s="208"/>
      <c r="RQ51" s="208"/>
      <c r="RR51" s="208"/>
      <c r="RS51" s="208"/>
      <c r="RT51" s="208"/>
      <c r="RU51" s="208"/>
      <c r="RV51" s="208"/>
      <c r="RW51" s="208"/>
      <c r="RX51" s="208"/>
      <c r="RY51" s="208"/>
      <c r="RZ51" s="208"/>
      <c r="SA51" s="208"/>
      <c r="SB51" s="208"/>
      <c r="SC51" s="208"/>
      <c r="SD51" s="208"/>
      <c r="SE51" s="208"/>
      <c r="SF51" s="208"/>
      <c r="SG51" s="208"/>
      <c r="SH51" s="208"/>
      <c r="SI51" s="208"/>
      <c r="SJ51" s="208"/>
      <c r="SK51" s="208"/>
      <c r="SL51" s="208"/>
      <c r="SM51" s="208"/>
      <c r="SN51" s="208"/>
      <c r="SO51" s="208"/>
      <c r="SP51" s="208"/>
      <c r="SQ51" s="208"/>
      <c r="SR51" s="208"/>
      <c r="SS51" s="208"/>
      <c r="ST51" s="208"/>
      <c r="SU51" s="208"/>
      <c r="SV51" s="208"/>
      <c r="SW51" s="208"/>
      <c r="SX51" s="208"/>
      <c r="SY51" s="208"/>
      <c r="SZ51" s="208"/>
      <c r="TA51" s="208"/>
      <c r="TB51" s="208"/>
      <c r="TC51" s="208"/>
      <c r="TD51" s="208"/>
      <c r="TE51" s="208"/>
      <c r="TF51" s="208"/>
      <c r="TG51" s="208"/>
      <c r="TH51" s="208"/>
      <c r="TI51" s="208"/>
      <c r="TJ51" s="208"/>
      <c r="TK51" s="208"/>
      <c r="TL51" s="208"/>
      <c r="TM51" s="208"/>
      <c r="TN51" s="208"/>
      <c r="TO51" s="208"/>
      <c r="TP51" s="208"/>
      <c r="TQ51" s="208"/>
      <c r="TR51" s="208"/>
      <c r="TS51" s="208"/>
      <c r="TT51" s="208"/>
      <c r="TU51" s="208"/>
      <c r="TV51" s="208"/>
      <c r="TW51" s="208"/>
      <c r="TX51" s="208"/>
      <c r="TY51" s="208"/>
      <c r="TZ51" s="208"/>
      <c r="UA51" s="208"/>
      <c r="UB51" s="208"/>
      <c r="UC51" s="208"/>
      <c r="UD51" s="208"/>
      <c r="UE51" s="208"/>
      <c r="UF51" s="208"/>
      <c r="UG51" s="208"/>
      <c r="UH51" s="208"/>
      <c r="UI51" s="208"/>
      <c r="UJ51" s="208"/>
      <c r="UK51" s="208"/>
      <c r="UL51" s="208"/>
      <c r="UM51" s="208"/>
      <c r="UN51" s="208"/>
      <c r="UO51" s="208"/>
      <c r="UP51" s="208"/>
      <c r="UQ51" s="208"/>
      <c r="UR51" s="208"/>
      <c r="US51" s="208"/>
      <c r="UT51" s="208"/>
      <c r="UU51" s="208"/>
      <c r="UV51" s="208"/>
      <c r="UW51" s="208"/>
      <c r="UX51" s="208"/>
      <c r="UY51" s="208"/>
      <c r="UZ51" s="208"/>
      <c r="VA51" s="208"/>
      <c r="VB51" s="208"/>
      <c r="VC51" s="208"/>
      <c r="VD51" s="208"/>
      <c r="VE51" s="208"/>
      <c r="VF51" s="208"/>
      <c r="VG51" s="208"/>
      <c r="VH51" s="208"/>
      <c r="VI51" s="208"/>
      <c r="VJ51" s="208"/>
      <c r="VK51" s="208"/>
      <c r="VL51" s="208"/>
      <c r="VM51" s="208"/>
      <c r="VN51" s="208"/>
      <c r="VO51" s="208"/>
      <c r="VP51" s="208"/>
      <c r="VQ51" s="208"/>
      <c r="VR51" s="208"/>
      <c r="VS51" s="208"/>
      <c r="VT51" s="208"/>
      <c r="VU51" s="208"/>
      <c r="VV51" s="208"/>
      <c r="VW51" s="208"/>
      <c r="VX51" s="208"/>
      <c r="VY51" s="208"/>
      <c r="VZ51" s="208"/>
      <c r="WA51" s="208"/>
      <c r="WB51" s="208"/>
      <c r="WC51" s="208"/>
      <c r="WD51" s="208"/>
      <c r="WE51" s="208"/>
      <c r="WF51" s="208"/>
      <c r="WG51" s="208"/>
      <c r="WH51" s="208"/>
      <c r="WI51" s="208"/>
      <c r="WJ51" s="208"/>
      <c r="WK51" s="208"/>
      <c r="WL51" s="208"/>
      <c r="WM51" s="208"/>
      <c r="WN51" s="208"/>
      <c r="WO51" s="208"/>
      <c r="WP51" s="208"/>
      <c r="WQ51" s="208"/>
      <c r="WR51" s="208"/>
      <c r="WS51" s="208"/>
      <c r="WT51" s="208"/>
      <c r="WU51" s="208"/>
      <c r="WV51" s="208"/>
      <c r="WW51" s="208"/>
      <c r="WX51" s="208"/>
      <c r="WY51" s="208"/>
      <c r="WZ51" s="208"/>
      <c r="XA51" s="208"/>
      <c r="XB51" s="208"/>
      <c r="XC51" s="208"/>
      <c r="XD51" s="208"/>
      <c r="XE51" s="208"/>
      <c r="XF51" s="208"/>
      <c r="XG51" s="208"/>
      <c r="XH51" s="208"/>
      <c r="XI51" s="208"/>
      <c r="XJ51" s="208"/>
      <c r="XK51" s="208"/>
      <c r="XL51" s="208"/>
      <c r="XM51" s="208"/>
      <c r="XN51" s="208"/>
      <c r="XO51" s="208"/>
      <c r="XP51" s="208"/>
      <c r="XQ51" s="208"/>
      <c r="XR51" s="208"/>
      <c r="XS51" s="208"/>
      <c r="XT51" s="208"/>
      <c r="XU51" s="208"/>
      <c r="XV51" s="208"/>
      <c r="XW51" s="208"/>
      <c r="XX51" s="208"/>
      <c r="XY51" s="208"/>
      <c r="XZ51" s="208"/>
      <c r="YA51" s="208"/>
      <c r="YB51" s="208"/>
      <c r="YC51" s="208"/>
      <c r="YD51" s="208"/>
      <c r="YE51" s="208"/>
      <c r="YF51" s="208"/>
      <c r="YG51" s="208"/>
      <c r="YH51" s="208"/>
      <c r="YI51" s="208"/>
      <c r="YJ51" s="208"/>
      <c r="YK51" s="208"/>
      <c r="YL51" s="208"/>
      <c r="YM51" s="208"/>
      <c r="YN51" s="208"/>
      <c r="YO51" s="208"/>
      <c r="YP51" s="208"/>
      <c r="YQ51" s="208"/>
      <c r="YR51" s="208"/>
      <c r="YS51" s="208"/>
      <c r="YT51" s="208"/>
      <c r="YU51" s="208"/>
      <c r="YV51" s="208"/>
      <c r="YW51" s="208"/>
      <c r="YX51" s="208"/>
      <c r="YY51" s="208"/>
      <c r="YZ51" s="208"/>
      <c r="ZA51" s="208"/>
      <c r="ZB51" s="208"/>
      <c r="ZC51" s="208"/>
      <c r="ZD51" s="208"/>
      <c r="ZE51" s="208"/>
      <c r="ZF51" s="208"/>
      <c r="ZG51" s="208"/>
      <c r="ZH51" s="208"/>
      <c r="ZI51" s="208"/>
      <c r="ZJ51" s="208"/>
      <c r="ZK51" s="208"/>
      <c r="ZL51" s="208"/>
      <c r="ZM51" s="208"/>
      <c r="ZN51" s="208"/>
      <c r="ZO51" s="208"/>
      <c r="ZP51" s="208"/>
      <c r="ZQ51" s="208"/>
      <c r="ZR51" s="208"/>
      <c r="ZS51" s="208"/>
      <c r="ZT51" s="208"/>
      <c r="ZU51" s="208"/>
      <c r="ZV51" s="208"/>
      <c r="ZW51" s="208"/>
      <c r="ZX51" s="208"/>
      <c r="ZY51" s="208"/>
      <c r="ZZ51" s="208"/>
      <c r="AAA51" s="208"/>
      <c r="AAB51" s="208"/>
      <c r="AAC51" s="208"/>
      <c r="AAD51" s="208"/>
      <c r="AAE51" s="208"/>
      <c r="AAF51" s="208"/>
      <c r="AAG51" s="208"/>
      <c r="AAH51" s="208"/>
      <c r="AAI51" s="208"/>
      <c r="AAJ51" s="208"/>
      <c r="AAK51" s="208"/>
      <c r="AAL51" s="208"/>
      <c r="AAM51" s="208"/>
      <c r="AAN51" s="208"/>
      <c r="AAO51" s="208"/>
      <c r="AAP51" s="208"/>
      <c r="AAQ51" s="208"/>
      <c r="AAR51" s="208"/>
      <c r="AAS51" s="208"/>
      <c r="AAT51" s="208"/>
      <c r="AAU51" s="208"/>
      <c r="AAV51" s="208"/>
      <c r="AAW51" s="208"/>
      <c r="AAX51" s="208"/>
      <c r="AAY51" s="208"/>
      <c r="AAZ51" s="208"/>
      <c r="ABA51" s="208"/>
      <c r="ABB51" s="208"/>
      <c r="ABC51" s="208"/>
      <c r="ABD51" s="208"/>
      <c r="ABE51" s="208"/>
      <c r="ABF51" s="208"/>
      <c r="ABG51" s="208"/>
      <c r="ABH51" s="208"/>
      <c r="ABI51" s="208"/>
      <c r="ABJ51" s="208"/>
      <c r="ABK51" s="208"/>
      <c r="ABL51" s="208"/>
      <c r="ABM51" s="208"/>
      <c r="ABN51" s="208"/>
      <c r="ABO51" s="208"/>
      <c r="ABP51" s="208"/>
      <c r="ABQ51" s="208"/>
      <c r="ABR51" s="208"/>
      <c r="ABS51" s="208"/>
      <c r="ABT51" s="208"/>
      <c r="ABU51" s="208"/>
      <c r="ABV51" s="208"/>
      <c r="ABW51" s="208"/>
      <c r="ABX51" s="208"/>
      <c r="ABY51" s="208"/>
      <c r="ABZ51" s="208"/>
      <c r="ACA51" s="208"/>
      <c r="ACB51" s="208"/>
      <c r="ACC51" s="208"/>
      <c r="ACD51" s="208"/>
      <c r="ACE51" s="208"/>
      <c r="ACF51" s="208"/>
      <c r="ACG51" s="208"/>
      <c r="ACH51" s="208"/>
      <c r="ACI51" s="208"/>
      <c r="ACJ51" s="208"/>
      <c r="ACK51" s="208"/>
      <c r="ACL51" s="208"/>
      <c r="ACM51" s="208"/>
      <c r="ACN51" s="208"/>
      <c r="ACO51" s="208"/>
      <c r="ACP51" s="208"/>
      <c r="ACQ51" s="208"/>
      <c r="ACR51" s="208"/>
      <c r="ACS51" s="208"/>
      <c r="ACT51" s="208"/>
      <c r="ACU51" s="208"/>
      <c r="ACV51" s="208"/>
      <c r="ACW51" s="208"/>
      <c r="ACX51" s="208"/>
      <c r="ACY51" s="208"/>
      <c r="ACZ51" s="208"/>
      <c r="ADA51" s="208"/>
      <c r="ADB51" s="208"/>
      <c r="ADC51" s="208"/>
      <c r="ADD51" s="208"/>
      <c r="ADE51" s="208"/>
      <c r="ADF51" s="208"/>
      <c r="ADG51" s="208"/>
      <c r="ADH51" s="208"/>
      <c r="ADI51" s="208"/>
      <c r="ADJ51" s="208"/>
      <c r="ADK51" s="208"/>
      <c r="ADL51" s="208"/>
      <c r="ADM51" s="208"/>
      <c r="ADN51" s="208"/>
      <c r="ADO51" s="208"/>
      <c r="ADP51" s="208"/>
      <c r="ADQ51" s="208"/>
      <c r="ADR51" s="208"/>
      <c r="ADS51" s="208"/>
      <c r="ADT51" s="208"/>
      <c r="ADU51" s="208"/>
      <c r="ADV51" s="208"/>
      <c r="ADW51" s="208"/>
      <c r="ADX51" s="208"/>
      <c r="ADY51" s="208"/>
      <c r="ADZ51" s="208"/>
      <c r="AEA51" s="208"/>
      <c r="AEB51" s="208"/>
      <c r="AEC51" s="208"/>
      <c r="AED51" s="208"/>
      <c r="AEE51" s="208"/>
      <c r="AEF51" s="208"/>
      <c r="AEG51" s="208"/>
      <c r="AEH51" s="208"/>
      <c r="AEI51" s="208"/>
      <c r="AEJ51" s="208"/>
      <c r="AEK51" s="208"/>
      <c r="AEL51" s="208"/>
      <c r="AEM51" s="208"/>
      <c r="AEN51" s="208"/>
      <c r="AEO51" s="208"/>
      <c r="AEP51" s="208"/>
      <c r="AEQ51" s="208"/>
      <c r="AER51" s="208"/>
      <c r="AES51" s="208"/>
      <c r="AET51" s="208"/>
      <c r="AEU51" s="208"/>
      <c r="AEV51" s="208"/>
      <c r="AEW51" s="208"/>
      <c r="AEX51" s="208"/>
      <c r="AEY51" s="208"/>
      <c r="AEZ51" s="208"/>
      <c r="AFA51" s="208"/>
      <c r="AFB51" s="208"/>
      <c r="AFC51" s="208"/>
      <c r="AFD51" s="208"/>
      <c r="AFE51" s="208"/>
      <c r="AFF51" s="208"/>
      <c r="AFG51" s="208"/>
      <c r="AFH51" s="208"/>
      <c r="AFI51" s="208"/>
      <c r="AFJ51" s="208"/>
      <c r="AFK51" s="208"/>
      <c r="AFL51" s="208"/>
      <c r="AFM51" s="208"/>
      <c r="AFN51" s="208"/>
      <c r="AFO51" s="208"/>
      <c r="AFP51" s="208"/>
      <c r="AFQ51" s="208"/>
      <c r="AFR51" s="208"/>
      <c r="AFS51" s="208"/>
      <c r="AFT51" s="208"/>
      <c r="AFU51" s="208"/>
      <c r="AFV51" s="208"/>
      <c r="AFW51" s="208"/>
      <c r="AFX51" s="208"/>
      <c r="AFY51" s="208"/>
      <c r="AFZ51" s="208"/>
      <c r="AGA51" s="208"/>
      <c r="AGB51" s="208"/>
      <c r="AGC51" s="208"/>
      <c r="AGD51" s="208"/>
      <c r="AGE51" s="208"/>
      <c r="AGF51" s="208"/>
      <c r="AGG51" s="208"/>
      <c r="AGH51" s="208"/>
      <c r="AGI51" s="208"/>
      <c r="AGJ51" s="208"/>
      <c r="AGK51" s="208"/>
      <c r="AGL51" s="208"/>
      <c r="AGM51" s="208"/>
      <c r="AGN51" s="208"/>
      <c r="AGO51" s="208"/>
      <c r="AGP51" s="208"/>
      <c r="AGQ51" s="208"/>
      <c r="AGR51" s="208"/>
      <c r="AGS51" s="208"/>
      <c r="AGT51" s="208"/>
      <c r="AGU51" s="208"/>
      <c r="AGV51" s="208"/>
      <c r="AGW51" s="208"/>
      <c r="AGX51" s="208"/>
      <c r="AGY51" s="208"/>
      <c r="AGZ51" s="208"/>
      <c r="AHA51" s="208"/>
      <c r="AHB51" s="208"/>
      <c r="AHC51" s="208"/>
      <c r="AHD51" s="208"/>
      <c r="AHE51" s="208"/>
      <c r="AHF51" s="208"/>
      <c r="AHG51" s="208"/>
      <c r="AHH51" s="208"/>
      <c r="AHI51" s="208"/>
      <c r="AHJ51" s="208"/>
      <c r="AHK51" s="208"/>
      <c r="AHL51" s="208"/>
      <c r="AHM51" s="208"/>
      <c r="AHN51" s="208"/>
      <c r="AHO51" s="208"/>
      <c r="AHP51" s="208"/>
      <c r="AHQ51" s="208"/>
      <c r="AHR51" s="208"/>
      <c r="AHS51" s="208"/>
      <c r="AHT51" s="208"/>
      <c r="AHU51" s="208"/>
      <c r="AHV51" s="208"/>
      <c r="AHW51" s="208"/>
      <c r="AHX51" s="208"/>
      <c r="AHY51" s="208"/>
      <c r="AHZ51" s="208"/>
      <c r="AIA51" s="208"/>
      <c r="AIB51" s="208"/>
      <c r="AIC51" s="208"/>
      <c r="AID51" s="208"/>
      <c r="AIE51" s="208"/>
      <c r="AIF51" s="208"/>
      <c r="AIG51" s="208"/>
      <c r="AIH51" s="208"/>
      <c r="AII51" s="208"/>
      <c r="AIJ51" s="208"/>
      <c r="AIK51" s="208"/>
      <c r="AIL51" s="208"/>
      <c r="AIM51" s="208"/>
      <c r="AIN51" s="208"/>
      <c r="AIO51" s="208"/>
      <c r="AIP51" s="208"/>
      <c r="AIQ51" s="208"/>
      <c r="AIR51" s="208"/>
      <c r="AIS51" s="208"/>
      <c r="AIT51" s="208"/>
      <c r="AIU51" s="208"/>
      <c r="AIV51" s="208"/>
      <c r="AIW51" s="208"/>
      <c r="AIX51" s="208"/>
      <c r="AIY51" s="208"/>
      <c r="AIZ51" s="208"/>
      <c r="AJA51" s="208"/>
      <c r="AJB51" s="208"/>
      <c r="AJC51" s="208"/>
      <c r="AJD51" s="208"/>
      <c r="AJE51" s="208"/>
      <c r="AJF51" s="208"/>
      <c r="AJG51" s="208"/>
      <c r="AJH51" s="208"/>
      <c r="AJI51" s="208"/>
      <c r="AJJ51" s="208"/>
      <c r="AJK51" s="208"/>
      <c r="AJL51" s="208"/>
      <c r="AJM51" s="208"/>
      <c r="AJN51" s="208"/>
      <c r="AJO51" s="208"/>
      <c r="AJP51" s="208"/>
      <c r="AJQ51" s="208"/>
      <c r="AJR51" s="208"/>
      <c r="AJS51" s="208"/>
      <c r="AJT51" s="208"/>
      <c r="AJU51" s="208"/>
      <c r="AJV51" s="208"/>
      <c r="AJW51" s="208"/>
      <c r="AJX51" s="208"/>
      <c r="AJY51" s="208"/>
      <c r="AJZ51" s="208"/>
      <c r="AKA51" s="208"/>
      <c r="AKB51" s="208"/>
      <c r="AKC51" s="208"/>
      <c r="AKD51" s="208"/>
      <c r="AKE51" s="208"/>
      <c r="AKF51" s="208"/>
      <c r="AKG51" s="208"/>
      <c r="AKH51" s="208"/>
      <c r="AKI51" s="208"/>
      <c r="AKJ51" s="208"/>
      <c r="AKK51" s="208"/>
      <c r="AKL51" s="208"/>
      <c r="AKM51" s="208"/>
      <c r="AKN51" s="208"/>
      <c r="AKO51" s="208"/>
      <c r="AKP51" s="208"/>
      <c r="AKQ51" s="208"/>
      <c r="AKR51" s="208"/>
      <c r="AKS51" s="208"/>
      <c r="AKT51" s="208"/>
      <c r="AKU51" s="208"/>
      <c r="AKV51" s="208"/>
      <c r="AKW51" s="208"/>
      <c r="AKX51" s="208"/>
      <c r="AKY51" s="208"/>
      <c r="AKZ51" s="208"/>
      <c r="ALA51" s="208"/>
      <c r="ALB51" s="208"/>
      <c r="ALC51" s="208"/>
      <c r="ALD51" s="208"/>
      <c r="ALE51" s="208"/>
      <c r="ALF51" s="208"/>
      <c r="ALG51" s="208"/>
      <c r="ALH51" s="208"/>
      <c r="ALI51" s="208"/>
      <c r="ALJ51" s="208"/>
      <c r="ALK51" s="208"/>
      <c r="ALL51" s="208"/>
      <c r="ALM51" s="208"/>
      <c r="ALN51" s="208"/>
      <c r="ALO51" s="208"/>
      <c r="ALP51" s="208"/>
      <c r="ALQ51" s="208"/>
      <c r="ALR51" s="208"/>
      <c r="ALS51" s="208"/>
      <c r="ALT51" s="208"/>
      <c r="ALU51" s="208"/>
      <c r="ALV51" s="208"/>
      <c r="ALW51" s="208"/>
      <c r="ALX51" s="208"/>
      <c r="ALY51" s="208"/>
      <c r="ALZ51" s="208"/>
      <c r="AMA51" s="208"/>
      <c r="AMB51" s="208"/>
      <c r="AMC51" s="208"/>
      <c r="AMD51" s="208"/>
      <c r="AME51" s="208"/>
      <c r="AMF51" s="208"/>
      <c r="AMG51" s="208"/>
      <c r="AMH51" s="208"/>
      <c r="AMI51" s="208"/>
      <c r="AMJ51" s="208"/>
      <c r="AMK51" s="208"/>
      <c r="AML51" s="208"/>
      <c r="AMM51" s="208"/>
      <c r="AMN51" s="208"/>
      <c r="AMO51" s="208"/>
      <c r="AMP51" s="208"/>
      <c r="AMQ51" s="208"/>
      <c r="AMR51" s="208"/>
      <c r="AMS51" s="208"/>
      <c r="AMT51" s="208"/>
      <c r="AMU51" s="208"/>
      <c r="AMV51" s="208"/>
      <c r="AMW51" s="208"/>
      <c r="AMX51" s="208"/>
      <c r="AMY51" s="208"/>
      <c r="AMZ51" s="208"/>
      <c r="ANA51" s="208"/>
      <c r="ANB51" s="208"/>
      <c r="ANC51" s="208"/>
      <c r="AND51" s="208"/>
      <c r="ANE51" s="208"/>
      <c r="ANF51" s="208"/>
      <c r="ANG51" s="208"/>
      <c r="ANH51" s="208"/>
      <c r="ANI51" s="208"/>
      <c r="ANJ51" s="208"/>
      <c r="ANK51" s="208"/>
      <c r="ANL51" s="208"/>
      <c r="ANM51" s="208"/>
      <c r="ANN51" s="208"/>
      <c r="ANO51" s="208"/>
      <c r="ANP51" s="208"/>
      <c r="ANQ51" s="208"/>
      <c r="ANR51" s="208"/>
      <c r="ANS51" s="208"/>
      <c r="ANT51" s="208"/>
      <c r="ANU51" s="208"/>
      <c r="ANV51" s="208"/>
      <c r="ANW51" s="208"/>
      <c r="ANX51" s="208"/>
      <c r="ANY51" s="208"/>
      <c r="ANZ51" s="208"/>
      <c r="AOA51" s="208"/>
      <c r="AOB51" s="208"/>
      <c r="AOC51" s="208"/>
      <c r="AOD51" s="208"/>
      <c r="AOE51" s="208"/>
      <c r="AOF51" s="208"/>
      <c r="AOG51" s="208"/>
      <c r="AOH51" s="208"/>
      <c r="AOI51" s="208"/>
      <c r="AOJ51" s="208"/>
      <c r="AOK51" s="208"/>
      <c r="AOL51" s="208"/>
      <c r="AOM51" s="208"/>
      <c r="AON51" s="208"/>
      <c r="AOO51" s="208"/>
      <c r="AOP51" s="208"/>
      <c r="AOQ51" s="208"/>
      <c r="AOR51" s="208"/>
      <c r="AOS51" s="208"/>
      <c r="AOT51" s="208"/>
      <c r="AOU51" s="208"/>
      <c r="AOV51" s="208"/>
      <c r="AOW51" s="208"/>
      <c r="AOX51" s="208"/>
      <c r="AOY51" s="208"/>
      <c r="AOZ51" s="208"/>
      <c r="APA51" s="208"/>
      <c r="APB51" s="208"/>
      <c r="APC51" s="208"/>
      <c r="APD51" s="208"/>
      <c r="APE51" s="208"/>
      <c r="APF51" s="208"/>
      <c r="APG51" s="208"/>
      <c r="APH51" s="208"/>
      <c r="API51" s="208"/>
      <c r="APJ51" s="208"/>
      <c r="APK51" s="208"/>
      <c r="APL51" s="208"/>
      <c r="APM51" s="208"/>
      <c r="APN51" s="208"/>
      <c r="APO51" s="208"/>
      <c r="APP51" s="208"/>
      <c r="APQ51" s="208"/>
      <c r="APR51" s="208"/>
      <c r="APS51" s="208"/>
      <c r="APT51" s="208"/>
      <c r="APU51" s="208"/>
      <c r="APV51" s="208"/>
      <c r="APW51" s="208"/>
      <c r="APX51" s="208"/>
      <c r="APY51" s="208"/>
      <c r="APZ51" s="208"/>
      <c r="AQA51" s="208"/>
      <c r="AQB51" s="208"/>
      <c r="AQC51" s="208"/>
      <c r="AQD51" s="208"/>
      <c r="AQE51" s="208"/>
      <c r="AQF51" s="208"/>
      <c r="AQG51" s="208"/>
      <c r="AQH51" s="208"/>
      <c r="AQI51" s="208"/>
      <c r="AQJ51" s="208"/>
      <c r="AQK51" s="208"/>
      <c r="AQL51" s="208"/>
      <c r="AQM51" s="208"/>
      <c r="AQN51" s="208"/>
      <c r="AQO51" s="208"/>
      <c r="AQP51" s="208"/>
      <c r="AQQ51" s="208"/>
      <c r="AQR51" s="208"/>
      <c r="AQS51" s="208"/>
      <c r="AQT51" s="208"/>
      <c r="AQU51" s="208"/>
      <c r="AQV51" s="208"/>
      <c r="AQW51" s="208"/>
      <c r="AQX51" s="208"/>
      <c r="AQY51" s="208"/>
      <c r="AQZ51" s="208"/>
      <c r="ARA51" s="208"/>
      <c r="ARB51" s="208"/>
      <c r="ARC51" s="208"/>
      <c r="ARD51" s="208"/>
      <c r="ARE51" s="208"/>
      <c r="ARF51" s="208"/>
      <c r="ARG51" s="208"/>
      <c r="ARH51" s="208"/>
      <c r="ARI51" s="208"/>
      <c r="ARJ51" s="208"/>
      <c r="ARK51" s="208"/>
      <c r="ARL51" s="208"/>
      <c r="ARM51" s="208"/>
      <c r="ARN51" s="208"/>
      <c r="ARO51" s="208"/>
      <c r="ARP51" s="208"/>
      <c r="ARQ51" s="208"/>
      <c r="ARR51" s="208"/>
      <c r="ARS51" s="208"/>
      <c r="ART51" s="208"/>
      <c r="ARU51" s="208"/>
      <c r="ARV51" s="208"/>
      <c r="ARW51" s="208"/>
      <c r="ARX51" s="208"/>
      <c r="ARY51" s="208"/>
      <c r="ARZ51" s="208"/>
      <c r="ASA51" s="208"/>
      <c r="ASB51" s="208"/>
      <c r="ASC51" s="208"/>
      <c r="ASD51" s="208"/>
      <c r="ASE51" s="208"/>
      <c r="ASF51" s="208"/>
      <c r="ASG51" s="208"/>
      <c r="ASH51" s="208"/>
      <c r="ASI51" s="208"/>
      <c r="ASJ51" s="208"/>
      <c r="ASK51" s="208"/>
      <c r="ASL51" s="208"/>
      <c r="ASM51" s="208"/>
      <c r="ASN51" s="208"/>
      <c r="ASO51" s="208"/>
      <c r="ASP51" s="208"/>
      <c r="ASQ51" s="208"/>
      <c r="ASR51" s="208"/>
      <c r="ASS51" s="208"/>
      <c r="AST51" s="208"/>
      <c r="ASU51" s="208"/>
      <c r="ASV51" s="208"/>
      <c r="ASW51" s="208"/>
      <c r="ASX51" s="208"/>
      <c r="ASY51" s="208"/>
      <c r="ASZ51" s="208"/>
      <c r="ATA51" s="208"/>
      <c r="ATB51" s="208"/>
      <c r="ATC51" s="208"/>
      <c r="ATD51" s="208"/>
      <c r="ATE51" s="208"/>
      <c r="ATF51" s="208"/>
      <c r="ATG51" s="208"/>
      <c r="ATH51" s="208"/>
      <c r="ATI51" s="208"/>
      <c r="ATJ51" s="208"/>
      <c r="ATK51" s="208"/>
      <c r="ATL51" s="208"/>
      <c r="ATM51" s="208"/>
      <c r="ATN51" s="208"/>
      <c r="ATO51" s="208"/>
      <c r="ATP51" s="208"/>
      <c r="ATQ51" s="208"/>
      <c r="ATR51" s="208"/>
      <c r="ATS51" s="208"/>
      <c r="ATT51" s="208"/>
      <c r="ATU51" s="208"/>
      <c r="ATV51" s="208"/>
      <c r="ATW51" s="208"/>
      <c r="ATX51" s="208"/>
      <c r="ATY51" s="208"/>
      <c r="ATZ51" s="208"/>
      <c r="AUA51" s="208"/>
      <c r="AUB51" s="208"/>
      <c r="AUC51" s="208"/>
      <c r="AUD51" s="208"/>
      <c r="AUE51" s="208"/>
      <c r="AUF51" s="208"/>
      <c r="AUG51" s="208"/>
      <c r="AUH51" s="208"/>
      <c r="AUI51" s="208"/>
      <c r="AUJ51" s="208"/>
      <c r="AUK51" s="208"/>
      <c r="AUL51" s="208"/>
      <c r="AUM51" s="208"/>
      <c r="AUN51" s="208"/>
      <c r="AUO51" s="208"/>
      <c r="AUP51" s="208"/>
      <c r="AUQ51" s="208"/>
      <c r="AUR51" s="208"/>
      <c r="AUS51" s="208"/>
      <c r="AUT51" s="208"/>
      <c r="AUU51" s="208"/>
      <c r="AUV51" s="208"/>
      <c r="AUW51" s="208"/>
      <c r="AUX51" s="208"/>
      <c r="AUY51" s="208"/>
      <c r="AUZ51" s="208"/>
      <c r="AVA51" s="208"/>
      <c r="AVB51" s="208"/>
      <c r="AVC51" s="208"/>
      <c r="AVD51" s="208"/>
      <c r="AVE51" s="208"/>
      <c r="AVF51" s="208"/>
      <c r="AVG51" s="208"/>
      <c r="AVH51" s="208"/>
      <c r="AVI51" s="208"/>
      <c r="AVJ51" s="208"/>
      <c r="AVK51" s="208"/>
      <c r="AVL51" s="208"/>
      <c r="AVM51" s="208"/>
      <c r="AVN51" s="208"/>
      <c r="AVO51" s="208"/>
      <c r="AVP51" s="208"/>
      <c r="AVQ51" s="208"/>
      <c r="AVR51" s="208"/>
      <c r="AVS51" s="208"/>
      <c r="AVT51" s="208"/>
      <c r="AVU51" s="208"/>
      <c r="AVV51" s="208"/>
      <c r="AVW51" s="208"/>
      <c r="AVX51" s="208"/>
      <c r="AVY51" s="208"/>
      <c r="AVZ51" s="208"/>
      <c r="AWA51" s="208"/>
      <c r="AWB51" s="208"/>
      <c r="AWC51" s="208"/>
      <c r="AWD51" s="208"/>
      <c r="AWE51" s="208"/>
      <c r="AWF51" s="208"/>
      <c r="AWG51" s="208"/>
      <c r="AWH51" s="208"/>
      <c r="AWI51" s="208"/>
      <c r="AWJ51" s="208"/>
      <c r="AWK51" s="208"/>
      <c r="AWL51" s="208"/>
      <c r="AWM51" s="208"/>
      <c r="AWN51" s="208"/>
      <c r="AWO51" s="208"/>
      <c r="AWP51" s="208"/>
      <c r="AWQ51" s="208"/>
      <c r="AWR51" s="208"/>
      <c r="AWS51" s="208"/>
      <c r="AWT51" s="208"/>
      <c r="AWU51" s="208"/>
      <c r="AWV51" s="208"/>
      <c r="AWW51" s="208"/>
      <c r="AWX51" s="208"/>
      <c r="AWY51" s="208"/>
      <c r="AWZ51" s="208"/>
      <c r="AXA51" s="208"/>
      <c r="AXB51" s="208"/>
      <c r="AXC51" s="208"/>
      <c r="AXD51" s="208"/>
      <c r="AXE51" s="208"/>
      <c r="AXF51" s="208"/>
      <c r="AXG51" s="208"/>
      <c r="AXH51" s="208"/>
      <c r="AXI51" s="208"/>
      <c r="AXJ51" s="208"/>
      <c r="AXK51" s="208"/>
      <c r="AXL51" s="208"/>
      <c r="AXM51" s="208"/>
      <c r="AXN51" s="208"/>
      <c r="AXO51" s="208"/>
      <c r="AXP51" s="208"/>
      <c r="AXQ51" s="208"/>
      <c r="AXR51" s="208"/>
      <c r="AXS51" s="208"/>
      <c r="AXT51" s="208"/>
      <c r="AXU51" s="208"/>
      <c r="AXV51" s="208"/>
      <c r="AXW51" s="208"/>
      <c r="AXX51" s="208"/>
      <c r="AXY51" s="208"/>
      <c r="AXZ51" s="208"/>
      <c r="AYA51" s="208"/>
      <c r="AYB51" s="208"/>
      <c r="AYC51" s="208"/>
      <c r="AYD51" s="208"/>
      <c r="AYE51" s="208"/>
      <c r="AYF51" s="208"/>
      <c r="AYG51" s="208"/>
      <c r="AYH51" s="208"/>
      <c r="AYI51" s="208"/>
      <c r="AYJ51" s="208"/>
      <c r="AYK51" s="208"/>
      <c r="AYL51" s="208"/>
      <c r="AYM51" s="208"/>
      <c r="AYN51" s="208"/>
      <c r="AYO51" s="208"/>
      <c r="AYP51" s="208"/>
      <c r="AYQ51" s="208"/>
      <c r="AYR51" s="208"/>
      <c r="AYS51" s="208"/>
      <c r="AYT51" s="208"/>
      <c r="AYU51" s="208"/>
      <c r="AYV51" s="208"/>
      <c r="AYW51" s="208"/>
      <c r="AYX51" s="208"/>
      <c r="AYY51" s="208"/>
      <c r="AYZ51" s="208"/>
      <c r="AZA51" s="208"/>
      <c r="AZB51" s="208"/>
      <c r="AZC51" s="208"/>
      <c r="AZD51" s="208"/>
      <c r="AZE51" s="208"/>
      <c r="AZF51" s="208"/>
      <c r="AZG51" s="208"/>
      <c r="AZH51" s="208"/>
      <c r="AZI51" s="208"/>
      <c r="AZJ51" s="208"/>
      <c r="AZK51" s="208"/>
      <c r="AZL51" s="208"/>
      <c r="AZM51" s="208"/>
      <c r="AZN51" s="208"/>
      <c r="AZO51" s="208"/>
      <c r="AZP51" s="208"/>
      <c r="AZQ51" s="208"/>
      <c r="AZR51" s="208"/>
      <c r="AZS51" s="208"/>
      <c r="AZT51" s="208"/>
      <c r="AZU51" s="208"/>
      <c r="AZV51" s="208"/>
      <c r="AZW51" s="208"/>
      <c r="AZX51" s="208"/>
      <c r="AZY51" s="208"/>
      <c r="AZZ51" s="208"/>
      <c r="BAA51" s="208"/>
      <c r="BAB51" s="208"/>
      <c r="BAC51" s="208"/>
      <c r="BAD51" s="208"/>
      <c r="BAE51" s="208"/>
      <c r="BAF51" s="208"/>
      <c r="BAG51" s="208"/>
      <c r="BAH51" s="208"/>
      <c r="BAI51" s="208"/>
      <c r="BAJ51" s="208"/>
      <c r="BAK51" s="208"/>
      <c r="BAL51" s="208"/>
      <c r="BAM51" s="208"/>
      <c r="BAN51" s="208"/>
      <c r="BAO51" s="208"/>
      <c r="BAP51" s="208"/>
      <c r="BAQ51" s="208"/>
      <c r="BAR51" s="208"/>
      <c r="BAS51" s="208"/>
      <c r="BAT51" s="208"/>
      <c r="BAU51" s="208"/>
      <c r="BAV51" s="208"/>
      <c r="BAW51" s="208"/>
      <c r="BAX51" s="208"/>
      <c r="BAY51" s="208"/>
      <c r="BAZ51" s="208"/>
      <c r="BBA51" s="208"/>
      <c r="BBB51" s="208"/>
      <c r="BBC51" s="208"/>
      <c r="BBD51" s="208"/>
      <c r="BBE51" s="208"/>
      <c r="BBF51" s="208"/>
      <c r="BBG51" s="208"/>
      <c r="BBH51" s="208"/>
      <c r="BBI51" s="208"/>
      <c r="BBJ51" s="208"/>
      <c r="BBK51" s="208"/>
      <c r="BBL51" s="208"/>
      <c r="BBM51" s="208"/>
      <c r="BBN51" s="208"/>
      <c r="BBO51" s="208"/>
      <c r="BBP51" s="208"/>
      <c r="BBQ51" s="208"/>
      <c r="BBR51" s="208"/>
      <c r="BBS51" s="208"/>
      <c r="BBT51" s="208"/>
      <c r="BBU51" s="208"/>
      <c r="BBV51" s="208"/>
      <c r="BBW51" s="208"/>
      <c r="BBX51" s="208"/>
      <c r="BBY51" s="208"/>
      <c r="BBZ51" s="208"/>
      <c r="BCA51" s="208"/>
      <c r="BCB51" s="208"/>
      <c r="BCC51" s="208"/>
      <c r="BCD51" s="208"/>
      <c r="BCE51" s="208"/>
      <c r="BCF51" s="208"/>
      <c r="BCG51" s="208"/>
      <c r="BCH51" s="208"/>
      <c r="BCI51" s="208"/>
      <c r="BCJ51" s="208"/>
      <c r="BCK51" s="208"/>
      <c r="BCL51" s="208"/>
      <c r="BCM51" s="208"/>
      <c r="BCN51" s="208"/>
      <c r="BCO51" s="208"/>
      <c r="BCP51" s="208"/>
      <c r="BCQ51" s="208"/>
      <c r="BCR51" s="208"/>
      <c r="BCS51" s="208"/>
      <c r="BCT51" s="208"/>
      <c r="BCU51" s="208"/>
      <c r="BCV51" s="208"/>
      <c r="BCW51" s="208"/>
      <c r="BCX51" s="208"/>
      <c r="BCY51" s="208"/>
      <c r="BCZ51" s="208"/>
      <c r="BDA51" s="208"/>
      <c r="BDB51" s="208"/>
      <c r="BDC51" s="208"/>
      <c r="BDD51" s="208"/>
      <c r="BDE51" s="208"/>
      <c r="BDF51" s="208"/>
      <c r="BDG51" s="208"/>
      <c r="BDH51" s="208"/>
      <c r="BDI51" s="208"/>
      <c r="BDJ51" s="208"/>
      <c r="BDK51" s="208"/>
      <c r="BDL51" s="208"/>
      <c r="BDM51" s="208"/>
      <c r="BDN51" s="208"/>
      <c r="BDO51" s="208"/>
      <c r="BDP51" s="208"/>
      <c r="BDQ51" s="208"/>
      <c r="BDR51" s="208"/>
      <c r="BDS51" s="208"/>
      <c r="BDT51" s="208"/>
      <c r="BDU51" s="208"/>
      <c r="BDV51" s="208"/>
      <c r="BDW51" s="208"/>
      <c r="BDX51" s="208"/>
      <c r="BDY51" s="208"/>
      <c r="BDZ51" s="208"/>
      <c r="BEA51" s="208"/>
      <c r="BEB51" s="208"/>
      <c r="BEC51" s="208"/>
      <c r="BED51" s="208"/>
      <c r="BEE51" s="208"/>
      <c r="BEF51" s="208"/>
      <c r="BEG51" s="208"/>
      <c r="BEH51" s="208"/>
      <c r="BEI51" s="208"/>
      <c r="BEJ51" s="208"/>
      <c r="BEK51" s="208"/>
      <c r="BEL51" s="208"/>
      <c r="BEM51" s="208"/>
      <c r="BEN51" s="208"/>
      <c r="BEO51" s="208"/>
      <c r="BEP51" s="208"/>
      <c r="BEQ51" s="208"/>
      <c r="BER51" s="208"/>
      <c r="BES51" s="208"/>
      <c r="BET51" s="208"/>
      <c r="BEU51" s="208"/>
      <c r="BEV51" s="208"/>
      <c r="BEW51" s="208"/>
      <c r="BEX51" s="208"/>
      <c r="BEY51" s="208"/>
      <c r="BEZ51" s="208"/>
      <c r="BFA51" s="208"/>
      <c r="BFB51" s="208"/>
      <c r="BFC51" s="208"/>
      <c r="BFD51" s="208"/>
      <c r="BFE51" s="208"/>
      <c r="BFF51" s="208"/>
      <c r="BFG51" s="208"/>
      <c r="BFH51" s="208"/>
      <c r="BFI51" s="208"/>
      <c r="BFJ51" s="208"/>
      <c r="BFK51" s="208"/>
      <c r="BFL51" s="208"/>
      <c r="BFM51" s="208"/>
      <c r="BFN51" s="208"/>
      <c r="BFO51" s="208"/>
      <c r="BFP51" s="208"/>
      <c r="BFQ51" s="208"/>
      <c r="BFR51" s="208"/>
      <c r="BFS51" s="208"/>
      <c r="BFT51" s="208"/>
      <c r="BFU51" s="208"/>
      <c r="BFV51" s="208"/>
      <c r="BFW51" s="208"/>
      <c r="BFX51" s="208"/>
      <c r="BFY51" s="208"/>
      <c r="BFZ51" s="208"/>
      <c r="BGA51" s="208"/>
      <c r="BGB51" s="208"/>
      <c r="BGC51" s="208"/>
      <c r="BGD51" s="208"/>
      <c r="BGE51" s="208"/>
      <c r="BGF51" s="208"/>
      <c r="BGG51" s="208"/>
      <c r="BGH51" s="208"/>
      <c r="BGI51" s="208"/>
      <c r="BGJ51" s="208"/>
      <c r="BGK51" s="208"/>
      <c r="BGL51" s="208"/>
      <c r="BGM51" s="208"/>
      <c r="BGN51" s="208"/>
      <c r="BGO51" s="208"/>
      <c r="BGP51" s="208"/>
      <c r="BGQ51" s="208"/>
      <c r="BGR51" s="208"/>
      <c r="BGS51" s="208"/>
      <c r="BGT51" s="208"/>
      <c r="BGU51" s="208"/>
      <c r="BGV51" s="208"/>
      <c r="BGW51" s="208"/>
      <c r="BGX51" s="208"/>
      <c r="BGY51" s="208"/>
      <c r="BGZ51" s="208"/>
      <c r="BHA51" s="208"/>
      <c r="BHB51" s="208"/>
      <c r="BHC51" s="208"/>
      <c r="BHD51" s="208"/>
      <c r="BHE51" s="208"/>
      <c r="BHF51" s="208"/>
      <c r="BHG51" s="208"/>
      <c r="BHH51" s="208"/>
      <c r="BHI51" s="208"/>
      <c r="BHJ51" s="208"/>
      <c r="BHK51" s="208"/>
      <c r="BHL51" s="208"/>
      <c r="BHM51" s="208"/>
      <c r="BHN51" s="208"/>
      <c r="BHO51" s="208"/>
      <c r="BHP51" s="208"/>
      <c r="BHQ51" s="208"/>
      <c r="BHR51" s="208"/>
      <c r="BHS51" s="208"/>
      <c r="BHT51" s="208"/>
      <c r="BHU51" s="208"/>
      <c r="BHV51" s="208"/>
      <c r="BHW51" s="208"/>
      <c r="BHX51" s="208"/>
      <c r="BHY51" s="208"/>
      <c r="BHZ51" s="208"/>
      <c r="BIA51" s="208"/>
      <c r="BIB51" s="208"/>
      <c r="BIC51" s="208"/>
      <c r="BID51" s="208"/>
      <c r="BIE51" s="208"/>
      <c r="BIF51" s="208"/>
      <c r="BIG51" s="208"/>
      <c r="BIH51" s="208"/>
      <c r="BII51" s="208"/>
      <c r="BIJ51" s="208"/>
      <c r="BIK51" s="208"/>
      <c r="BIL51" s="208"/>
      <c r="BIM51" s="208"/>
      <c r="BIN51" s="208"/>
      <c r="BIO51" s="208"/>
      <c r="BIP51" s="208"/>
      <c r="BIQ51" s="208"/>
      <c r="BIR51" s="208"/>
      <c r="BIS51" s="208"/>
      <c r="BIT51" s="208"/>
      <c r="BIU51" s="208"/>
      <c r="BIV51" s="208"/>
      <c r="BIW51" s="208"/>
      <c r="BIX51" s="208"/>
      <c r="BIY51" s="208"/>
      <c r="BIZ51" s="208"/>
      <c r="BJA51" s="208"/>
      <c r="BJB51" s="208"/>
      <c r="BJC51" s="208"/>
      <c r="BJD51" s="208"/>
      <c r="BJE51" s="208"/>
      <c r="BJF51" s="208"/>
      <c r="BJG51" s="208"/>
      <c r="BJH51" s="208"/>
      <c r="BJI51" s="208"/>
      <c r="BJJ51" s="208"/>
      <c r="BJK51" s="208"/>
      <c r="BJL51" s="208"/>
      <c r="BJM51" s="208"/>
      <c r="BJN51" s="208"/>
      <c r="BJO51" s="208"/>
      <c r="BJP51" s="208"/>
      <c r="BJQ51" s="208"/>
      <c r="BJR51" s="208"/>
      <c r="BJS51" s="208"/>
      <c r="BJT51" s="208"/>
      <c r="BJU51" s="208"/>
      <c r="BJV51" s="208"/>
      <c r="BJW51" s="208"/>
      <c r="BJX51" s="208"/>
      <c r="BJY51" s="208"/>
      <c r="BJZ51" s="208"/>
      <c r="BKA51" s="208"/>
      <c r="BKB51" s="208"/>
      <c r="BKC51" s="208"/>
      <c r="BKD51" s="208"/>
      <c r="BKE51" s="208"/>
      <c r="BKF51" s="208"/>
      <c r="BKG51" s="208"/>
      <c r="BKH51" s="208"/>
      <c r="BKI51" s="208"/>
      <c r="BKJ51" s="208"/>
      <c r="BKK51" s="208"/>
      <c r="BKL51" s="208"/>
      <c r="BKM51" s="208"/>
      <c r="BKN51" s="208"/>
      <c r="BKO51" s="208"/>
      <c r="BKP51" s="208"/>
      <c r="BKQ51" s="208"/>
      <c r="BKR51" s="208"/>
      <c r="BKS51" s="208"/>
      <c r="BKT51" s="208"/>
      <c r="BKU51" s="208"/>
      <c r="BKV51" s="208"/>
      <c r="BKW51" s="208"/>
      <c r="BKX51" s="208"/>
      <c r="BKY51" s="208"/>
      <c r="BKZ51" s="208"/>
      <c r="BLA51" s="208"/>
      <c r="BLB51" s="208"/>
      <c r="BLC51" s="208"/>
      <c r="BLD51" s="208"/>
      <c r="BLE51" s="208"/>
      <c r="BLF51" s="208"/>
      <c r="BLG51" s="208"/>
      <c r="BLH51" s="208"/>
      <c r="BLI51" s="208"/>
      <c r="BLJ51" s="208"/>
      <c r="BLK51" s="208"/>
      <c r="BLL51" s="208"/>
      <c r="BLM51" s="208"/>
      <c r="BLN51" s="208"/>
      <c r="BLO51" s="208"/>
      <c r="BLP51" s="208"/>
      <c r="BLQ51" s="208"/>
      <c r="BLR51" s="208"/>
      <c r="BLS51" s="208"/>
      <c r="BLT51" s="208"/>
      <c r="BLU51" s="208"/>
      <c r="BLV51" s="208"/>
      <c r="BLW51" s="208"/>
      <c r="BLX51" s="208"/>
      <c r="BLY51" s="208"/>
      <c r="BLZ51" s="208"/>
      <c r="BMA51" s="208"/>
      <c r="BMB51" s="208"/>
      <c r="BMC51" s="208"/>
      <c r="BMD51" s="208"/>
      <c r="BME51" s="208"/>
      <c r="BMF51" s="208"/>
      <c r="BMG51" s="208"/>
      <c r="BMH51" s="208"/>
      <c r="BMI51" s="208"/>
      <c r="BMJ51" s="208"/>
      <c r="BMK51" s="208"/>
      <c r="BML51" s="208"/>
      <c r="BMM51" s="208"/>
      <c r="BMN51" s="208"/>
      <c r="BMO51" s="208"/>
      <c r="BMP51" s="208"/>
      <c r="BMQ51" s="208"/>
      <c r="BMR51" s="208"/>
      <c r="BMS51" s="208"/>
      <c r="BMT51" s="208"/>
      <c r="BMU51" s="208"/>
      <c r="BMV51" s="208"/>
      <c r="BMW51" s="208"/>
      <c r="BMX51" s="208"/>
      <c r="BMY51" s="208"/>
      <c r="BMZ51" s="208"/>
      <c r="BNA51" s="208"/>
      <c r="BNB51" s="208"/>
      <c r="BNC51" s="208"/>
      <c r="BND51" s="208"/>
      <c r="BNE51" s="208"/>
      <c r="BNF51" s="208"/>
      <c r="BNG51" s="208"/>
      <c r="BNH51" s="208"/>
      <c r="BNI51" s="208"/>
      <c r="BNJ51" s="208"/>
      <c r="BNK51" s="208"/>
      <c r="BNL51" s="208"/>
      <c r="BNM51" s="208"/>
      <c r="BNN51" s="208"/>
      <c r="BNO51" s="208"/>
      <c r="BNP51" s="208"/>
      <c r="BNQ51" s="208"/>
      <c r="BNR51" s="208"/>
      <c r="BNS51" s="208"/>
      <c r="BNT51" s="208"/>
      <c r="BNU51" s="208"/>
      <c r="BNV51" s="208"/>
      <c r="BNW51" s="208"/>
      <c r="BNX51" s="208"/>
      <c r="BNY51" s="208"/>
      <c r="BNZ51" s="208"/>
      <c r="BOA51" s="208"/>
      <c r="BOB51" s="208"/>
      <c r="BOC51" s="208"/>
      <c r="BOD51" s="208"/>
      <c r="BOE51" s="208"/>
      <c r="BOF51" s="208"/>
      <c r="BOG51" s="208"/>
      <c r="BOH51" s="208"/>
      <c r="BOI51" s="208"/>
      <c r="BOJ51" s="208"/>
      <c r="BOK51" s="208"/>
      <c r="BOL51" s="208"/>
      <c r="BOM51" s="208"/>
      <c r="BON51" s="208"/>
      <c r="BOO51" s="208"/>
      <c r="BOP51" s="208"/>
      <c r="BOQ51" s="208"/>
      <c r="BOR51" s="208"/>
      <c r="BOS51" s="208"/>
      <c r="BOT51" s="208"/>
      <c r="BOU51" s="208"/>
      <c r="BOV51" s="208"/>
      <c r="BOW51" s="208"/>
      <c r="BOX51" s="208"/>
      <c r="BOY51" s="208"/>
      <c r="BOZ51" s="208"/>
      <c r="BPA51" s="208"/>
      <c r="BPB51" s="208"/>
      <c r="BPC51" s="208"/>
      <c r="BPD51" s="208"/>
      <c r="BPE51" s="208"/>
      <c r="BPF51" s="208"/>
      <c r="BPG51" s="208"/>
      <c r="BPH51" s="208"/>
      <c r="BPI51" s="208"/>
      <c r="BPJ51" s="208"/>
      <c r="BPK51" s="208"/>
      <c r="BPL51" s="208"/>
      <c r="BPM51" s="208"/>
      <c r="BPN51" s="208"/>
      <c r="BPO51" s="208"/>
      <c r="BPP51" s="208"/>
      <c r="BPQ51" s="208"/>
      <c r="BPR51" s="208"/>
      <c r="BPS51" s="208"/>
      <c r="BPT51" s="208"/>
      <c r="BPU51" s="208"/>
      <c r="BPV51" s="208"/>
      <c r="BPW51" s="208"/>
      <c r="BPX51" s="208"/>
      <c r="BPY51" s="208"/>
      <c r="BPZ51" s="208"/>
      <c r="BQA51" s="208"/>
      <c r="BQB51" s="208"/>
      <c r="BQC51" s="208"/>
      <c r="BQD51" s="208"/>
      <c r="BQE51" s="208"/>
      <c r="BQF51" s="208"/>
      <c r="BQG51" s="208"/>
      <c r="BQH51" s="208"/>
      <c r="BQI51" s="208"/>
      <c r="BQJ51" s="208"/>
      <c r="BQK51" s="208"/>
      <c r="BQL51" s="208"/>
      <c r="BQM51" s="208"/>
      <c r="BQN51" s="208"/>
      <c r="BQO51" s="208"/>
      <c r="BQP51" s="208"/>
      <c r="BQQ51" s="208"/>
      <c r="BQR51" s="208"/>
      <c r="BQS51" s="208"/>
      <c r="BQT51" s="208"/>
      <c r="BQU51" s="208"/>
      <c r="BQV51" s="208"/>
      <c r="BQW51" s="208"/>
      <c r="BQX51" s="208"/>
      <c r="BQY51" s="208"/>
      <c r="BQZ51" s="208"/>
      <c r="BRA51" s="208"/>
      <c r="BRB51" s="208"/>
      <c r="BRC51" s="208"/>
      <c r="BRD51" s="208"/>
      <c r="BRE51" s="208"/>
      <c r="BRF51" s="208"/>
      <c r="BRG51" s="208"/>
      <c r="BRH51" s="208"/>
      <c r="BRI51" s="208"/>
      <c r="BRJ51" s="208"/>
      <c r="BRK51" s="208"/>
      <c r="BRL51" s="208"/>
      <c r="BRM51" s="208"/>
      <c r="BRN51" s="208"/>
      <c r="BRO51" s="208"/>
      <c r="BRP51" s="208"/>
      <c r="BRQ51" s="208"/>
      <c r="BRR51" s="208"/>
      <c r="BRS51" s="208"/>
      <c r="BRT51" s="208"/>
      <c r="BRU51" s="208"/>
      <c r="BRV51" s="208"/>
      <c r="BRW51" s="208"/>
      <c r="BRX51" s="208"/>
      <c r="BRY51" s="208"/>
      <c r="BRZ51" s="208"/>
      <c r="BSA51" s="208"/>
      <c r="BSB51" s="208"/>
      <c r="BSC51" s="208"/>
      <c r="BSD51" s="208"/>
      <c r="BSE51" s="208"/>
      <c r="BSF51" s="208"/>
      <c r="BSG51" s="208"/>
      <c r="BSH51" s="208"/>
      <c r="BSI51" s="208"/>
      <c r="BSJ51" s="208"/>
      <c r="BSK51" s="208"/>
      <c r="BSL51" s="208"/>
      <c r="BSM51" s="208"/>
      <c r="BSN51" s="208"/>
      <c r="BSO51" s="208"/>
      <c r="BSP51" s="208"/>
      <c r="BSQ51" s="208"/>
      <c r="BSR51" s="208"/>
      <c r="BSS51" s="208"/>
      <c r="BST51" s="208"/>
      <c r="BSU51" s="208"/>
      <c r="BSV51" s="208"/>
      <c r="BSW51" s="208"/>
      <c r="BSX51" s="208"/>
      <c r="BSY51" s="208"/>
      <c r="BSZ51" s="208"/>
      <c r="BTA51" s="208"/>
      <c r="BTB51" s="208"/>
      <c r="BTC51" s="208"/>
      <c r="BTD51" s="208"/>
      <c r="BTE51" s="208"/>
      <c r="BTF51" s="208"/>
      <c r="BTG51" s="208"/>
      <c r="BTH51" s="208"/>
      <c r="BTI51" s="208"/>
      <c r="BTJ51" s="208"/>
      <c r="BTK51" s="208"/>
      <c r="BTL51" s="208"/>
      <c r="BTM51" s="208"/>
      <c r="BTN51" s="208"/>
      <c r="BTO51" s="208"/>
      <c r="BTP51" s="208"/>
      <c r="BTQ51" s="208"/>
      <c r="BTR51" s="208"/>
      <c r="BTS51" s="208"/>
      <c r="BTT51" s="208"/>
      <c r="BTU51" s="208"/>
      <c r="BTV51" s="208"/>
      <c r="BTW51" s="208"/>
      <c r="BTX51" s="208"/>
      <c r="BTY51" s="208"/>
      <c r="BTZ51" s="208"/>
      <c r="BUA51" s="208"/>
      <c r="BUB51" s="208"/>
      <c r="BUC51" s="208"/>
      <c r="BUD51" s="208"/>
      <c r="BUE51" s="208"/>
      <c r="BUF51" s="208"/>
      <c r="BUG51" s="208"/>
      <c r="BUH51" s="208"/>
      <c r="BUI51" s="208"/>
      <c r="BUJ51" s="208"/>
      <c r="BUK51" s="208"/>
      <c r="BUL51" s="208"/>
      <c r="BUM51" s="208"/>
      <c r="BUN51" s="208"/>
      <c r="BUO51" s="208"/>
      <c r="BUP51" s="208"/>
      <c r="BUQ51" s="208"/>
      <c r="BUR51" s="208"/>
      <c r="BUS51" s="208"/>
      <c r="BUT51" s="208"/>
      <c r="BUU51" s="208"/>
      <c r="BUV51" s="208"/>
      <c r="BUW51" s="208"/>
      <c r="BUX51" s="208"/>
      <c r="BUY51" s="208"/>
      <c r="BUZ51" s="208"/>
      <c r="BVA51" s="208"/>
      <c r="BVB51" s="208"/>
      <c r="BVC51" s="208"/>
      <c r="BVD51" s="208"/>
      <c r="BVE51" s="208"/>
      <c r="BVF51" s="208"/>
      <c r="BVG51" s="208"/>
      <c r="BVH51" s="208"/>
      <c r="BVI51" s="208"/>
      <c r="BVJ51" s="208"/>
      <c r="BVK51" s="208"/>
      <c r="BVL51" s="208"/>
      <c r="BVM51" s="208"/>
      <c r="BVN51" s="208"/>
      <c r="BVO51" s="208"/>
      <c r="BVP51" s="208"/>
      <c r="BVQ51" s="208"/>
      <c r="BVR51" s="208"/>
      <c r="BVS51" s="208"/>
      <c r="BVT51" s="208"/>
      <c r="BVU51" s="208"/>
      <c r="BVV51" s="208"/>
      <c r="BVW51" s="208"/>
      <c r="BVX51" s="208"/>
      <c r="BVY51" s="208"/>
      <c r="BVZ51" s="208"/>
      <c r="BWA51" s="208"/>
      <c r="BWB51" s="208"/>
      <c r="BWC51" s="208"/>
      <c r="BWD51" s="208"/>
      <c r="BWE51" s="208"/>
      <c r="BWF51" s="208"/>
      <c r="BWG51" s="208"/>
      <c r="BWH51" s="208"/>
      <c r="BWI51" s="208"/>
      <c r="BWJ51" s="208"/>
      <c r="BWK51" s="208"/>
      <c r="BWL51" s="208"/>
      <c r="BWM51" s="208"/>
      <c r="BWN51" s="208"/>
      <c r="BWO51" s="208"/>
      <c r="BWP51" s="208"/>
      <c r="BWQ51" s="208"/>
      <c r="BWR51" s="208"/>
      <c r="BWS51" s="208"/>
      <c r="BWT51" s="208"/>
      <c r="BWU51" s="208"/>
      <c r="BWV51" s="208"/>
      <c r="BWW51" s="208"/>
      <c r="BWX51" s="208"/>
      <c r="BWY51" s="208"/>
      <c r="BWZ51" s="208"/>
      <c r="BXA51" s="208"/>
      <c r="BXB51" s="208"/>
      <c r="BXC51" s="208"/>
      <c r="BXD51" s="208"/>
      <c r="BXE51" s="208"/>
      <c r="BXF51" s="208"/>
      <c r="BXG51" s="208"/>
      <c r="BXH51" s="208"/>
      <c r="BXI51" s="208"/>
      <c r="BXJ51" s="208"/>
      <c r="BXK51" s="208"/>
      <c r="BXL51" s="208"/>
      <c r="BXM51" s="208"/>
      <c r="BXN51" s="208"/>
      <c r="BXO51" s="208"/>
      <c r="BXP51" s="208"/>
      <c r="BXQ51" s="208"/>
      <c r="BXR51" s="208"/>
      <c r="BXS51" s="208"/>
      <c r="BXT51" s="208"/>
      <c r="BXU51" s="208"/>
      <c r="BXV51" s="208"/>
      <c r="BXW51" s="208"/>
      <c r="BXX51" s="208"/>
      <c r="BXY51" s="208"/>
      <c r="BXZ51" s="208"/>
      <c r="BYA51" s="208"/>
      <c r="BYB51" s="208"/>
      <c r="BYC51" s="208"/>
      <c r="BYD51" s="208"/>
      <c r="BYE51" s="208"/>
      <c r="BYF51" s="208"/>
      <c r="BYG51" s="208"/>
      <c r="BYH51" s="208"/>
      <c r="BYI51" s="208"/>
      <c r="BYJ51" s="208"/>
      <c r="BYK51" s="208"/>
      <c r="BYL51" s="208"/>
      <c r="BYM51" s="208"/>
      <c r="BYN51" s="208"/>
      <c r="BYO51" s="208"/>
      <c r="BYP51" s="208"/>
      <c r="BYQ51" s="208"/>
      <c r="BYR51" s="208"/>
      <c r="BYS51" s="208"/>
      <c r="BYT51" s="208"/>
      <c r="BYU51" s="208"/>
      <c r="BYV51" s="208"/>
      <c r="BYW51" s="208"/>
      <c r="BYX51" s="208"/>
      <c r="BYY51" s="208"/>
      <c r="BYZ51" s="208"/>
      <c r="BZA51" s="208"/>
      <c r="BZB51" s="208"/>
      <c r="BZC51" s="208"/>
      <c r="BZD51" s="208"/>
      <c r="BZE51" s="208"/>
      <c r="BZF51" s="208"/>
      <c r="BZG51" s="208"/>
      <c r="BZH51" s="208"/>
      <c r="BZI51" s="208"/>
      <c r="BZJ51" s="208"/>
      <c r="BZK51" s="208"/>
      <c r="BZL51" s="208"/>
      <c r="BZM51" s="208"/>
      <c r="BZN51" s="208"/>
      <c r="BZO51" s="208"/>
      <c r="BZP51" s="208"/>
      <c r="BZQ51" s="208"/>
      <c r="BZR51" s="208"/>
      <c r="BZS51" s="208"/>
      <c r="BZT51" s="208"/>
      <c r="BZU51" s="208"/>
      <c r="BZV51" s="208"/>
      <c r="BZW51" s="208"/>
      <c r="BZX51" s="208"/>
      <c r="BZY51" s="208"/>
      <c r="BZZ51" s="208"/>
      <c r="CAA51" s="208"/>
      <c r="CAB51" s="208"/>
      <c r="CAC51" s="208"/>
      <c r="CAD51" s="208"/>
      <c r="CAE51" s="208"/>
      <c r="CAF51" s="208"/>
      <c r="CAG51" s="208"/>
      <c r="CAH51" s="208"/>
      <c r="CAI51" s="208"/>
      <c r="CAJ51" s="208"/>
      <c r="CAK51" s="208"/>
      <c r="CAL51" s="208"/>
      <c r="CAM51" s="208"/>
      <c r="CAN51" s="208"/>
      <c r="CAO51" s="208"/>
      <c r="CAP51" s="208"/>
      <c r="CAQ51" s="208"/>
      <c r="CAR51" s="208"/>
      <c r="CAS51" s="208"/>
      <c r="CAT51" s="208"/>
      <c r="CAU51" s="208"/>
      <c r="CAV51" s="208"/>
      <c r="CAW51" s="208"/>
      <c r="CAX51" s="208"/>
      <c r="CAY51" s="208"/>
      <c r="CAZ51" s="208"/>
      <c r="CBA51" s="208"/>
      <c r="CBB51" s="208"/>
      <c r="CBC51" s="208"/>
      <c r="CBD51" s="208"/>
      <c r="CBE51" s="208"/>
      <c r="CBF51" s="208"/>
      <c r="CBG51" s="208"/>
      <c r="CBH51" s="208"/>
      <c r="CBI51" s="208"/>
      <c r="CBJ51" s="208"/>
      <c r="CBK51" s="208"/>
      <c r="CBL51" s="208"/>
      <c r="CBM51" s="208"/>
      <c r="CBN51" s="208"/>
      <c r="CBO51" s="208"/>
      <c r="CBP51" s="208"/>
      <c r="CBQ51" s="208"/>
      <c r="CBR51" s="208"/>
      <c r="CBS51" s="208"/>
      <c r="CBT51" s="208"/>
      <c r="CBU51" s="208"/>
      <c r="CBV51" s="208"/>
      <c r="CBW51" s="208"/>
      <c r="CBX51" s="208"/>
      <c r="CBY51" s="208"/>
      <c r="CBZ51" s="208"/>
      <c r="CCA51" s="208"/>
      <c r="CCB51" s="208"/>
      <c r="CCC51" s="208"/>
      <c r="CCD51" s="208"/>
      <c r="CCE51" s="208"/>
      <c r="CCF51" s="208"/>
      <c r="CCG51" s="208"/>
      <c r="CCH51" s="208"/>
      <c r="CCI51" s="208"/>
      <c r="CCJ51" s="208"/>
      <c r="CCK51" s="208"/>
      <c r="CCL51" s="208"/>
      <c r="CCM51" s="208"/>
      <c r="CCN51" s="208"/>
      <c r="CCO51" s="208"/>
      <c r="CCP51" s="208"/>
      <c r="CCQ51" s="208"/>
      <c r="CCR51" s="208"/>
      <c r="CCS51" s="208"/>
      <c r="CCT51" s="208"/>
      <c r="CCU51" s="208"/>
      <c r="CCV51" s="208"/>
      <c r="CCW51" s="208"/>
      <c r="CCX51" s="208"/>
      <c r="CCY51" s="208"/>
      <c r="CCZ51" s="208"/>
      <c r="CDA51" s="208"/>
      <c r="CDB51" s="208"/>
      <c r="CDC51" s="208"/>
      <c r="CDD51" s="208"/>
      <c r="CDE51" s="208"/>
      <c r="CDF51" s="208"/>
      <c r="CDG51" s="208"/>
      <c r="CDH51" s="208"/>
      <c r="CDI51" s="208"/>
      <c r="CDJ51" s="208"/>
      <c r="CDK51" s="208"/>
      <c r="CDL51" s="208"/>
      <c r="CDM51" s="208"/>
      <c r="CDN51" s="208"/>
      <c r="CDO51" s="208"/>
      <c r="CDP51" s="208"/>
      <c r="CDQ51" s="208"/>
      <c r="CDR51" s="208"/>
      <c r="CDS51" s="208"/>
      <c r="CDT51" s="208"/>
      <c r="CDU51" s="208"/>
      <c r="CDV51" s="208"/>
      <c r="CDW51" s="208"/>
      <c r="CDX51" s="208"/>
      <c r="CDY51" s="208"/>
      <c r="CDZ51" s="208"/>
      <c r="CEA51" s="208"/>
      <c r="CEB51" s="208"/>
      <c r="CEC51" s="208"/>
      <c r="CED51" s="208"/>
      <c r="CEE51" s="208"/>
      <c r="CEF51" s="208"/>
      <c r="CEG51" s="208"/>
      <c r="CEH51" s="208"/>
      <c r="CEI51" s="208"/>
      <c r="CEJ51" s="208"/>
      <c r="CEK51" s="208"/>
      <c r="CEL51" s="208"/>
      <c r="CEM51" s="208"/>
      <c r="CEN51" s="208"/>
      <c r="CEO51" s="208"/>
      <c r="CEP51" s="208"/>
      <c r="CEQ51" s="208"/>
      <c r="CER51" s="208"/>
      <c r="CES51" s="208"/>
      <c r="CET51" s="208"/>
      <c r="CEU51" s="208"/>
      <c r="CEV51" s="208"/>
      <c r="CEW51" s="208"/>
      <c r="CEX51" s="208"/>
      <c r="CEY51" s="208"/>
      <c r="CEZ51" s="208"/>
      <c r="CFA51" s="208"/>
      <c r="CFB51" s="208"/>
      <c r="CFC51" s="208"/>
      <c r="CFD51" s="208"/>
      <c r="CFE51" s="208"/>
      <c r="CFF51" s="208"/>
      <c r="CFG51" s="208"/>
      <c r="CFH51" s="208"/>
      <c r="CFI51" s="208"/>
      <c r="CFJ51" s="208"/>
      <c r="CFK51" s="208"/>
      <c r="CFL51" s="208"/>
      <c r="CFM51" s="208"/>
      <c r="CFN51" s="208"/>
      <c r="CFO51" s="208"/>
      <c r="CFP51" s="208"/>
      <c r="CFQ51" s="208"/>
      <c r="CFR51" s="208"/>
      <c r="CFS51" s="208"/>
      <c r="CFT51" s="208"/>
      <c r="CFU51" s="208"/>
      <c r="CFV51" s="208"/>
      <c r="CFW51" s="208"/>
      <c r="CFX51" s="208"/>
      <c r="CFY51" s="208"/>
      <c r="CFZ51" s="208"/>
      <c r="CGA51" s="208"/>
      <c r="CGB51" s="208"/>
      <c r="CGC51" s="208"/>
      <c r="CGD51" s="208"/>
      <c r="CGE51" s="208"/>
      <c r="CGF51" s="208"/>
      <c r="CGG51" s="208"/>
      <c r="CGH51" s="208"/>
      <c r="CGI51" s="208"/>
      <c r="CGJ51" s="208"/>
      <c r="CGK51" s="208"/>
      <c r="CGL51" s="208"/>
      <c r="CGM51" s="208"/>
      <c r="CGN51" s="208"/>
      <c r="CGO51" s="208"/>
      <c r="CGP51" s="208"/>
      <c r="CGQ51" s="208"/>
      <c r="CGR51" s="208"/>
      <c r="CGS51" s="208"/>
      <c r="CGT51" s="208"/>
      <c r="CGU51" s="208"/>
      <c r="CGV51" s="208"/>
      <c r="CGW51" s="208"/>
      <c r="CGX51" s="208"/>
      <c r="CGY51" s="208"/>
      <c r="CGZ51" s="208"/>
      <c r="CHA51" s="208"/>
      <c r="CHB51" s="208"/>
      <c r="CHC51" s="208"/>
      <c r="CHD51" s="208"/>
      <c r="CHE51" s="208"/>
      <c r="CHF51" s="208"/>
      <c r="CHG51" s="208"/>
      <c r="CHH51" s="208"/>
      <c r="CHI51" s="208"/>
      <c r="CHJ51" s="208"/>
      <c r="CHK51" s="208"/>
      <c r="CHL51" s="208"/>
      <c r="CHM51" s="208"/>
      <c r="CHN51" s="208"/>
      <c r="CHO51" s="208"/>
      <c r="CHP51" s="208"/>
      <c r="CHQ51" s="208"/>
      <c r="CHR51" s="208"/>
      <c r="CHS51" s="208"/>
      <c r="CHT51" s="208"/>
      <c r="CHU51" s="208"/>
      <c r="CHV51" s="208"/>
      <c r="CHW51" s="208"/>
      <c r="CHX51" s="208"/>
      <c r="CHY51" s="208"/>
      <c r="CHZ51" s="208"/>
      <c r="CIA51" s="208"/>
      <c r="CIB51" s="208"/>
      <c r="CIC51" s="208"/>
      <c r="CID51" s="208"/>
      <c r="CIE51" s="208"/>
      <c r="CIF51" s="208"/>
      <c r="CIG51" s="208"/>
      <c r="CIH51" s="208"/>
      <c r="CII51" s="208"/>
      <c r="CIJ51" s="208"/>
      <c r="CIK51" s="208"/>
      <c r="CIL51" s="208"/>
      <c r="CIM51" s="208"/>
      <c r="CIN51" s="208"/>
      <c r="CIO51" s="208"/>
      <c r="CIP51" s="208"/>
      <c r="CIQ51" s="208"/>
      <c r="CIR51" s="208"/>
      <c r="CIS51" s="208"/>
      <c r="CIT51" s="208"/>
      <c r="CIU51" s="208"/>
      <c r="CIV51" s="208"/>
      <c r="CIW51" s="208"/>
      <c r="CIX51" s="208"/>
      <c r="CIY51" s="208"/>
      <c r="CIZ51" s="208"/>
      <c r="CJA51" s="208"/>
      <c r="CJB51" s="208"/>
      <c r="CJC51" s="208"/>
      <c r="CJD51" s="208"/>
      <c r="CJE51" s="208"/>
      <c r="CJF51" s="208"/>
      <c r="CJG51" s="208"/>
      <c r="CJH51" s="208"/>
      <c r="CJI51" s="208"/>
      <c r="CJJ51" s="208"/>
      <c r="CJK51" s="208"/>
      <c r="CJL51" s="208"/>
      <c r="CJM51" s="208"/>
      <c r="CJN51" s="208"/>
      <c r="CJO51" s="208"/>
      <c r="CJP51" s="208"/>
      <c r="CJQ51" s="208"/>
      <c r="CJR51" s="208"/>
      <c r="CJS51" s="208"/>
      <c r="CJT51" s="208"/>
      <c r="CJU51" s="208"/>
      <c r="CJV51" s="208"/>
      <c r="CJW51" s="208"/>
      <c r="CJX51" s="208"/>
      <c r="CJY51" s="208"/>
      <c r="CJZ51" s="208"/>
      <c r="CKA51" s="208"/>
      <c r="CKB51" s="208"/>
      <c r="CKC51" s="208"/>
      <c r="CKD51" s="208"/>
      <c r="CKE51" s="208"/>
      <c r="CKF51" s="208"/>
      <c r="CKG51" s="208"/>
      <c r="CKH51" s="208"/>
      <c r="CKI51" s="208"/>
      <c r="CKJ51" s="208"/>
      <c r="CKK51" s="208"/>
      <c r="CKL51" s="208"/>
      <c r="CKM51" s="208"/>
      <c r="CKN51" s="208"/>
      <c r="CKO51" s="208"/>
      <c r="CKP51" s="208"/>
      <c r="CKQ51" s="208"/>
      <c r="CKR51" s="208"/>
      <c r="CKS51" s="208"/>
      <c r="CKT51" s="208"/>
      <c r="CKU51" s="208"/>
      <c r="CKV51" s="208"/>
      <c r="CKW51" s="208"/>
      <c r="CKX51" s="208"/>
      <c r="CKY51" s="208"/>
      <c r="CKZ51" s="208"/>
      <c r="CLA51" s="208"/>
      <c r="CLB51" s="208"/>
      <c r="CLC51" s="208"/>
      <c r="CLD51" s="208"/>
      <c r="CLE51" s="208"/>
      <c r="CLF51" s="208"/>
      <c r="CLG51" s="208"/>
      <c r="CLH51" s="208"/>
      <c r="CLI51" s="208"/>
      <c r="CLJ51" s="208"/>
      <c r="CLK51" s="208"/>
      <c r="CLL51" s="208"/>
      <c r="CLM51" s="208"/>
      <c r="CLN51" s="208"/>
      <c r="CLO51" s="208"/>
      <c r="CLP51" s="208"/>
      <c r="CLQ51" s="208"/>
      <c r="CLR51" s="208"/>
      <c r="CLS51" s="208"/>
      <c r="CLT51" s="208"/>
      <c r="CLU51" s="208"/>
      <c r="CLV51" s="208"/>
      <c r="CLW51" s="208"/>
      <c r="CLX51" s="208"/>
      <c r="CLY51" s="208"/>
      <c r="CLZ51" s="208"/>
      <c r="CMA51" s="208"/>
      <c r="CMB51" s="208"/>
      <c r="CMC51" s="208"/>
      <c r="CMD51" s="208"/>
      <c r="CME51" s="208"/>
      <c r="CMF51" s="208"/>
      <c r="CMG51" s="208"/>
      <c r="CMH51" s="208"/>
      <c r="CMI51" s="208"/>
      <c r="CMJ51" s="208"/>
      <c r="CMK51" s="208"/>
      <c r="CML51" s="208"/>
      <c r="CMM51" s="208"/>
      <c r="CMN51" s="208"/>
      <c r="CMO51" s="208"/>
      <c r="CMP51" s="208"/>
      <c r="CMQ51" s="208"/>
      <c r="CMR51" s="208"/>
      <c r="CMS51" s="208"/>
      <c r="CMT51" s="208"/>
      <c r="CMU51" s="208"/>
      <c r="CMV51" s="208"/>
      <c r="CMW51" s="208"/>
      <c r="CMX51" s="208"/>
      <c r="CMY51" s="208"/>
      <c r="CMZ51" s="208"/>
      <c r="CNA51" s="208"/>
      <c r="CNB51" s="208"/>
      <c r="CNC51" s="208"/>
      <c r="CND51" s="208"/>
      <c r="CNE51" s="208"/>
      <c r="CNF51" s="208"/>
      <c r="CNG51" s="208"/>
      <c r="CNH51" s="208"/>
      <c r="CNI51" s="208"/>
      <c r="CNJ51" s="208"/>
      <c r="CNK51" s="208"/>
      <c r="CNL51" s="208"/>
      <c r="CNM51" s="208"/>
      <c r="CNN51" s="208"/>
      <c r="CNO51" s="208"/>
      <c r="CNP51" s="208"/>
      <c r="CNQ51" s="208"/>
      <c r="CNR51" s="208"/>
      <c r="CNS51" s="208"/>
      <c r="CNT51" s="208"/>
      <c r="CNU51" s="208"/>
      <c r="CNV51" s="208"/>
      <c r="CNW51" s="208"/>
      <c r="CNX51" s="208"/>
      <c r="CNY51" s="208"/>
      <c r="CNZ51" s="208"/>
      <c r="COA51" s="208"/>
      <c r="COB51" s="208"/>
      <c r="COC51" s="208"/>
      <c r="COD51" s="208"/>
      <c r="COE51" s="208"/>
      <c r="COF51" s="208"/>
      <c r="COG51" s="208"/>
      <c r="COH51" s="208"/>
      <c r="COI51" s="208"/>
      <c r="COJ51" s="208"/>
      <c r="COK51" s="208"/>
      <c r="COL51" s="208"/>
      <c r="COM51" s="208"/>
      <c r="CON51" s="208"/>
      <c r="COO51" s="208"/>
      <c r="COP51" s="208"/>
      <c r="COQ51" s="208"/>
      <c r="COR51" s="208"/>
      <c r="COS51" s="208"/>
      <c r="COT51" s="208"/>
      <c r="COU51" s="208"/>
      <c r="COV51" s="208"/>
      <c r="COW51" s="208"/>
      <c r="COX51" s="208"/>
      <c r="COY51" s="208"/>
      <c r="COZ51" s="208"/>
      <c r="CPA51" s="208"/>
      <c r="CPB51" s="208"/>
      <c r="CPC51" s="208"/>
      <c r="CPD51" s="208"/>
      <c r="CPE51" s="208"/>
      <c r="CPF51" s="208"/>
      <c r="CPG51" s="208"/>
      <c r="CPH51" s="208"/>
      <c r="CPI51" s="208"/>
      <c r="CPJ51" s="208"/>
      <c r="CPK51" s="208"/>
      <c r="CPL51" s="208"/>
      <c r="CPM51" s="208"/>
      <c r="CPN51" s="208"/>
      <c r="CPO51" s="208"/>
      <c r="CPP51" s="208"/>
      <c r="CPQ51" s="208"/>
      <c r="CPR51" s="208"/>
      <c r="CPS51" s="208"/>
      <c r="CPT51" s="208"/>
      <c r="CPU51" s="208"/>
      <c r="CPV51" s="208"/>
      <c r="CPW51" s="208"/>
      <c r="CPX51" s="208"/>
      <c r="CPY51" s="208"/>
      <c r="CPZ51" s="208"/>
      <c r="CQA51" s="208"/>
      <c r="CQB51" s="208"/>
      <c r="CQC51" s="208"/>
      <c r="CQD51" s="208"/>
      <c r="CQE51" s="208"/>
      <c r="CQF51" s="208"/>
      <c r="CQG51" s="208"/>
      <c r="CQH51" s="208"/>
      <c r="CQI51" s="208"/>
      <c r="CQJ51" s="208"/>
      <c r="CQK51" s="208"/>
      <c r="CQL51" s="208"/>
      <c r="CQM51" s="208"/>
      <c r="CQN51" s="208"/>
      <c r="CQO51" s="208"/>
      <c r="CQP51" s="208"/>
      <c r="CQQ51" s="208"/>
      <c r="CQR51" s="208"/>
      <c r="CQS51" s="208"/>
      <c r="CQT51" s="208"/>
      <c r="CQU51" s="208"/>
      <c r="CQV51" s="208"/>
      <c r="CQW51" s="208"/>
      <c r="CQX51" s="208"/>
      <c r="CQY51" s="208"/>
      <c r="CQZ51" s="208"/>
      <c r="CRA51" s="208"/>
      <c r="CRB51" s="208"/>
      <c r="CRC51" s="208"/>
      <c r="CRD51" s="208"/>
      <c r="CRE51" s="208"/>
      <c r="CRF51" s="208"/>
      <c r="CRG51" s="208"/>
      <c r="CRH51" s="208"/>
      <c r="CRI51" s="208"/>
      <c r="CRJ51" s="208"/>
      <c r="CRK51" s="208"/>
      <c r="CRL51" s="208"/>
      <c r="CRM51" s="208"/>
      <c r="CRN51" s="208"/>
      <c r="CRO51" s="208"/>
      <c r="CRP51" s="208"/>
      <c r="CRQ51" s="208"/>
      <c r="CRR51" s="208"/>
      <c r="CRS51" s="208"/>
      <c r="CRT51" s="208"/>
      <c r="CRU51" s="208"/>
      <c r="CRV51" s="208"/>
      <c r="CRW51" s="208"/>
      <c r="CRX51" s="208"/>
      <c r="CRY51" s="208"/>
      <c r="CRZ51" s="208"/>
      <c r="CSA51" s="208"/>
      <c r="CSB51" s="208"/>
      <c r="CSC51" s="208"/>
      <c r="CSD51" s="208"/>
      <c r="CSE51" s="208"/>
      <c r="CSF51" s="208"/>
      <c r="CSG51" s="208"/>
      <c r="CSH51" s="208"/>
      <c r="CSI51" s="208"/>
      <c r="CSJ51" s="208"/>
      <c r="CSK51" s="208"/>
      <c r="CSL51" s="208"/>
      <c r="CSM51" s="208"/>
      <c r="CSN51" s="208"/>
      <c r="CSO51" s="208"/>
      <c r="CSP51" s="208"/>
      <c r="CSQ51" s="208"/>
      <c r="CSR51" s="208"/>
      <c r="CSS51" s="208"/>
      <c r="CST51" s="208"/>
      <c r="CSU51" s="208"/>
      <c r="CSV51" s="208"/>
      <c r="CSW51" s="208"/>
      <c r="CSX51" s="208"/>
      <c r="CSY51" s="208"/>
      <c r="CSZ51" s="208"/>
      <c r="CTA51" s="208"/>
      <c r="CTB51" s="208"/>
      <c r="CTC51" s="208"/>
      <c r="CTD51" s="208"/>
      <c r="CTE51" s="208"/>
      <c r="CTF51" s="208"/>
      <c r="CTG51" s="208"/>
      <c r="CTH51" s="208"/>
      <c r="CTI51" s="208"/>
      <c r="CTJ51" s="208"/>
      <c r="CTK51" s="208"/>
      <c r="CTL51" s="208"/>
      <c r="CTM51" s="208"/>
      <c r="CTN51" s="208"/>
      <c r="CTO51" s="208"/>
      <c r="CTP51" s="208"/>
      <c r="CTQ51" s="208"/>
      <c r="CTR51" s="208"/>
      <c r="CTS51" s="208"/>
      <c r="CTT51" s="208"/>
      <c r="CTU51" s="208"/>
      <c r="CTV51" s="208"/>
      <c r="CTW51" s="208"/>
      <c r="CTX51" s="208"/>
      <c r="CTY51" s="208"/>
      <c r="CTZ51" s="208"/>
      <c r="CUA51" s="208"/>
      <c r="CUB51" s="208"/>
      <c r="CUC51" s="208"/>
      <c r="CUD51" s="208"/>
      <c r="CUE51" s="208"/>
      <c r="CUF51" s="208"/>
      <c r="CUG51" s="208"/>
      <c r="CUH51" s="208"/>
      <c r="CUI51" s="208"/>
      <c r="CUJ51" s="208"/>
      <c r="CUK51" s="208"/>
      <c r="CUL51" s="208"/>
      <c r="CUM51" s="208"/>
      <c r="CUN51" s="208"/>
      <c r="CUO51" s="208"/>
      <c r="CUP51" s="208"/>
      <c r="CUQ51" s="208"/>
      <c r="CUR51" s="208"/>
      <c r="CUS51" s="208"/>
      <c r="CUT51" s="208"/>
      <c r="CUU51" s="208"/>
      <c r="CUV51" s="208"/>
      <c r="CUW51" s="208"/>
      <c r="CUX51" s="208"/>
      <c r="CUY51" s="208"/>
      <c r="CUZ51" s="208"/>
      <c r="CVA51" s="208"/>
      <c r="CVB51" s="208"/>
      <c r="CVC51" s="208"/>
      <c r="CVD51" s="208"/>
      <c r="CVE51" s="208"/>
      <c r="CVF51" s="208"/>
      <c r="CVG51" s="208"/>
      <c r="CVH51" s="208"/>
      <c r="CVI51" s="208"/>
      <c r="CVJ51" s="208"/>
      <c r="CVK51" s="208"/>
      <c r="CVL51" s="208"/>
      <c r="CVM51" s="208"/>
      <c r="CVN51" s="208"/>
      <c r="CVO51" s="208"/>
      <c r="CVP51" s="208"/>
      <c r="CVQ51" s="208"/>
      <c r="CVR51" s="208"/>
      <c r="CVS51" s="208"/>
      <c r="CVT51" s="208"/>
      <c r="CVU51" s="208"/>
      <c r="CVV51" s="208"/>
      <c r="CVW51" s="208"/>
      <c r="CVX51" s="208"/>
      <c r="CVY51" s="208"/>
      <c r="CVZ51" s="208"/>
      <c r="CWA51" s="208"/>
      <c r="CWB51" s="208"/>
      <c r="CWC51" s="208"/>
      <c r="CWD51" s="208"/>
      <c r="CWE51" s="208"/>
      <c r="CWF51" s="208"/>
      <c r="CWG51" s="208"/>
      <c r="CWH51" s="208"/>
      <c r="CWI51" s="208"/>
      <c r="CWJ51" s="208"/>
      <c r="CWK51" s="208"/>
      <c r="CWL51" s="208"/>
      <c r="CWM51" s="208"/>
      <c r="CWN51" s="208"/>
      <c r="CWO51" s="208"/>
      <c r="CWP51" s="208"/>
      <c r="CWQ51" s="208"/>
      <c r="CWR51" s="208"/>
      <c r="CWS51" s="208"/>
      <c r="CWT51" s="208"/>
      <c r="CWU51" s="208"/>
      <c r="CWV51" s="208"/>
      <c r="CWW51" s="208"/>
      <c r="CWX51" s="208"/>
      <c r="CWY51" s="208"/>
      <c r="CWZ51" s="208"/>
      <c r="CXA51" s="208"/>
      <c r="CXB51" s="208"/>
      <c r="CXC51" s="208"/>
      <c r="CXD51" s="208"/>
      <c r="CXE51" s="208"/>
      <c r="CXF51" s="208"/>
      <c r="CXG51" s="208"/>
      <c r="CXH51" s="208"/>
      <c r="CXI51" s="208"/>
      <c r="CXJ51" s="208"/>
      <c r="CXK51" s="208"/>
      <c r="CXL51" s="208"/>
      <c r="CXM51" s="208"/>
      <c r="CXN51" s="208"/>
      <c r="CXO51" s="208"/>
      <c r="CXP51" s="208"/>
      <c r="CXQ51" s="208"/>
      <c r="CXR51" s="208"/>
      <c r="CXS51" s="208"/>
      <c r="CXT51" s="208"/>
      <c r="CXU51" s="208"/>
      <c r="CXV51" s="208"/>
      <c r="CXW51" s="208"/>
      <c r="CXX51" s="208"/>
      <c r="CXY51" s="208"/>
      <c r="CXZ51" s="208"/>
      <c r="CYA51" s="208"/>
      <c r="CYB51" s="208"/>
      <c r="CYC51" s="208"/>
      <c r="CYD51" s="208"/>
      <c r="CYE51" s="208"/>
      <c r="CYF51" s="208"/>
      <c r="CYG51" s="208"/>
      <c r="CYH51" s="208"/>
      <c r="CYI51" s="208"/>
      <c r="CYJ51" s="208"/>
      <c r="CYK51" s="208"/>
      <c r="CYL51" s="208"/>
      <c r="CYM51" s="208"/>
      <c r="CYN51" s="208"/>
      <c r="CYO51" s="208"/>
      <c r="CYP51" s="208"/>
      <c r="CYQ51" s="208"/>
      <c r="CYR51" s="208"/>
      <c r="CYS51" s="208"/>
      <c r="CYT51" s="208"/>
      <c r="CYU51" s="208"/>
      <c r="CYV51" s="208"/>
      <c r="CYW51" s="208"/>
      <c r="CYX51" s="208"/>
      <c r="CYY51" s="208"/>
      <c r="CYZ51" s="208"/>
      <c r="CZA51" s="208"/>
      <c r="CZB51" s="208"/>
      <c r="CZC51" s="208"/>
      <c r="CZD51" s="208"/>
      <c r="CZE51" s="208"/>
      <c r="CZF51" s="208"/>
      <c r="CZG51" s="208"/>
      <c r="CZH51" s="208"/>
      <c r="CZI51" s="208"/>
      <c r="CZJ51" s="208"/>
      <c r="CZK51" s="208"/>
      <c r="CZL51" s="208"/>
      <c r="CZM51" s="208"/>
      <c r="CZN51" s="208"/>
      <c r="CZO51" s="208"/>
      <c r="CZP51" s="208"/>
      <c r="CZQ51" s="208"/>
      <c r="CZR51" s="208"/>
      <c r="CZS51" s="208"/>
      <c r="CZT51" s="208"/>
      <c r="CZU51" s="208"/>
      <c r="CZV51" s="208"/>
      <c r="CZW51" s="208"/>
      <c r="CZX51" s="208"/>
      <c r="CZY51" s="208"/>
      <c r="CZZ51" s="208"/>
      <c r="DAA51" s="208"/>
      <c r="DAB51" s="208"/>
      <c r="DAC51" s="208"/>
      <c r="DAD51" s="208"/>
      <c r="DAE51" s="208"/>
      <c r="DAF51" s="208"/>
      <c r="DAG51" s="208"/>
      <c r="DAH51" s="208"/>
      <c r="DAI51" s="208"/>
      <c r="DAJ51" s="208"/>
      <c r="DAK51" s="208"/>
      <c r="DAL51" s="208"/>
      <c r="DAM51" s="208"/>
      <c r="DAN51" s="208"/>
      <c r="DAO51" s="208"/>
      <c r="DAP51" s="208"/>
      <c r="DAQ51" s="208"/>
      <c r="DAR51" s="208"/>
      <c r="DAS51" s="208"/>
      <c r="DAT51" s="208"/>
      <c r="DAU51" s="208"/>
      <c r="DAV51" s="208"/>
      <c r="DAW51" s="208"/>
      <c r="DAX51" s="208"/>
      <c r="DAY51" s="208"/>
      <c r="DAZ51" s="208"/>
      <c r="DBA51" s="208"/>
      <c r="DBB51" s="208"/>
      <c r="DBC51" s="208"/>
      <c r="DBD51" s="208"/>
      <c r="DBE51" s="208"/>
      <c r="DBF51" s="208"/>
      <c r="DBG51" s="208"/>
      <c r="DBH51" s="208"/>
      <c r="DBI51" s="208"/>
      <c r="DBJ51" s="208"/>
      <c r="DBK51" s="208"/>
      <c r="DBL51" s="208"/>
      <c r="DBM51" s="208"/>
      <c r="DBN51" s="208"/>
      <c r="DBO51" s="208"/>
      <c r="DBP51" s="208"/>
      <c r="DBQ51" s="208"/>
      <c r="DBR51" s="208"/>
      <c r="DBS51" s="208"/>
      <c r="DBT51" s="208"/>
      <c r="DBU51" s="208"/>
      <c r="DBV51" s="208"/>
      <c r="DBW51" s="208"/>
      <c r="DBX51" s="208"/>
      <c r="DBY51" s="208"/>
      <c r="DBZ51" s="208"/>
      <c r="DCA51" s="208"/>
      <c r="DCB51" s="208"/>
      <c r="DCC51" s="208"/>
      <c r="DCD51" s="208"/>
      <c r="DCE51" s="208"/>
      <c r="DCF51" s="208"/>
      <c r="DCG51" s="208"/>
      <c r="DCH51" s="208"/>
      <c r="DCI51" s="208"/>
      <c r="DCJ51" s="208"/>
      <c r="DCK51" s="208"/>
      <c r="DCL51" s="208"/>
      <c r="DCM51" s="208"/>
      <c r="DCN51" s="208"/>
      <c r="DCO51" s="208"/>
      <c r="DCP51" s="208"/>
      <c r="DCQ51" s="208"/>
      <c r="DCR51" s="208"/>
      <c r="DCS51" s="208"/>
      <c r="DCT51" s="208"/>
      <c r="DCU51" s="208"/>
      <c r="DCV51" s="208"/>
      <c r="DCW51" s="208"/>
      <c r="DCX51" s="208"/>
      <c r="DCY51" s="208"/>
      <c r="DCZ51" s="208"/>
      <c r="DDA51" s="208"/>
      <c r="DDB51" s="208"/>
      <c r="DDC51" s="208"/>
      <c r="DDD51" s="208"/>
      <c r="DDE51" s="208"/>
      <c r="DDF51" s="208"/>
      <c r="DDG51" s="208"/>
      <c r="DDH51" s="208"/>
      <c r="DDI51" s="208"/>
      <c r="DDJ51" s="208"/>
      <c r="DDK51" s="208"/>
      <c r="DDL51" s="208"/>
      <c r="DDM51" s="208"/>
      <c r="DDN51" s="208"/>
      <c r="DDO51" s="208"/>
      <c r="DDP51" s="208"/>
      <c r="DDQ51" s="208"/>
      <c r="DDR51" s="208"/>
      <c r="DDS51" s="208"/>
      <c r="DDT51" s="208"/>
      <c r="DDU51" s="208"/>
      <c r="DDV51" s="208"/>
      <c r="DDW51" s="208"/>
      <c r="DDX51" s="208"/>
      <c r="DDY51" s="208"/>
      <c r="DDZ51" s="208"/>
      <c r="DEA51" s="208"/>
      <c r="DEB51" s="208"/>
      <c r="DEC51" s="208"/>
      <c r="DED51" s="208"/>
      <c r="DEE51" s="208"/>
      <c r="DEF51" s="208"/>
      <c r="DEG51" s="208"/>
      <c r="DEH51" s="208"/>
      <c r="DEI51" s="208"/>
      <c r="DEJ51" s="208"/>
      <c r="DEK51" s="208"/>
      <c r="DEL51" s="208"/>
      <c r="DEM51" s="208"/>
      <c r="DEN51" s="208"/>
      <c r="DEO51" s="208"/>
      <c r="DEP51" s="208"/>
      <c r="DEQ51" s="208"/>
      <c r="DER51" s="208"/>
      <c r="DES51" s="208"/>
      <c r="DET51" s="208"/>
      <c r="DEU51" s="208"/>
      <c r="DEV51" s="208"/>
      <c r="DEW51" s="208"/>
      <c r="DEX51" s="208"/>
      <c r="DEY51" s="208"/>
      <c r="DEZ51" s="208"/>
      <c r="DFA51" s="208"/>
      <c r="DFB51" s="208"/>
      <c r="DFC51" s="208"/>
      <c r="DFD51" s="208"/>
      <c r="DFE51" s="208"/>
      <c r="DFF51" s="208"/>
      <c r="DFG51" s="208"/>
      <c r="DFH51" s="208"/>
      <c r="DFI51" s="208"/>
      <c r="DFJ51" s="208"/>
      <c r="DFK51" s="208"/>
      <c r="DFL51" s="208"/>
      <c r="DFM51" s="208"/>
      <c r="DFN51" s="208"/>
      <c r="DFO51" s="208"/>
      <c r="DFP51" s="208"/>
      <c r="DFQ51" s="208"/>
      <c r="DFR51" s="208"/>
      <c r="DFS51" s="208"/>
      <c r="DFT51" s="208"/>
      <c r="DFU51" s="208"/>
      <c r="DFV51" s="208"/>
      <c r="DFW51" s="208"/>
      <c r="DFX51" s="208"/>
      <c r="DFY51" s="208"/>
      <c r="DFZ51" s="208"/>
      <c r="DGA51" s="208"/>
      <c r="DGB51" s="208"/>
      <c r="DGC51" s="208"/>
      <c r="DGD51" s="208"/>
      <c r="DGE51" s="208"/>
      <c r="DGF51" s="208"/>
      <c r="DGG51" s="208"/>
      <c r="DGH51" s="208"/>
      <c r="DGI51" s="208"/>
      <c r="DGJ51" s="208"/>
      <c r="DGK51" s="208"/>
      <c r="DGL51" s="208"/>
      <c r="DGM51" s="208"/>
      <c r="DGN51" s="208"/>
      <c r="DGO51" s="208"/>
      <c r="DGP51" s="208"/>
      <c r="DGQ51" s="208"/>
      <c r="DGR51" s="208"/>
      <c r="DGS51" s="208"/>
      <c r="DGT51" s="208"/>
      <c r="DGU51" s="208"/>
      <c r="DGV51" s="208"/>
      <c r="DGW51" s="208"/>
      <c r="DGX51" s="208"/>
      <c r="DGY51" s="208"/>
      <c r="DGZ51" s="208"/>
      <c r="DHA51" s="208"/>
      <c r="DHB51" s="208"/>
      <c r="DHC51" s="208"/>
      <c r="DHD51" s="208"/>
      <c r="DHE51" s="208"/>
      <c r="DHF51" s="208"/>
      <c r="DHG51" s="208"/>
      <c r="DHH51" s="208"/>
      <c r="DHI51" s="208"/>
      <c r="DHJ51" s="208"/>
      <c r="DHK51" s="208"/>
      <c r="DHL51" s="208"/>
      <c r="DHM51" s="208"/>
      <c r="DHN51" s="208"/>
      <c r="DHO51" s="208"/>
      <c r="DHP51" s="208"/>
      <c r="DHQ51" s="208"/>
      <c r="DHR51" s="208"/>
      <c r="DHS51" s="208"/>
      <c r="DHT51" s="208"/>
      <c r="DHU51" s="208"/>
      <c r="DHV51" s="208"/>
      <c r="DHW51" s="208"/>
      <c r="DHX51" s="208"/>
      <c r="DHY51" s="208"/>
      <c r="DHZ51" s="208"/>
      <c r="DIA51" s="208"/>
      <c r="DIB51" s="208"/>
      <c r="DIC51" s="208"/>
      <c r="DID51" s="208"/>
      <c r="DIE51" s="208"/>
      <c r="DIF51" s="208"/>
      <c r="DIG51" s="208"/>
      <c r="DIH51" s="208"/>
      <c r="DII51" s="208"/>
      <c r="DIJ51" s="208"/>
      <c r="DIK51" s="208"/>
      <c r="DIL51" s="208"/>
      <c r="DIM51" s="208"/>
      <c r="DIN51" s="208"/>
      <c r="DIO51" s="208"/>
      <c r="DIP51" s="208"/>
      <c r="DIQ51" s="208"/>
      <c r="DIR51" s="208"/>
      <c r="DIS51" s="208"/>
      <c r="DIT51" s="208"/>
      <c r="DIU51" s="208"/>
      <c r="DIV51" s="208"/>
      <c r="DIW51" s="208"/>
      <c r="DIX51" s="208"/>
      <c r="DIY51" s="208"/>
      <c r="DIZ51" s="208"/>
      <c r="DJA51" s="208"/>
      <c r="DJB51" s="208"/>
      <c r="DJC51" s="208"/>
      <c r="DJD51" s="208"/>
      <c r="DJE51" s="208"/>
      <c r="DJF51" s="208"/>
      <c r="DJG51" s="208"/>
      <c r="DJH51" s="208"/>
      <c r="DJI51" s="208"/>
      <c r="DJJ51" s="208"/>
      <c r="DJK51" s="208"/>
      <c r="DJL51" s="208"/>
      <c r="DJM51" s="208"/>
      <c r="DJN51" s="208"/>
      <c r="DJO51" s="208"/>
      <c r="DJP51" s="208"/>
      <c r="DJQ51" s="208"/>
      <c r="DJR51" s="208"/>
      <c r="DJS51" s="208"/>
      <c r="DJT51" s="208"/>
      <c r="DJU51" s="208"/>
      <c r="DJV51" s="208"/>
      <c r="DJW51" s="208"/>
      <c r="DJX51" s="208"/>
      <c r="DJY51" s="208"/>
      <c r="DJZ51" s="208"/>
      <c r="DKA51" s="208"/>
      <c r="DKB51" s="208"/>
      <c r="DKC51" s="208"/>
      <c r="DKD51" s="208"/>
      <c r="DKE51" s="208"/>
      <c r="DKF51" s="208"/>
      <c r="DKG51" s="208"/>
      <c r="DKH51" s="208"/>
      <c r="DKI51" s="208"/>
      <c r="DKJ51" s="208"/>
      <c r="DKK51" s="208"/>
      <c r="DKL51" s="208"/>
      <c r="DKM51" s="208"/>
      <c r="DKN51" s="208"/>
      <c r="DKO51" s="208"/>
      <c r="DKP51" s="208"/>
      <c r="DKQ51" s="208"/>
      <c r="DKR51" s="208"/>
      <c r="DKS51" s="208"/>
      <c r="DKT51" s="208"/>
      <c r="DKU51" s="208"/>
      <c r="DKV51" s="208"/>
      <c r="DKW51" s="208"/>
      <c r="DKX51" s="208"/>
      <c r="DKY51" s="208"/>
      <c r="DKZ51" s="208"/>
      <c r="DLA51" s="208"/>
      <c r="DLB51" s="208"/>
      <c r="DLC51" s="208"/>
      <c r="DLD51" s="208"/>
      <c r="DLE51" s="208"/>
      <c r="DLF51" s="208"/>
      <c r="DLG51" s="208"/>
      <c r="DLH51" s="208"/>
      <c r="DLI51" s="208"/>
      <c r="DLJ51" s="208"/>
      <c r="DLK51" s="208"/>
      <c r="DLL51" s="208"/>
      <c r="DLM51" s="208"/>
      <c r="DLN51" s="208"/>
      <c r="DLO51" s="208"/>
      <c r="DLP51" s="208"/>
      <c r="DLQ51" s="208"/>
      <c r="DLR51" s="208"/>
      <c r="DLS51" s="208"/>
      <c r="DLT51" s="208"/>
      <c r="DLU51" s="208"/>
      <c r="DLV51" s="208"/>
      <c r="DLW51" s="208"/>
      <c r="DLX51" s="208"/>
      <c r="DLY51" s="208"/>
      <c r="DLZ51" s="208"/>
      <c r="DMA51" s="208"/>
      <c r="DMB51" s="208"/>
      <c r="DMC51" s="208"/>
      <c r="DMD51" s="208"/>
      <c r="DME51" s="208"/>
      <c r="DMF51" s="208"/>
      <c r="DMG51" s="208"/>
      <c r="DMH51" s="208"/>
      <c r="DMI51" s="208"/>
      <c r="DMJ51" s="208"/>
      <c r="DMK51" s="208"/>
      <c r="DML51" s="208"/>
      <c r="DMM51" s="208"/>
      <c r="DMN51" s="208"/>
      <c r="DMO51" s="208"/>
      <c r="DMP51" s="208"/>
      <c r="DMQ51" s="208"/>
      <c r="DMR51" s="208"/>
      <c r="DMS51" s="208"/>
      <c r="DMT51" s="208"/>
      <c r="DMU51" s="208"/>
      <c r="DMV51" s="208"/>
      <c r="DMW51" s="208"/>
      <c r="DMX51" s="208"/>
      <c r="DMY51" s="208"/>
      <c r="DMZ51" s="208"/>
      <c r="DNA51" s="208"/>
      <c r="DNB51" s="208"/>
      <c r="DNC51" s="208"/>
      <c r="DND51" s="208"/>
      <c r="DNE51" s="208"/>
      <c r="DNF51" s="208"/>
      <c r="DNG51" s="208"/>
      <c r="DNH51" s="208"/>
      <c r="DNI51" s="208"/>
      <c r="DNJ51" s="208"/>
      <c r="DNK51" s="208"/>
      <c r="DNL51" s="208"/>
      <c r="DNM51" s="208"/>
      <c r="DNN51" s="208"/>
      <c r="DNO51" s="208"/>
      <c r="DNP51" s="208"/>
      <c r="DNQ51" s="208"/>
      <c r="DNR51" s="208"/>
      <c r="DNS51" s="208"/>
      <c r="DNT51" s="208"/>
      <c r="DNU51" s="208"/>
      <c r="DNV51" s="208"/>
      <c r="DNW51" s="208"/>
      <c r="DNX51" s="208"/>
      <c r="DNY51" s="208"/>
      <c r="DNZ51" s="208"/>
      <c r="DOA51" s="208"/>
      <c r="DOB51" s="208"/>
      <c r="DOC51" s="208"/>
      <c r="DOD51" s="208"/>
      <c r="DOE51" s="208"/>
      <c r="DOF51" s="208"/>
      <c r="DOG51" s="208"/>
      <c r="DOH51" s="208"/>
      <c r="DOI51" s="208"/>
      <c r="DOJ51" s="208"/>
      <c r="DOK51" s="208"/>
      <c r="DOL51" s="208"/>
      <c r="DOM51" s="208"/>
      <c r="DON51" s="208"/>
      <c r="DOO51" s="208"/>
      <c r="DOP51" s="208"/>
      <c r="DOQ51" s="208"/>
      <c r="DOR51" s="208"/>
      <c r="DOS51" s="208"/>
      <c r="DOT51" s="208"/>
      <c r="DOU51" s="208"/>
      <c r="DOV51" s="208"/>
      <c r="DOW51" s="208"/>
      <c r="DOX51" s="208"/>
      <c r="DOY51" s="208"/>
      <c r="DOZ51" s="208"/>
      <c r="DPA51" s="208"/>
      <c r="DPB51" s="208"/>
      <c r="DPC51" s="208"/>
      <c r="DPD51" s="208"/>
      <c r="DPE51" s="208"/>
      <c r="DPF51" s="208"/>
      <c r="DPG51" s="208"/>
      <c r="DPH51" s="208"/>
      <c r="DPI51" s="208"/>
      <c r="DPJ51" s="208"/>
      <c r="DPK51" s="208"/>
      <c r="DPL51" s="208"/>
      <c r="DPM51" s="208"/>
      <c r="DPN51" s="208"/>
      <c r="DPO51" s="208"/>
      <c r="DPP51" s="208"/>
      <c r="DPQ51" s="208"/>
      <c r="DPR51" s="208"/>
      <c r="DPS51" s="208"/>
      <c r="DPT51" s="208"/>
      <c r="DPU51" s="208"/>
      <c r="DPV51" s="208"/>
      <c r="DPW51" s="208"/>
      <c r="DPX51" s="208"/>
      <c r="DPY51" s="208"/>
      <c r="DPZ51" s="208"/>
      <c r="DQA51" s="208"/>
      <c r="DQB51" s="208"/>
      <c r="DQC51" s="208"/>
      <c r="DQD51" s="208"/>
      <c r="DQE51" s="208"/>
      <c r="DQF51" s="208"/>
      <c r="DQG51" s="208"/>
      <c r="DQH51" s="208"/>
      <c r="DQI51" s="208"/>
      <c r="DQJ51" s="208"/>
      <c r="DQK51" s="208"/>
      <c r="DQL51" s="208"/>
      <c r="DQM51" s="208"/>
      <c r="DQN51" s="208"/>
      <c r="DQO51" s="208"/>
      <c r="DQP51" s="208"/>
      <c r="DQQ51" s="208"/>
      <c r="DQR51" s="208"/>
      <c r="DQS51" s="208"/>
      <c r="DQT51" s="208"/>
      <c r="DQU51" s="208"/>
      <c r="DQV51" s="208"/>
      <c r="DQW51" s="208"/>
      <c r="DQX51" s="208"/>
      <c r="DQY51" s="208"/>
      <c r="DQZ51" s="208"/>
      <c r="DRA51" s="208"/>
      <c r="DRB51" s="208"/>
      <c r="DRC51" s="208"/>
      <c r="DRD51" s="208"/>
      <c r="DRE51" s="208"/>
      <c r="DRF51" s="208"/>
      <c r="DRG51" s="208"/>
      <c r="DRH51" s="208"/>
      <c r="DRI51" s="208"/>
      <c r="DRJ51" s="208"/>
      <c r="DRK51" s="208"/>
      <c r="DRL51" s="208"/>
      <c r="DRM51" s="208"/>
      <c r="DRN51" s="208"/>
      <c r="DRO51" s="208"/>
      <c r="DRP51" s="208"/>
      <c r="DRQ51" s="208"/>
      <c r="DRR51" s="208"/>
      <c r="DRS51" s="208"/>
      <c r="DRT51" s="208"/>
      <c r="DRU51" s="208"/>
      <c r="DRV51" s="208"/>
      <c r="DRW51" s="208"/>
      <c r="DRX51" s="208"/>
      <c r="DRY51" s="208"/>
      <c r="DRZ51" s="208"/>
      <c r="DSA51" s="208"/>
      <c r="DSB51" s="208"/>
      <c r="DSC51" s="208"/>
      <c r="DSD51" s="208"/>
      <c r="DSE51" s="208"/>
      <c r="DSF51" s="208"/>
      <c r="DSG51" s="208"/>
      <c r="DSH51" s="208"/>
      <c r="DSI51" s="208"/>
      <c r="DSJ51" s="208"/>
      <c r="DSK51" s="208"/>
      <c r="DSL51" s="208"/>
      <c r="DSM51" s="208"/>
      <c r="DSN51" s="208"/>
      <c r="DSO51" s="208"/>
      <c r="DSP51" s="208"/>
      <c r="DSQ51" s="208"/>
      <c r="DSR51" s="208"/>
      <c r="DSS51" s="208"/>
      <c r="DST51" s="208"/>
      <c r="DSU51" s="208"/>
      <c r="DSV51" s="208"/>
      <c r="DSW51" s="208"/>
      <c r="DSX51" s="208"/>
      <c r="DSY51" s="208"/>
      <c r="DSZ51" s="208"/>
      <c r="DTA51" s="208"/>
      <c r="DTB51" s="208"/>
      <c r="DTC51" s="208"/>
      <c r="DTD51" s="208"/>
      <c r="DTE51" s="208"/>
      <c r="DTF51" s="208"/>
      <c r="DTG51" s="208"/>
      <c r="DTH51" s="208"/>
      <c r="DTI51" s="208"/>
      <c r="DTJ51" s="208"/>
      <c r="DTK51" s="208"/>
      <c r="DTL51" s="208"/>
      <c r="DTM51" s="208"/>
      <c r="DTN51" s="208"/>
      <c r="DTO51" s="208"/>
      <c r="DTP51" s="208"/>
      <c r="DTQ51" s="208"/>
      <c r="DTR51" s="208"/>
      <c r="DTS51" s="208"/>
      <c r="DTT51" s="208"/>
      <c r="DTU51" s="208"/>
      <c r="DTV51" s="208"/>
      <c r="DTW51" s="208"/>
      <c r="DTX51" s="208"/>
      <c r="DTY51" s="208"/>
      <c r="DTZ51" s="208"/>
      <c r="DUA51" s="208"/>
      <c r="DUB51" s="208"/>
      <c r="DUC51" s="208"/>
      <c r="DUD51" s="208"/>
      <c r="DUE51" s="208"/>
      <c r="DUF51" s="208"/>
      <c r="DUG51" s="208"/>
      <c r="DUH51" s="208"/>
      <c r="DUI51" s="208"/>
      <c r="DUJ51" s="208"/>
      <c r="DUK51" s="208"/>
      <c r="DUL51" s="208"/>
      <c r="DUM51" s="208"/>
      <c r="DUN51" s="208"/>
      <c r="DUO51" s="208"/>
      <c r="DUP51" s="208"/>
      <c r="DUQ51" s="208"/>
      <c r="DUR51" s="208"/>
      <c r="DUS51" s="208"/>
      <c r="DUT51" s="208"/>
      <c r="DUU51" s="208"/>
      <c r="DUV51" s="208"/>
      <c r="DUW51" s="208"/>
      <c r="DUX51" s="208"/>
      <c r="DUY51" s="208"/>
      <c r="DUZ51" s="208"/>
      <c r="DVA51" s="208"/>
      <c r="DVB51" s="208"/>
      <c r="DVC51" s="208"/>
      <c r="DVD51" s="208"/>
      <c r="DVE51" s="208"/>
      <c r="DVF51" s="208"/>
      <c r="DVG51" s="208"/>
      <c r="DVH51" s="208"/>
      <c r="DVI51" s="208"/>
      <c r="DVJ51" s="208"/>
      <c r="DVK51" s="208"/>
      <c r="DVL51" s="208"/>
      <c r="DVM51" s="208"/>
      <c r="DVN51" s="208"/>
      <c r="DVO51" s="208"/>
      <c r="DVP51" s="208"/>
      <c r="DVQ51" s="208"/>
      <c r="DVR51" s="208"/>
      <c r="DVS51" s="208"/>
      <c r="DVT51" s="208"/>
      <c r="DVU51" s="208"/>
      <c r="DVV51" s="208"/>
      <c r="DVW51" s="208"/>
      <c r="DVX51" s="208"/>
      <c r="DVY51" s="208"/>
      <c r="DVZ51" s="208"/>
      <c r="DWA51" s="208"/>
      <c r="DWB51" s="208"/>
      <c r="DWC51" s="208"/>
      <c r="DWD51" s="208"/>
      <c r="DWE51" s="208"/>
      <c r="DWF51" s="208"/>
      <c r="DWG51" s="208"/>
      <c r="DWH51" s="208"/>
      <c r="DWI51" s="208"/>
      <c r="DWJ51" s="208"/>
      <c r="DWK51" s="208"/>
      <c r="DWL51" s="208"/>
      <c r="DWM51" s="208"/>
      <c r="DWN51" s="208"/>
      <c r="DWO51" s="208"/>
      <c r="DWP51" s="208"/>
      <c r="DWQ51" s="208"/>
      <c r="DWR51" s="208"/>
      <c r="DWS51" s="208"/>
      <c r="DWT51" s="208"/>
      <c r="DWU51" s="208"/>
      <c r="DWV51" s="208"/>
      <c r="DWW51" s="208"/>
      <c r="DWX51" s="208"/>
      <c r="DWY51" s="208"/>
      <c r="DWZ51" s="208"/>
      <c r="DXA51" s="208"/>
      <c r="DXB51" s="208"/>
      <c r="DXC51" s="208"/>
      <c r="DXD51" s="208"/>
      <c r="DXE51" s="208"/>
      <c r="DXF51" s="208"/>
      <c r="DXG51" s="208"/>
      <c r="DXH51" s="208"/>
      <c r="DXI51" s="208"/>
      <c r="DXJ51" s="208"/>
      <c r="DXK51" s="208"/>
      <c r="DXL51" s="208"/>
      <c r="DXM51" s="208"/>
      <c r="DXN51" s="208"/>
      <c r="DXO51" s="208"/>
      <c r="DXP51" s="208"/>
      <c r="DXQ51" s="208"/>
      <c r="DXR51" s="208"/>
      <c r="DXS51" s="208"/>
      <c r="DXT51" s="208"/>
      <c r="DXU51" s="208"/>
      <c r="DXV51" s="208"/>
      <c r="DXW51" s="208"/>
      <c r="DXX51" s="208"/>
      <c r="DXY51" s="208"/>
      <c r="DXZ51" s="208"/>
      <c r="DYA51" s="208"/>
      <c r="DYB51" s="208"/>
      <c r="DYC51" s="208"/>
      <c r="DYD51" s="208"/>
      <c r="DYE51" s="208"/>
      <c r="DYF51" s="208"/>
      <c r="DYG51" s="208"/>
      <c r="DYH51" s="208"/>
      <c r="DYI51" s="208"/>
      <c r="DYJ51" s="208"/>
      <c r="DYK51" s="208"/>
      <c r="DYL51" s="208"/>
      <c r="DYM51" s="208"/>
      <c r="DYN51" s="208"/>
      <c r="DYO51" s="208"/>
      <c r="DYP51" s="208"/>
      <c r="DYQ51" s="208"/>
      <c r="DYR51" s="208"/>
      <c r="DYS51" s="208"/>
      <c r="DYT51" s="208"/>
      <c r="DYU51" s="208"/>
      <c r="DYV51" s="208"/>
      <c r="DYW51" s="208"/>
      <c r="DYX51" s="208"/>
      <c r="DYY51" s="208"/>
      <c r="DYZ51" s="208"/>
      <c r="DZA51" s="208"/>
      <c r="DZB51" s="208"/>
      <c r="DZC51" s="208"/>
      <c r="DZD51" s="208"/>
      <c r="DZE51" s="208"/>
      <c r="DZF51" s="208"/>
      <c r="DZG51" s="208"/>
      <c r="DZH51" s="208"/>
      <c r="DZI51" s="208"/>
      <c r="DZJ51" s="208"/>
      <c r="DZK51" s="208"/>
      <c r="DZL51" s="208"/>
      <c r="DZM51" s="208"/>
      <c r="DZN51" s="208"/>
      <c r="DZO51" s="208"/>
      <c r="DZP51" s="208"/>
      <c r="DZQ51" s="208"/>
      <c r="DZR51" s="208"/>
      <c r="DZS51" s="208"/>
      <c r="DZT51" s="208"/>
      <c r="DZU51" s="208"/>
      <c r="DZV51" s="208"/>
      <c r="DZW51" s="208"/>
      <c r="DZX51" s="208"/>
      <c r="DZY51" s="208"/>
      <c r="DZZ51" s="208"/>
      <c r="EAA51" s="208"/>
      <c r="EAB51" s="208"/>
      <c r="EAC51" s="208"/>
      <c r="EAD51" s="208"/>
      <c r="EAE51" s="208"/>
      <c r="EAF51" s="208"/>
      <c r="EAG51" s="208"/>
      <c r="EAH51" s="208"/>
      <c r="EAI51" s="208"/>
      <c r="EAJ51" s="208"/>
      <c r="EAK51" s="208"/>
      <c r="EAL51" s="208"/>
      <c r="EAM51" s="208"/>
      <c r="EAN51" s="208"/>
      <c r="EAO51" s="208"/>
      <c r="EAP51" s="208"/>
      <c r="EAQ51" s="208"/>
      <c r="EAR51" s="208"/>
      <c r="EAS51" s="208"/>
      <c r="EAT51" s="208"/>
      <c r="EAU51" s="208"/>
      <c r="EAV51" s="208"/>
      <c r="EAW51" s="208"/>
      <c r="EAX51" s="208"/>
      <c r="EAY51" s="208"/>
      <c r="EAZ51" s="208"/>
      <c r="EBA51" s="208"/>
      <c r="EBB51" s="208"/>
      <c r="EBC51" s="208"/>
      <c r="EBD51" s="208"/>
      <c r="EBE51" s="208"/>
      <c r="EBF51" s="208"/>
      <c r="EBG51" s="208"/>
      <c r="EBH51" s="208"/>
      <c r="EBI51" s="208"/>
      <c r="EBJ51" s="208"/>
      <c r="EBK51" s="208"/>
      <c r="EBL51" s="208"/>
      <c r="EBM51" s="208"/>
      <c r="EBN51" s="208"/>
      <c r="EBO51" s="208"/>
      <c r="EBP51" s="208"/>
      <c r="EBQ51" s="208"/>
      <c r="EBR51" s="208"/>
      <c r="EBS51" s="208"/>
      <c r="EBT51" s="208"/>
      <c r="EBU51" s="208"/>
      <c r="EBV51" s="208"/>
      <c r="EBW51" s="208"/>
      <c r="EBX51" s="208"/>
      <c r="EBY51" s="208"/>
      <c r="EBZ51" s="208"/>
      <c r="ECA51" s="208"/>
      <c r="ECB51" s="208"/>
      <c r="ECC51" s="208"/>
      <c r="ECD51" s="208"/>
      <c r="ECE51" s="208"/>
      <c r="ECF51" s="208"/>
      <c r="ECG51" s="208"/>
      <c r="ECH51" s="208"/>
      <c r="ECI51" s="208"/>
      <c r="ECJ51" s="208"/>
      <c r="ECK51" s="208"/>
      <c r="ECL51" s="208"/>
      <c r="ECM51" s="208"/>
      <c r="ECN51" s="208"/>
      <c r="ECO51" s="208"/>
      <c r="ECP51" s="208"/>
      <c r="ECQ51" s="208"/>
      <c r="ECR51" s="208"/>
      <c r="ECS51" s="208"/>
      <c r="ECT51" s="208"/>
      <c r="ECU51" s="208"/>
      <c r="ECV51" s="208"/>
      <c r="ECW51" s="208"/>
      <c r="ECX51" s="208"/>
      <c r="ECY51" s="208"/>
      <c r="ECZ51" s="208"/>
      <c r="EDA51" s="208"/>
      <c r="EDB51" s="208"/>
      <c r="EDC51" s="208"/>
      <c r="EDD51" s="208"/>
      <c r="EDE51" s="208"/>
      <c r="EDF51" s="208"/>
      <c r="EDG51" s="208"/>
      <c r="EDH51" s="208"/>
      <c r="EDI51" s="208"/>
      <c r="EDJ51" s="208"/>
      <c r="EDK51" s="208"/>
      <c r="EDL51" s="208"/>
      <c r="EDM51" s="208"/>
      <c r="EDN51" s="208"/>
      <c r="EDO51" s="208"/>
      <c r="EDP51" s="208"/>
      <c r="EDQ51" s="208"/>
      <c r="EDR51" s="208"/>
      <c r="EDS51" s="208"/>
      <c r="EDT51" s="208"/>
      <c r="EDU51" s="208"/>
      <c r="EDV51" s="208"/>
      <c r="EDW51" s="208"/>
      <c r="EDX51" s="208"/>
      <c r="EDY51" s="208"/>
      <c r="EDZ51" s="208"/>
      <c r="EEA51" s="208"/>
      <c r="EEB51" s="208"/>
      <c r="EEC51" s="208"/>
      <c r="EED51" s="208"/>
      <c r="EEE51" s="208"/>
      <c r="EEF51" s="208"/>
      <c r="EEG51" s="208"/>
      <c r="EEH51" s="208"/>
      <c r="EEI51" s="208"/>
      <c r="EEJ51" s="208"/>
      <c r="EEK51" s="208"/>
      <c r="EEL51" s="208"/>
      <c r="EEM51" s="208"/>
      <c r="EEN51" s="208"/>
      <c r="EEO51" s="208"/>
      <c r="EEP51" s="208"/>
      <c r="EEQ51" s="208"/>
      <c r="EER51" s="208"/>
      <c r="EES51" s="208"/>
      <c r="EET51" s="208"/>
      <c r="EEU51" s="208"/>
      <c r="EEV51" s="208"/>
      <c r="EEW51" s="208"/>
      <c r="EEX51" s="208"/>
      <c r="EEY51" s="208"/>
      <c r="EEZ51" s="208"/>
      <c r="EFA51" s="208"/>
      <c r="EFB51" s="208"/>
      <c r="EFC51" s="208"/>
      <c r="EFD51" s="208"/>
      <c r="EFE51" s="208"/>
      <c r="EFF51" s="208"/>
      <c r="EFG51" s="208"/>
      <c r="EFH51" s="208"/>
      <c r="EFI51" s="208"/>
      <c r="EFJ51" s="208"/>
      <c r="EFK51" s="208"/>
      <c r="EFL51" s="208"/>
      <c r="EFM51" s="208"/>
      <c r="EFN51" s="208"/>
      <c r="EFO51" s="208"/>
      <c r="EFP51" s="208"/>
      <c r="EFQ51" s="208"/>
      <c r="EFR51" s="208"/>
      <c r="EFS51" s="208"/>
      <c r="EFT51" s="208"/>
      <c r="EFU51" s="208"/>
      <c r="EFV51" s="208"/>
      <c r="EFW51" s="208"/>
      <c r="EFX51" s="208"/>
      <c r="EFY51" s="208"/>
      <c r="EFZ51" s="208"/>
      <c r="EGA51" s="208"/>
      <c r="EGB51" s="208"/>
      <c r="EGC51" s="208"/>
      <c r="EGD51" s="208"/>
      <c r="EGE51" s="208"/>
      <c r="EGF51" s="208"/>
      <c r="EGG51" s="208"/>
      <c r="EGH51" s="208"/>
      <c r="EGI51" s="208"/>
      <c r="EGJ51" s="208"/>
      <c r="EGK51" s="208"/>
      <c r="EGL51" s="208"/>
      <c r="EGM51" s="208"/>
      <c r="EGN51" s="208"/>
      <c r="EGO51" s="208"/>
      <c r="EGP51" s="208"/>
      <c r="EGQ51" s="208"/>
      <c r="EGR51" s="208"/>
      <c r="EGS51" s="208"/>
      <c r="EGT51" s="208"/>
      <c r="EGU51" s="208"/>
      <c r="EGV51" s="208"/>
      <c r="EGW51" s="208"/>
      <c r="EGX51" s="208"/>
      <c r="EGY51" s="208"/>
      <c r="EGZ51" s="208"/>
      <c r="EHA51" s="208"/>
      <c r="EHB51" s="208"/>
      <c r="EHC51" s="208"/>
      <c r="EHD51" s="208"/>
      <c r="EHE51" s="208"/>
      <c r="EHF51" s="208"/>
      <c r="EHG51" s="208"/>
      <c r="EHH51" s="208"/>
      <c r="EHI51" s="208"/>
      <c r="EHJ51" s="208"/>
      <c r="EHK51" s="208"/>
      <c r="EHL51" s="208"/>
      <c r="EHM51" s="208"/>
      <c r="EHN51" s="208"/>
      <c r="EHO51" s="208"/>
      <c r="EHP51" s="208"/>
      <c r="EHQ51" s="208"/>
      <c r="EHR51" s="208"/>
      <c r="EHS51" s="208"/>
      <c r="EHT51" s="208"/>
      <c r="EHU51" s="208"/>
      <c r="EHV51" s="208"/>
      <c r="EHW51" s="208"/>
      <c r="EHX51" s="208"/>
      <c r="EHY51" s="208"/>
      <c r="EHZ51" s="208"/>
      <c r="EIA51" s="208"/>
      <c r="EIB51" s="208"/>
      <c r="EIC51" s="208"/>
      <c r="EID51" s="208"/>
      <c r="EIE51" s="208"/>
      <c r="EIF51" s="208"/>
      <c r="EIG51" s="208"/>
      <c r="EIH51" s="208"/>
      <c r="EII51" s="208"/>
      <c r="EIJ51" s="208"/>
      <c r="EIK51" s="208"/>
      <c r="EIL51" s="208"/>
      <c r="EIM51" s="208"/>
      <c r="EIN51" s="208"/>
      <c r="EIO51" s="208"/>
      <c r="EIP51" s="208"/>
      <c r="EIQ51" s="208"/>
      <c r="EIR51" s="208"/>
      <c r="EIS51" s="208"/>
      <c r="EIT51" s="208"/>
      <c r="EIU51" s="208"/>
      <c r="EIV51" s="208"/>
      <c r="EIW51" s="208"/>
      <c r="EIX51" s="208"/>
      <c r="EIY51" s="208"/>
      <c r="EIZ51" s="208"/>
      <c r="EJA51" s="208"/>
      <c r="EJB51" s="208"/>
      <c r="EJC51" s="208"/>
      <c r="EJD51" s="208"/>
      <c r="EJE51" s="208"/>
      <c r="EJF51" s="208"/>
      <c r="EJG51" s="208"/>
      <c r="EJH51" s="208"/>
      <c r="EJI51" s="208"/>
      <c r="EJJ51" s="208"/>
      <c r="EJK51" s="208"/>
      <c r="EJL51" s="208"/>
      <c r="EJM51" s="208"/>
      <c r="EJN51" s="208"/>
      <c r="EJO51" s="208"/>
      <c r="EJP51" s="208"/>
      <c r="EJQ51" s="208"/>
      <c r="EJR51" s="208"/>
      <c r="EJS51" s="208"/>
      <c r="EJT51" s="208"/>
      <c r="EJU51" s="208"/>
      <c r="EJV51" s="208"/>
      <c r="EJW51" s="208"/>
      <c r="EJX51" s="208"/>
      <c r="EJY51" s="208"/>
      <c r="EJZ51" s="208"/>
      <c r="EKA51" s="208"/>
      <c r="EKB51" s="208"/>
      <c r="EKC51" s="208"/>
      <c r="EKD51" s="208"/>
      <c r="EKE51" s="208"/>
      <c r="EKF51" s="208"/>
      <c r="EKG51" s="208"/>
      <c r="EKH51" s="208"/>
      <c r="EKI51" s="208"/>
      <c r="EKJ51" s="208"/>
      <c r="EKK51" s="208"/>
      <c r="EKL51" s="208"/>
      <c r="EKM51" s="208"/>
      <c r="EKN51" s="208"/>
      <c r="EKO51" s="208"/>
      <c r="EKP51" s="208"/>
      <c r="EKQ51" s="208"/>
      <c r="EKR51" s="208"/>
      <c r="EKS51" s="208"/>
      <c r="EKT51" s="208"/>
      <c r="EKU51" s="208"/>
      <c r="EKV51" s="208"/>
      <c r="EKW51" s="208"/>
      <c r="EKX51" s="208"/>
      <c r="EKY51" s="208"/>
      <c r="EKZ51" s="208"/>
      <c r="ELA51" s="208"/>
      <c r="ELB51" s="208"/>
      <c r="ELC51" s="208"/>
      <c r="ELD51" s="208"/>
      <c r="ELE51" s="208"/>
      <c r="ELF51" s="208"/>
      <c r="ELG51" s="208"/>
      <c r="ELH51" s="208"/>
      <c r="ELI51" s="208"/>
      <c r="ELJ51" s="208"/>
      <c r="ELK51" s="208"/>
      <c r="ELL51" s="208"/>
      <c r="ELM51" s="208"/>
      <c r="ELN51" s="208"/>
      <c r="ELO51" s="208"/>
      <c r="ELP51" s="208"/>
      <c r="ELQ51" s="208"/>
      <c r="ELR51" s="208"/>
      <c r="ELS51" s="208"/>
      <c r="ELT51" s="208"/>
      <c r="ELU51" s="208"/>
      <c r="ELV51" s="208"/>
      <c r="ELW51" s="208"/>
      <c r="ELX51" s="208"/>
      <c r="ELY51" s="208"/>
      <c r="ELZ51" s="208"/>
      <c r="EMA51" s="208"/>
      <c r="EMB51" s="208"/>
      <c r="EMC51" s="208"/>
      <c r="EMD51" s="208"/>
      <c r="EME51" s="208"/>
      <c r="EMF51" s="208"/>
      <c r="EMG51" s="208"/>
      <c r="EMH51" s="208"/>
      <c r="EMI51" s="208"/>
      <c r="EMJ51" s="208"/>
      <c r="EMK51" s="208"/>
      <c r="EML51" s="208"/>
      <c r="EMM51" s="208"/>
      <c r="EMN51" s="208"/>
      <c r="EMO51" s="208"/>
      <c r="EMP51" s="208"/>
      <c r="EMQ51" s="208"/>
      <c r="EMR51" s="208"/>
      <c r="EMS51" s="208"/>
      <c r="EMT51" s="208"/>
      <c r="EMU51" s="208"/>
      <c r="EMV51" s="208"/>
      <c r="EMW51" s="208"/>
      <c r="EMX51" s="208"/>
      <c r="EMY51" s="208"/>
      <c r="EMZ51" s="208"/>
      <c r="ENA51" s="208"/>
      <c r="ENB51" s="208"/>
      <c r="ENC51" s="208"/>
      <c r="END51" s="208"/>
      <c r="ENE51" s="208"/>
      <c r="ENF51" s="208"/>
      <c r="ENG51" s="208"/>
      <c r="ENH51" s="208"/>
      <c r="ENI51" s="208"/>
      <c r="ENJ51" s="208"/>
      <c r="ENK51" s="208"/>
      <c r="ENL51" s="208"/>
      <c r="ENM51" s="208"/>
      <c r="ENN51" s="208"/>
      <c r="ENO51" s="208"/>
      <c r="ENP51" s="208"/>
      <c r="ENQ51" s="208"/>
      <c r="ENR51" s="208"/>
      <c r="ENS51" s="208"/>
      <c r="ENT51" s="208"/>
      <c r="ENU51" s="208"/>
      <c r="ENV51" s="208"/>
      <c r="ENW51" s="208"/>
      <c r="ENX51" s="208"/>
      <c r="ENY51" s="208"/>
      <c r="ENZ51" s="208"/>
      <c r="EOA51" s="208"/>
      <c r="EOB51" s="208"/>
      <c r="EOC51" s="208"/>
      <c r="EOD51" s="208"/>
      <c r="EOE51" s="208"/>
      <c r="EOF51" s="208"/>
      <c r="EOG51" s="208"/>
      <c r="EOH51" s="208"/>
      <c r="EOI51" s="208"/>
      <c r="EOJ51" s="208"/>
      <c r="EOK51" s="208"/>
      <c r="EOL51" s="208"/>
      <c r="EOM51" s="208"/>
      <c r="EON51" s="208"/>
      <c r="EOO51" s="208"/>
      <c r="EOP51" s="208"/>
      <c r="EOQ51" s="208"/>
      <c r="EOR51" s="208"/>
      <c r="EOS51" s="208"/>
      <c r="EOT51" s="208"/>
      <c r="EOU51" s="208"/>
      <c r="EOV51" s="208"/>
      <c r="EOW51" s="208"/>
      <c r="EOX51" s="208"/>
      <c r="EOY51" s="208"/>
      <c r="EOZ51" s="208"/>
      <c r="EPA51" s="208"/>
      <c r="EPB51" s="208"/>
      <c r="EPC51" s="208"/>
      <c r="EPD51" s="208"/>
      <c r="EPE51" s="208"/>
      <c r="EPF51" s="208"/>
      <c r="EPG51" s="208"/>
      <c r="EPH51" s="208"/>
      <c r="EPI51" s="208"/>
      <c r="EPJ51" s="208"/>
      <c r="EPK51" s="208"/>
      <c r="EPL51" s="208"/>
      <c r="EPM51" s="208"/>
      <c r="EPN51" s="208"/>
      <c r="EPO51" s="208"/>
      <c r="EPP51" s="208"/>
      <c r="EPQ51" s="208"/>
      <c r="EPR51" s="208"/>
      <c r="EPS51" s="208"/>
      <c r="EPT51" s="208"/>
      <c r="EPU51" s="208"/>
      <c r="EPV51" s="208"/>
      <c r="EPW51" s="208"/>
      <c r="EPX51" s="208"/>
      <c r="EPY51" s="208"/>
      <c r="EPZ51" s="208"/>
      <c r="EQA51" s="208"/>
      <c r="EQB51" s="208"/>
      <c r="EQC51" s="208"/>
      <c r="EQD51" s="208"/>
      <c r="EQE51" s="208"/>
      <c r="EQF51" s="208"/>
      <c r="EQG51" s="208"/>
      <c r="EQH51" s="208"/>
      <c r="EQI51" s="208"/>
      <c r="EQJ51" s="208"/>
      <c r="EQK51" s="208"/>
      <c r="EQL51" s="208"/>
      <c r="EQM51" s="208"/>
      <c r="EQN51" s="208"/>
      <c r="EQO51" s="208"/>
      <c r="EQP51" s="208"/>
      <c r="EQQ51" s="208"/>
      <c r="EQR51" s="208"/>
      <c r="EQS51" s="208"/>
      <c r="EQT51" s="208"/>
      <c r="EQU51" s="208"/>
      <c r="EQV51" s="208"/>
      <c r="EQW51" s="208"/>
      <c r="EQX51" s="208"/>
      <c r="EQY51" s="208"/>
      <c r="EQZ51" s="208"/>
      <c r="ERA51" s="208"/>
      <c r="ERB51" s="208"/>
      <c r="ERC51" s="208"/>
      <c r="ERD51" s="208"/>
      <c r="ERE51" s="208"/>
      <c r="ERF51" s="208"/>
      <c r="ERG51" s="208"/>
      <c r="ERH51" s="208"/>
      <c r="ERI51" s="208"/>
      <c r="ERJ51" s="208"/>
      <c r="ERK51" s="208"/>
      <c r="ERL51" s="208"/>
      <c r="ERM51" s="208"/>
      <c r="ERN51" s="208"/>
      <c r="ERO51" s="208"/>
      <c r="ERP51" s="208"/>
      <c r="ERQ51" s="208"/>
      <c r="ERR51" s="208"/>
      <c r="ERS51" s="208"/>
      <c r="ERT51" s="208"/>
      <c r="ERU51" s="208"/>
      <c r="ERV51" s="208"/>
      <c r="ERW51" s="208"/>
      <c r="ERX51" s="208"/>
      <c r="ERY51" s="208"/>
      <c r="ERZ51" s="208"/>
      <c r="ESA51" s="208"/>
      <c r="ESB51" s="208"/>
      <c r="ESC51" s="208"/>
      <c r="ESD51" s="208"/>
      <c r="ESE51" s="208"/>
      <c r="ESF51" s="208"/>
      <c r="ESG51" s="208"/>
      <c r="ESH51" s="208"/>
      <c r="ESI51" s="208"/>
      <c r="ESJ51" s="208"/>
      <c r="ESK51" s="208"/>
      <c r="ESL51" s="208"/>
      <c r="ESM51" s="208"/>
      <c r="ESN51" s="208"/>
      <c r="ESO51" s="208"/>
      <c r="ESP51" s="208"/>
      <c r="ESQ51" s="208"/>
      <c r="ESR51" s="208"/>
      <c r="ESS51" s="208"/>
      <c r="EST51" s="208"/>
      <c r="ESU51" s="208"/>
      <c r="ESV51" s="208"/>
      <c r="ESW51" s="208"/>
      <c r="ESX51" s="208"/>
      <c r="ESY51" s="208"/>
      <c r="ESZ51" s="208"/>
      <c r="ETA51" s="208"/>
      <c r="ETB51" s="208"/>
      <c r="ETC51" s="208"/>
      <c r="ETD51" s="208"/>
      <c r="ETE51" s="208"/>
      <c r="ETF51" s="208"/>
      <c r="ETG51" s="208"/>
      <c r="ETH51" s="208"/>
      <c r="ETI51" s="208"/>
      <c r="ETJ51" s="208"/>
      <c r="ETK51" s="208"/>
      <c r="ETL51" s="208"/>
      <c r="ETM51" s="208"/>
      <c r="ETN51" s="208"/>
      <c r="ETO51" s="208"/>
      <c r="ETP51" s="208"/>
      <c r="ETQ51" s="208"/>
      <c r="ETR51" s="208"/>
      <c r="ETS51" s="208"/>
      <c r="ETT51" s="208"/>
      <c r="ETU51" s="208"/>
      <c r="ETV51" s="208"/>
      <c r="ETW51" s="208"/>
      <c r="ETX51" s="208"/>
      <c r="ETY51" s="208"/>
      <c r="ETZ51" s="208"/>
      <c r="EUA51" s="208"/>
      <c r="EUB51" s="208"/>
      <c r="EUC51" s="208"/>
      <c r="EUD51" s="208"/>
      <c r="EUE51" s="208"/>
      <c r="EUF51" s="208"/>
      <c r="EUG51" s="208"/>
      <c r="EUH51" s="208"/>
      <c r="EUI51" s="208"/>
      <c r="EUJ51" s="208"/>
      <c r="EUK51" s="208"/>
      <c r="EUL51" s="208"/>
      <c r="EUM51" s="208"/>
      <c r="EUN51" s="208"/>
      <c r="EUO51" s="208"/>
      <c r="EUP51" s="208"/>
      <c r="EUQ51" s="208"/>
      <c r="EUR51" s="208"/>
      <c r="EUS51" s="208"/>
      <c r="EUT51" s="208"/>
      <c r="EUU51" s="208"/>
      <c r="EUV51" s="208"/>
      <c r="EUW51" s="208"/>
      <c r="EUX51" s="208"/>
      <c r="EUY51" s="208"/>
      <c r="EUZ51" s="208"/>
      <c r="EVA51" s="208"/>
      <c r="EVB51" s="208"/>
      <c r="EVC51" s="208"/>
      <c r="EVD51" s="208"/>
      <c r="EVE51" s="208"/>
      <c r="EVF51" s="208"/>
      <c r="EVG51" s="208"/>
      <c r="EVH51" s="208"/>
      <c r="EVI51" s="208"/>
      <c r="EVJ51" s="208"/>
      <c r="EVK51" s="208"/>
      <c r="EVL51" s="208"/>
      <c r="EVM51" s="208"/>
      <c r="EVN51" s="208"/>
      <c r="EVO51" s="208"/>
      <c r="EVP51" s="208"/>
      <c r="EVQ51" s="208"/>
      <c r="EVR51" s="208"/>
      <c r="EVS51" s="208"/>
      <c r="EVT51" s="208"/>
      <c r="EVU51" s="208"/>
      <c r="EVV51" s="208"/>
      <c r="EVW51" s="208"/>
      <c r="EVX51" s="208"/>
      <c r="EVY51" s="208"/>
      <c r="EVZ51" s="208"/>
      <c r="EWA51" s="208"/>
      <c r="EWB51" s="208"/>
      <c r="EWC51" s="208"/>
      <c r="EWD51" s="208"/>
      <c r="EWE51" s="208"/>
      <c r="EWF51" s="208"/>
      <c r="EWG51" s="208"/>
      <c r="EWH51" s="208"/>
      <c r="EWI51" s="208"/>
      <c r="EWJ51" s="208"/>
      <c r="EWK51" s="208"/>
      <c r="EWL51" s="208"/>
      <c r="EWM51" s="208"/>
      <c r="EWN51" s="208"/>
      <c r="EWO51" s="208"/>
      <c r="EWP51" s="208"/>
      <c r="EWQ51" s="208"/>
      <c r="EWR51" s="208"/>
      <c r="EWS51" s="208"/>
      <c r="EWT51" s="208"/>
      <c r="EWU51" s="208"/>
      <c r="EWV51" s="208"/>
      <c r="EWW51" s="208"/>
      <c r="EWX51" s="208"/>
      <c r="EWY51" s="208"/>
      <c r="EWZ51" s="208"/>
      <c r="EXA51" s="208"/>
      <c r="EXB51" s="208"/>
      <c r="EXC51" s="208"/>
      <c r="EXD51" s="208"/>
      <c r="EXE51" s="208"/>
      <c r="EXF51" s="208"/>
      <c r="EXG51" s="208"/>
      <c r="EXH51" s="208"/>
      <c r="EXI51" s="208"/>
      <c r="EXJ51" s="208"/>
      <c r="EXK51" s="208"/>
      <c r="EXL51" s="208"/>
      <c r="EXM51" s="208"/>
      <c r="EXN51" s="208"/>
      <c r="EXO51" s="208"/>
      <c r="EXP51" s="208"/>
      <c r="EXQ51" s="208"/>
      <c r="EXR51" s="208"/>
      <c r="EXS51" s="208"/>
      <c r="EXT51" s="208"/>
      <c r="EXU51" s="208"/>
      <c r="EXV51" s="208"/>
      <c r="EXW51" s="208"/>
      <c r="EXX51" s="208"/>
      <c r="EXY51" s="208"/>
      <c r="EXZ51" s="208"/>
      <c r="EYA51" s="208"/>
      <c r="EYB51" s="208"/>
      <c r="EYC51" s="208"/>
      <c r="EYD51" s="208"/>
      <c r="EYE51" s="208"/>
      <c r="EYF51" s="208"/>
      <c r="EYG51" s="208"/>
      <c r="EYH51" s="208"/>
      <c r="EYI51" s="208"/>
      <c r="EYJ51" s="208"/>
      <c r="EYK51" s="208"/>
      <c r="EYL51" s="208"/>
      <c r="EYM51" s="208"/>
      <c r="EYN51" s="208"/>
      <c r="EYO51" s="208"/>
      <c r="EYP51" s="208"/>
      <c r="EYQ51" s="208"/>
      <c r="EYR51" s="208"/>
      <c r="EYS51" s="208"/>
      <c r="EYT51" s="208"/>
      <c r="EYU51" s="208"/>
      <c r="EYV51" s="208"/>
      <c r="EYW51" s="208"/>
      <c r="EYX51" s="208"/>
      <c r="EYY51" s="208"/>
      <c r="EYZ51" s="208"/>
      <c r="EZA51" s="208"/>
      <c r="EZB51" s="208"/>
      <c r="EZC51" s="208"/>
      <c r="EZD51" s="208"/>
      <c r="EZE51" s="208"/>
      <c r="EZF51" s="208"/>
      <c r="EZG51" s="208"/>
      <c r="EZH51" s="208"/>
      <c r="EZI51" s="208"/>
      <c r="EZJ51" s="208"/>
      <c r="EZK51" s="208"/>
      <c r="EZL51" s="208"/>
      <c r="EZM51" s="208"/>
      <c r="EZN51" s="208"/>
      <c r="EZO51" s="208"/>
      <c r="EZP51" s="208"/>
      <c r="EZQ51" s="208"/>
      <c r="EZR51" s="208"/>
      <c r="EZS51" s="208"/>
      <c r="EZT51" s="208"/>
      <c r="EZU51" s="208"/>
      <c r="EZV51" s="208"/>
      <c r="EZW51" s="208"/>
      <c r="EZX51" s="208"/>
      <c r="EZY51" s="208"/>
      <c r="EZZ51" s="208"/>
      <c r="FAA51" s="208"/>
      <c r="FAB51" s="208"/>
      <c r="FAC51" s="208"/>
      <c r="FAD51" s="208"/>
      <c r="FAE51" s="208"/>
      <c r="FAF51" s="208"/>
      <c r="FAG51" s="208"/>
      <c r="FAH51" s="208"/>
      <c r="FAI51" s="208"/>
      <c r="FAJ51" s="208"/>
      <c r="FAK51" s="208"/>
      <c r="FAL51" s="208"/>
      <c r="FAM51" s="208"/>
      <c r="FAN51" s="208"/>
      <c r="FAO51" s="208"/>
      <c r="FAP51" s="208"/>
      <c r="FAQ51" s="208"/>
      <c r="FAR51" s="208"/>
      <c r="FAS51" s="208"/>
      <c r="FAT51" s="208"/>
      <c r="FAU51" s="208"/>
      <c r="FAV51" s="208"/>
      <c r="FAW51" s="208"/>
      <c r="FAX51" s="208"/>
      <c r="FAY51" s="208"/>
      <c r="FAZ51" s="208"/>
      <c r="FBA51" s="208"/>
      <c r="FBB51" s="208"/>
      <c r="FBC51" s="208"/>
      <c r="FBD51" s="208"/>
      <c r="FBE51" s="208"/>
      <c r="FBF51" s="208"/>
      <c r="FBG51" s="208"/>
      <c r="FBH51" s="208"/>
      <c r="FBI51" s="208"/>
      <c r="FBJ51" s="208"/>
      <c r="FBK51" s="208"/>
      <c r="FBL51" s="208"/>
      <c r="FBM51" s="208"/>
      <c r="FBN51" s="208"/>
      <c r="FBO51" s="208"/>
      <c r="FBP51" s="208"/>
      <c r="FBQ51" s="208"/>
      <c r="FBR51" s="208"/>
      <c r="FBS51" s="208"/>
      <c r="FBT51" s="208"/>
      <c r="FBU51" s="208"/>
      <c r="FBV51" s="208"/>
      <c r="FBW51" s="208"/>
      <c r="FBX51" s="208"/>
      <c r="FBY51" s="208"/>
      <c r="FBZ51" s="208"/>
      <c r="FCA51" s="208"/>
      <c r="FCB51" s="208"/>
      <c r="FCC51" s="208"/>
      <c r="FCD51" s="208"/>
      <c r="FCE51" s="208"/>
      <c r="FCF51" s="208"/>
      <c r="FCG51" s="208"/>
      <c r="FCH51" s="208"/>
      <c r="FCI51" s="208"/>
      <c r="FCJ51" s="208"/>
      <c r="FCK51" s="208"/>
      <c r="FCL51" s="208"/>
      <c r="FCM51" s="208"/>
      <c r="FCN51" s="208"/>
      <c r="FCO51" s="208"/>
      <c r="FCP51" s="208"/>
      <c r="FCQ51" s="208"/>
      <c r="FCR51" s="208"/>
      <c r="FCS51" s="208"/>
      <c r="FCT51" s="208"/>
      <c r="FCU51" s="208"/>
      <c r="FCV51" s="208"/>
      <c r="FCW51" s="208"/>
      <c r="FCX51" s="208"/>
      <c r="FCY51" s="208"/>
      <c r="FCZ51" s="208"/>
      <c r="FDA51" s="208"/>
      <c r="FDB51" s="208"/>
      <c r="FDC51" s="208"/>
      <c r="FDD51" s="208"/>
      <c r="FDE51" s="208"/>
      <c r="FDF51" s="208"/>
      <c r="FDG51" s="208"/>
      <c r="FDH51" s="208"/>
      <c r="FDI51" s="208"/>
      <c r="FDJ51" s="208"/>
      <c r="FDK51" s="208"/>
      <c r="FDL51" s="208"/>
      <c r="FDM51" s="208"/>
      <c r="FDN51" s="208"/>
      <c r="FDO51" s="208"/>
      <c r="FDP51" s="208"/>
      <c r="FDQ51" s="208"/>
      <c r="FDR51" s="208"/>
      <c r="FDS51" s="208"/>
      <c r="FDT51" s="208"/>
      <c r="FDU51" s="208"/>
      <c r="FDV51" s="208"/>
      <c r="FDW51" s="208"/>
      <c r="FDX51" s="208"/>
      <c r="FDY51" s="208"/>
      <c r="FDZ51" s="208"/>
      <c r="FEA51" s="208"/>
      <c r="FEB51" s="208"/>
      <c r="FEC51" s="208"/>
      <c r="FED51" s="208"/>
      <c r="FEE51" s="208"/>
      <c r="FEF51" s="208"/>
      <c r="FEG51" s="208"/>
      <c r="FEH51" s="208"/>
      <c r="FEI51" s="208"/>
      <c r="FEJ51" s="208"/>
      <c r="FEK51" s="208"/>
      <c r="FEL51" s="208"/>
      <c r="FEM51" s="208"/>
      <c r="FEN51" s="208"/>
      <c r="FEO51" s="208"/>
      <c r="FEP51" s="208"/>
      <c r="FEQ51" s="208"/>
      <c r="FER51" s="208"/>
      <c r="FES51" s="208"/>
      <c r="FET51" s="208"/>
      <c r="FEU51" s="208"/>
      <c r="FEV51" s="208"/>
      <c r="FEW51" s="208"/>
      <c r="FEX51" s="208"/>
      <c r="FEY51" s="208"/>
      <c r="FEZ51" s="208"/>
      <c r="FFA51" s="208"/>
      <c r="FFB51" s="208"/>
      <c r="FFC51" s="208"/>
      <c r="FFD51" s="208"/>
      <c r="FFE51" s="208"/>
      <c r="FFF51" s="208"/>
      <c r="FFG51" s="208"/>
      <c r="FFH51" s="208"/>
      <c r="FFI51" s="208"/>
      <c r="FFJ51" s="208"/>
      <c r="FFK51" s="208"/>
      <c r="FFL51" s="208"/>
      <c r="FFM51" s="208"/>
      <c r="FFN51" s="208"/>
      <c r="FFO51" s="208"/>
      <c r="FFP51" s="208"/>
      <c r="FFQ51" s="208"/>
      <c r="FFR51" s="208"/>
      <c r="FFS51" s="208"/>
      <c r="FFT51" s="208"/>
      <c r="FFU51" s="208"/>
      <c r="FFV51" s="208"/>
      <c r="FFW51" s="208"/>
      <c r="FFX51" s="208"/>
      <c r="FFY51" s="208"/>
      <c r="FFZ51" s="208"/>
      <c r="FGA51" s="208"/>
      <c r="FGB51" s="208"/>
      <c r="FGC51" s="208"/>
      <c r="FGD51" s="208"/>
      <c r="FGE51" s="208"/>
      <c r="FGF51" s="208"/>
      <c r="FGG51" s="208"/>
      <c r="FGH51" s="208"/>
      <c r="FGI51" s="208"/>
      <c r="FGJ51" s="208"/>
      <c r="FGK51" s="208"/>
      <c r="FGL51" s="208"/>
      <c r="FGM51" s="208"/>
      <c r="FGN51" s="208"/>
      <c r="FGO51" s="208"/>
      <c r="FGP51" s="208"/>
      <c r="FGQ51" s="208"/>
      <c r="FGR51" s="208"/>
      <c r="FGS51" s="208"/>
      <c r="FGT51" s="208"/>
      <c r="FGU51" s="208"/>
      <c r="FGV51" s="208"/>
      <c r="FGW51" s="208"/>
      <c r="FGX51" s="208"/>
      <c r="FGY51" s="208"/>
      <c r="FGZ51" s="208"/>
      <c r="FHA51" s="208"/>
      <c r="FHB51" s="208"/>
      <c r="FHC51" s="208"/>
      <c r="FHD51" s="208"/>
      <c r="FHE51" s="208"/>
      <c r="FHF51" s="208"/>
      <c r="FHG51" s="208"/>
      <c r="FHH51" s="208"/>
      <c r="FHI51" s="208"/>
      <c r="FHJ51" s="208"/>
      <c r="FHK51" s="208"/>
      <c r="FHL51" s="208"/>
      <c r="FHM51" s="208"/>
      <c r="FHN51" s="208"/>
      <c r="FHO51" s="208"/>
      <c r="FHP51" s="208"/>
      <c r="FHQ51" s="208"/>
      <c r="FHR51" s="208"/>
      <c r="FHS51" s="208"/>
      <c r="FHT51" s="208"/>
      <c r="FHU51" s="208"/>
      <c r="FHV51" s="208"/>
      <c r="FHW51" s="208"/>
      <c r="FHX51" s="208"/>
      <c r="FHY51" s="208"/>
      <c r="FHZ51" s="208"/>
      <c r="FIA51" s="208"/>
      <c r="FIB51" s="208"/>
      <c r="FIC51" s="208"/>
      <c r="FID51" s="208"/>
      <c r="FIE51" s="208"/>
      <c r="FIF51" s="208"/>
      <c r="FIG51" s="208"/>
      <c r="FIH51" s="208"/>
      <c r="FII51" s="208"/>
      <c r="FIJ51" s="208"/>
      <c r="FIK51" s="208"/>
      <c r="FIL51" s="208"/>
      <c r="FIM51" s="208"/>
      <c r="FIN51" s="208"/>
      <c r="FIO51" s="208"/>
      <c r="FIP51" s="208"/>
      <c r="FIQ51" s="208"/>
      <c r="FIR51" s="208"/>
      <c r="FIS51" s="208"/>
      <c r="FIT51" s="208"/>
      <c r="FIU51" s="208"/>
      <c r="FIV51" s="208"/>
      <c r="FIW51" s="208"/>
      <c r="FIX51" s="208"/>
      <c r="FIY51" s="208"/>
      <c r="FIZ51" s="208"/>
      <c r="FJA51" s="208"/>
      <c r="FJB51" s="208"/>
      <c r="FJC51" s="208"/>
      <c r="FJD51" s="208"/>
      <c r="FJE51" s="208"/>
      <c r="FJF51" s="208"/>
      <c r="FJG51" s="208"/>
      <c r="FJH51" s="208"/>
      <c r="FJI51" s="208"/>
      <c r="FJJ51" s="208"/>
      <c r="FJK51" s="208"/>
      <c r="FJL51" s="208"/>
      <c r="FJM51" s="208"/>
      <c r="FJN51" s="208"/>
      <c r="FJO51" s="208"/>
      <c r="FJP51" s="208"/>
      <c r="FJQ51" s="208"/>
      <c r="FJR51" s="208"/>
      <c r="FJS51" s="208"/>
      <c r="FJT51" s="208"/>
      <c r="FJU51" s="208"/>
      <c r="FJV51" s="208"/>
      <c r="FJW51" s="208"/>
      <c r="FJX51" s="208"/>
      <c r="FJY51" s="208"/>
      <c r="FJZ51" s="208"/>
      <c r="FKA51" s="208"/>
      <c r="FKB51" s="208"/>
      <c r="FKC51" s="208"/>
      <c r="FKD51" s="208"/>
      <c r="FKE51" s="208"/>
      <c r="FKF51" s="208"/>
      <c r="FKG51" s="208"/>
      <c r="FKH51" s="208"/>
      <c r="FKI51" s="208"/>
      <c r="FKJ51" s="208"/>
      <c r="FKK51" s="208"/>
      <c r="FKL51" s="208"/>
      <c r="FKM51" s="208"/>
      <c r="FKN51" s="208"/>
      <c r="FKO51" s="208"/>
      <c r="FKP51" s="208"/>
      <c r="FKQ51" s="208"/>
      <c r="FKR51" s="208"/>
      <c r="FKS51" s="208"/>
      <c r="FKT51" s="208"/>
      <c r="FKU51" s="208"/>
      <c r="FKV51" s="208"/>
      <c r="FKW51" s="208"/>
      <c r="FKX51" s="208"/>
      <c r="FKY51" s="208"/>
      <c r="FKZ51" s="208"/>
      <c r="FLA51" s="208"/>
      <c r="FLB51" s="208"/>
      <c r="FLC51" s="208"/>
      <c r="FLD51" s="208"/>
      <c r="FLE51" s="208"/>
      <c r="FLF51" s="208"/>
      <c r="FLG51" s="208"/>
      <c r="FLH51" s="208"/>
      <c r="FLI51" s="208"/>
      <c r="FLJ51" s="208"/>
      <c r="FLK51" s="208"/>
      <c r="FLL51" s="208"/>
      <c r="FLM51" s="208"/>
      <c r="FLN51" s="208"/>
      <c r="FLO51" s="208"/>
      <c r="FLP51" s="208"/>
      <c r="FLQ51" s="208"/>
      <c r="FLR51" s="208"/>
      <c r="FLS51" s="208"/>
      <c r="FLT51" s="208"/>
      <c r="FLU51" s="208"/>
      <c r="FLV51" s="208"/>
      <c r="FLW51" s="208"/>
      <c r="FLX51" s="208"/>
      <c r="FLY51" s="208"/>
      <c r="FLZ51" s="208"/>
      <c r="FMA51" s="208"/>
      <c r="FMB51" s="208"/>
      <c r="FMC51" s="208"/>
      <c r="FMD51" s="208"/>
      <c r="FME51" s="208"/>
      <c r="FMF51" s="208"/>
      <c r="FMG51" s="208"/>
      <c r="FMH51" s="208"/>
      <c r="FMI51" s="208"/>
      <c r="FMJ51" s="208"/>
      <c r="FMK51" s="208"/>
      <c r="FML51" s="208"/>
      <c r="FMM51" s="208"/>
      <c r="FMN51" s="208"/>
      <c r="FMO51" s="208"/>
      <c r="FMP51" s="208"/>
      <c r="FMQ51" s="208"/>
      <c r="FMR51" s="208"/>
      <c r="FMS51" s="208"/>
      <c r="FMT51" s="208"/>
      <c r="FMU51" s="208"/>
      <c r="FMV51" s="208"/>
      <c r="FMW51" s="208"/>
      <c r="FMX51" s="208"/>
      <c r="FMY51" s="208"/>
      <c r="FMZ51" s="208"/>
      <c r="FNA51" s="208"/>
      <c r="FNB51" s="208"/>
      <c r="FNC51" s="208"/>
      <c r="FND51" s="208"/>
      <c r="FNE51" s="208"/>
      <c r="FNF51" s="208"/>
      <c r="FNG51" s="208"/>
      <c r="FNH51" s="208"/>
      <c r="FNI51" s="208"/>
      <c r="FNJ51" s="208"/>
      <c r="FNK51" s="208"/>
      <c r="FNL51" s="208"/>
      <c r="FNM51" s="208"/>
      <c r="FNN51" s="208"/>
      <c r="FNO51" s="208"/>
      <c r="FNP51" s="208"/>
      <c r="FNQ51" s="208"/>
      <c r="FNR51" s="208"/>
      <c r="FNS51" s="208"/>
      <c r="FNT51" s="208"/>
      <c r="FNU51" s="208"/>
      <c r="FNV51" s="208"/>
      <c r="FNW51" s="208"/>
      <c r="FNX51" s="208"/>
      <c r="FNY51" s="208"/>
      <c r="FNZ51" s="208"/>
      <c r="FOA51" s="208"/>
      <c r="FOB51" s="208"/>
      <c r="FOC51" s="208"/>
      <c r="FOD51" s="208"/>
      <c r="FOE51" s="208"/>
      <c r="FOF51" s="208"/>
      <c r="FOG51" s="208"/>
      <c r="FOH51" s="208"/>
      <c r="FOI51" s="208"/>
      <c r="FOJ51" s="208"/>
      <c r="FOK51" s="208"/>
      <c r="FOL51" s="208"/>
      <c r="FOM51" s="208"/>
      <c r="FON51" s="208"/>
      <c r="FOO51" s="208"/>
      <c r="FOP51" s="208"/>
      <c r="FOQ51" s="208"/>
      <c r="FOR51" s="208"/>
      <c r="FOS51" s="208"/>
      <c r="FOT51" s="208"/>
      <c r="FOU51" s="208"/>
      <c r="FOV51" s="208"/>
      <c r="FOW51" s="208"/>
      <c r="FOX51" s="208"/>
      <c r="FOY51" s="208"/>
      <c r="FOZ51" s="208"/>
      <c r="FPA51" s="208"/>
      <c r="FPB51" s="208"/>
      <c r="FPC51" s="208"/>
      <c r="FPD51" s="208"/>
      <c r="FPE51" s="208"/>
      <c r="FPF51" s="208"/>
      <c r="FPG51" s="208"/>
      <c r="FPH51" s="208"/>
      <c r="FPI51" s="208"/>
      <c r="FPJ51" s="208"/>
      <c r="FPK51" s="208"/>
      <c r="FPL51" s="208"/>
      <c r="FPM51" s="208"/>
      <c r="FPN51" s="208"/>
      <c r="FPO51" s="208"/>
      <c r="FPP51" s="208"/>
      <c r="FPQ51" s="208"/>
      <c r="FPR51" s="208"/>
      <c r="FPS51" s="208"/>
      <c r="FPT51" s="208"/>
      <c r="FPU51" s="208"/>
      <c r="FPV51" s="208"/>
      <c r="FPW51" s="208"/>
      <c r="FPX51" s="208"/>
      <c r="FPY51" s="208"/>
      <c r="FPZ51" s="208"/>
      <c r="FQA51" s="208"/>
      <c r="FQB51" s="208"/>
      <c r="FQC51" s="208"/>
      <c r="FQD51" s="208"/>
      <c r="FQE51" s="208"/>
      <c r="FQF51" s="208"/>
      <c r="FQG51" s="208"/>
      <c r="FQH51" s="208"/>
      <c r="FQI51" s="208"/>
      <c r="FQJ51" s="208"/>
      <c r="FQK51" s="208"/>
      <c r="FQL51" s="208"/>
      <c r="FQM51" s="208"/>
      <c r="FQN51" s="208"/>
      <c r="FQO51" s="208"/>
      <c r="FQP51" s="208"/>
      <c r="FQQ51" s="208"/>
      <c r="FQR51" s="208"/>
      <c r="FQS51" s="208"/>
      <c r="FQT51" s="208"/>
      <c r="FQU51" s="208"/>
      <c r="FQV51" s="208"/>
      <c r="FQW51" s="208"/>
      <c r="FQX51" s="208"/>
      <c r="FQY51" s="208"/>
      <c r="FQZ51" s="208"/>
      <c r="FRA51" s="208"/>
      <c r="FRB51" s="208"/>
      <c r="FRC51" s="208"/>
      <c r="FRD51" s="208"/>
      <c r="FRE51" s="208"/>
      <c r="FRF51" s="208"/>
      <c r="FRG51" s="208"/>
      <c r="FRH51" s="208"/>
      <c r="FRI51" s="208"/>
      <c r="FRJ51" s="208"/>
      <c r="FRK51" s="208"/>
      <c r="FRL51" s="208"/>
      <c r="FRM51" s="208"/>
      <c r="FRN51" s="208"/>
      <c r="FRO51" s="208"/>
      <c r="FRP51" s="208"/>
      <c r="FRQ51" s="208"/>
      <c r="FRR51" s="208"/>
      <c r="FRS51" s="208"/>
      <c r="FRT51" s="208"/>
      <c r="FRU51" s="208"/>
      <c r="FRV51" s="208"/>
      <c r="FRW51" s="208"/>
      <c r="FRX51" s="208"/>
      <c r="FRY51" s="208"/>
      <c r="FRZ51" s="208"/>
      <c r="FSA51" s="208"/>
      <c r="FSB51" s="208"/>
      <c r="FSC51" s="208"/>
      <c r="FSD51" s="208"/>
      <c r="FSE51" s="208"/>
      <c r="FSF51" s="208"/>
      <c r="FSG51" s="208"/>
      <c r="FSH51" s="208"/>
      <c r="FSI51" s="208"/>
      <c r="FSJ51" s="208"/>
      <c r="FSK51" s="208"/>
      <c r="FSL51" s="208"/>
      <c r="FSM51" s="208"/>
      <c r="FSN51" s="208"/>
      <c r="FSO51" s="208"/>
      <c r="FSP51" s="208"/>
      <c r="FSQ51" s="208"/>
      <c r="FSR51" s="208"/>
      <c r="FSS51" s="208"/>
      <c r="FST51" s="208"/>
      <c r="FSU51" s="208"/>
      <c r="FSV51" s="208"/>
      <c r="FSW51" s="208"/>
      <c r="FSX51" s="208"/>
      <c r="FSY51" s="208"/>
      <c r="FSZ51" s="208"/>
      <c r="FTA51" s="208"/>
      <c r="FTB51" s="208"/>
      <c r="FTC51" s="208"/>
      <c r="FTD51" s="208"/>
      <c r="FTE51" s="208"/>
      <c r="FTF51" s="208"/>
      <c r="FTG51" s="208"/>
      <c r="FTH51" s="208"/>
      <c r="FTI51" s="208"/>
      <c r="FTJ51" s="208"/>
      <c r="FTK51" s="208"/>
      <c r="FTL51" s="208"/>
      <c r="FTM51" s="208"/>
      <c r="FTN51" s="208"/>
      <c r="FTO51" s="208"/>
      <c r="FTP51" s="208"/>
      <c r="FTQ51" s="208"/>
      <c r="FTR51" s="208"/>
      <c r="FTS51" s="208"/>
      <c r="FTT51" s="208"/>
      <c r="FTU51" s="208"/>
      <c r="FTV51" s="208"/>
      <c r="FTW51" s="208"/>
      <c r="FTX51" s="208"/>
      <c r="FTY51" s="208"/>
      <c r="FTZ51" s="208"/>
      <c r="FUA51" s="208"/>
      <c r="FUB51" s="208"/>
      <c r="FUC51" s="208"/>
      <c r="FUD51" s="208"/>
      <c r="FUE51" s="208"/>
      <c r="FUF51" s="208"/>
      <c r="FUG51" s="208"/>
      <c r="FUH51" s="208"/>
      <c r="FUI51" s="208"/>
      <c r="FUJ51" s="208"/>
      <c r="FUK51" s="208"/>
      <c r="FUL51" s="208"/>
      <c r="FUM51" s="208"/>
      <c r="FUN51" s="208"/>
      <c r="FUO51" s="208"/>
      <c r="FUP51" s="208"/>
      <c r="FUQ51" s="208"/>
      <c r="FUR51" s="208"/>
      <c r="FUS51" s="208"/>
      <c r="FUT51" s="208"/>
      <c r="FUU51" s="208"/>
      <c r="FUV51" s="208"/>
      <c r="FUW51" s="208"/>
      <c r="FUX51" s="208"/>
      <c r="FUY51" s="208"/>
      <c r="FUZ51" s="208"/>
      <c r="FVA51" s="208"/>
      <c r="FVB51" s="208"/>
      <c r="FVC51" s="208"/>
      <c r="FVD51" s="208"/>
      <c r="FVE51" s="208"/>
      <c r="FVF51" s="208"/>
      <c r="FVG51" s="208"/>
      <c r="FVH51" s="208"/>
      <c r="FVI51" s="208"/>
      <c r="FVJ51" s="208"/>
      <c r="FVK51" s="208"/>
      <c r="FVL51" s="208"/>
      <c r="FVM51" s="208"/>
      <c r="FVN51" s="208"/>
      <c r="FVO51" s="208"/>
      <c r="FVP51" s="208"/>
      <c r="FVQ51" s="208"/>
      <c r="FVR51" s="208"/>
      <c r="FVS51" s="208"/>
      <c r="FVT51" s="208"/>
      <c r="FVU51" s="208"/>
      <c r="FVV51" s="208"/>
      <c r="FVW51" s="208"/>
      <c r="FVX51" s="208"/>
      <c r="FVY51" s="208"/>
      <c r="FVZ51" s="208"/>
      <c r="FWA51" s="208"/>
      <c r="FWB51" s="208"/>
      <c r="FWC51" s="208"/>
      <c r="FWD51" s="208"/>
      <c r="FWE51" s="208"/>
      <c r="FWF51" s="208"/>
      <c r="FWG51" s="208"/>
      <c r="FWH51" s="208"/>
      <c r="FWI51" s="208"/>
      <c r="FWJ51" s="208"/>
      <c r="FWK51" s="208"/>
      <c r="FWL51" s="208"/>
      <c r="FWM51" s="208"/>
      <c r="FWN51" s="208"/>
      <c r="FWO51" s="208"/>
      <c r="FWP51" s="208"/>
      <c r="FWQ51" s="208"/>
      <c r="FWR51" s="208"/>
      <c r="FWS51" s="208"/>
      <c r="FWT51" s="208"/>
      <c r="FWU51" s="208"/>
      <c r="FWV51" s="208"/>
      <c r="FWW51" s="208"/>
      <c r="FWX51" s="208"/>
      <c r="FWY51" s="208"/>
      <c r="FWZ51" s="208"/>
      <c r="FXA51" s="208"/>
      <c r="FXB51" s="208"/>
      <c r="FXC51" s="208"/>
      <c r="FXD51" s="208"/>
      <c r="FXE51" s="208"/>
      <c r="FXF51" s="208"/>
      <c r="FXG51" s="208"/>
      <c r="FXH51" s="208"/>
      <c r="FXI51" s="208"/>
      <c r="FXJ51" s="208"/>
      <c r="FXK51" s="208"/>
      <c r="FXL51" s="208"/>
      <c r="FXM51" s="208"/>
      <c r="FXN51" s="208"/>
      <c r="FXO51" s="208"/>
      <c r="FXP51" s="208"/>
      <c r="FXQ51" s="208"/>
      <c r="FXR51" s="208"/>
      <c r="FXS51" s="208"/>
      <c r="FXT51" s="208"/>
      <c r="FXU51" s="208"/>
      <c r="FXV51" s="208"/>
      <c r="FXW51" s="208"/>
      <c r="FXX51" s="208"/>
      <c r="FXY51" s="208"/>
      <c r="FXZ51" s="208"/>
      <c r="FYA51" s="208"/>
      <c r="FYB51" s="208"/>
      <c r="FYC51" s="208"/>
      <c r="FYD51" s="208"/>
      <c r="FYE51" s="208"/>
      <c r="FYF51" s="208"/>
      <c r="FYG51" s="208"/>
      <c r="FYH51" s="208"/>
      <c r="FYI51" s="208"/>
      <c r="FYJ51" s="208"/>
      <c r="FYK51" s="208"/>
      <c r="FYL51" s="208"/>
      <c r="FYM51" s="208"/>
      <c r="FYN51" s="208"/>
      <c r="FYO51" s="208"/>
      <c r="FYP51" s="208"/>
      <c r="FYQ51" s="208"/>
      <c r="FYR51" s="208"/>
      <c r="FYS51" s="208"/>
      <c r="FYT51" s="208"/>
      <c r="FYU51" s="208"/>
      <c r="FYV51" s="208"/>
      <c r="FYW51" s="208"/>
      <c r="FYX51" s="208"/>
      <c r="FYY51" s="208"/>
      <c r="FYZ51" s="208"/>
      <c r="FZA51" s="208"/>
      <c r="FZB51" s="208"/>
      <c r="FZC51" s="208"/>
      <c r="FZD51" s="208"/>
      <c r="FZE51" s="208"/>
      <c r="FZF51" s="208"/>
      <c r="FZG51" s="208"/>
      <c r="FZH51" s="208"/>
      <c r="FZI51" s="208"/>
      <c r="FZJ51" s="208"/>
      <c r="FZK51" s="208"/>
      <c r="FZL51" s="208"/>
      <c r="FZM51" s="208"/>
      <c r="FZN51" s="208"/>
      <c r="FZO51" s="208"/>
      <c r="FZP51" s="208"/>
      <c r="FZQ51" s="208"/>
      <c r="FZR51" s="208"/>
      <c r="FZS51" s="208"/>
      <c r="FZT51" s="208"/>
      <c r="FZU51" s="208"/>
      <c r="FZV51" s="208"/>
      <c r="FZW51" s="208"/>
      <c r="FZX51" s="208"/>
      <c r="FZY51" s="208"/>
      <c r="FZZ51" s="208"/>
      <c r="GAA51" s="208"/>
      <c r="GAB51" s="208"/>
      <c r="GAC51" s="208"/>
      <c r="GAD51" s="208"/>
      <c r="GAE51" s="208"/>
      <c r="GAF51" s="208"/>
      <c r="GAG51" s="208"/>
      <c r="GAH51" s="208"/>
      <c r="GAI51" s="208"/>
      <c r="GAJ51" s="208"/>
      <c r="GAK51" s="208"/>
      <c r="GAL51" s="208"/>
      <c r="GAM51" s="208"/>
      <c r="GAN51" s="208"/>
      <c r="GAO51" s="208"/>
      <c r="GAP51" s="208"/>
      <c r="GAQ51" s="208"/>
      <c r="GAR51" s="208"/>
      <c r="GAS51" s="208"/>
      <c r="GAT51" s="208"/>
      <c r="GAU51" s="208"/>
      <c r="GAV51" s="208"/>
      <c r="GAW51" s="208"/>
      <c r="GAX51" s="208"/>
      <c r="GAY51" s="208"/>
      <c r="GAZ51" s="208"/>
      <c r="GBA51" s="208"/>
      <c r="GBB51" s="208"/>
      <c r="GBC51" s="208"/>
      <c r="GBD51" s="208"/>
      <c r="GBE51" s="208"/>
      <c r="GBF51" s="208"/>
      <c r="GBG51" s="208"/>
      <c r="GBH51" s="208"/>
      <c r="GBI51" s="208"/>
      <c r="GBJ51" s="208"/>
      <c r="GBK51" s="208"/>
      <c r="GBL51" s="208"/>
      <c r="GBM51" s="208"/>
      <c r="GBN51" s="208"/>
      <c r="GBO51" s="208"/>
      <c r="GBP51" s="208"/>
      <c r="GBQ51" s="208"/>
      <c r="GBR51" s="208"/>
      <c r="GBS51" s="208"/>
      <c r="GBT51" s="208"/>
      <c r="GBU51" s="208"/>
      <c r="GBV51" s="208"/>
      <c r="GBW51" s="208"/>
      <c r="GBX51" s="208"/>
      <c r="GBY51" s="208"/>
      <c r="GBZ51" s="208"/>
      <c r="GCA51" s="208"/>
      <c r="GCB51" s="208"/>
      <c r="GCC51" s="208"/>
      <c r="GCD51" s="208"/>
      <c r="GCE51" s="208"/>
      <c r="GCF51" s="208"/>
      <c r="GCG51" s="208"/>
      <c r="GCH51" s="208"/>
      <c r="GCI51" s="208"/>
      <c r="GCJ51" s="208"/>
      <c r="GCK51" s="208"/>
      <c r="GCL51" s="208"/>
      <c r="GCM51" s="208"/>
      <c r="GCN51" s="208"/>
      <c r="GCO51" s="208"/>
      <c r="GCP51" s="208"/>
      <c r="GCQ51" s="208"/>
      <c r="GCR51" s="208"/>
      <c r="GCS51" s="208"/>
      <c r="GCT51" s="208"/>
      <c r="GCU51" s="208"/>
      <c r="GCV51" s="208"/>
      <c r="GCW51" s="208"/>
      <c r="GCX51" s="208"/>
      <c r="GCY51" s="208"/>
      <c r="GCZ51" s="208"/>
      <c r="GDA51" s="208"/>
      <c r="GDB51" s="208"/>
      <c r="GDC51" s="208"/>
      <c r="GDD51" s="208"/>
      <c r="GDE51" s="208"/>
      <c r="GDF51" s="208"/>
      <c r="GDG51" s="208"/>
      <c r="GDH51" s="208"/>
      <c r="GDI51" s="208"/>
      <c r="GDJ51" s="208"/>
      <c r="GDK51" s="208"/>
      <c r="GDL51" s="208"/>
      <c r="GDM51" s="208"/>
      <c r="GDN51" s="208"/>
      <c r="GDO51" s="208"/>
      <c r="GDP51" s="208"/>
      <c r="GDQ51" s="208"/>
      <c r="GDR51" s="208"/>
      <c r="GDS51" s="208"/>
      <c r="GDT51" s="208"/>
      <c r="GDU51" s="208"/>
      <c r="GDV51" s="208"/>
      <c r="GDW51" s="208"/>
      <c r="GDX51" s="208"/>
      <c r="GDY51" s="208"/>
      <c r="GDZ51" s="208"/>
      <c r="GEA51" s="208"/>
      <c r="GEB51" s="208"/>
      <c r="GEC51" s="208"/>
      <c r="GED51" s="208"/>
      <c r="GEE51" s="208"/>
      <c r="GEF51" s="208"/>
      <c r="GEG51" s="208"/>
      <c r="GEH51" s="208"/>
      <c r="GEI51" s="208"/>
      <c r="GEJ51" s="208"/>
      <c r="GEK51" s="208"/>
      <c r="GEL51" s="208"/>
      <c r="GEM51" s="208"/>
      <c r="GEN51" s="208"/>
      <c r="GEO51" s="208"/>
      <c r="GEP51" s="208"/>
      <c r="GEQ51" s="208"/>
      <c r="GER51" s="208"/>
      <c r="GES51" s="208"/>
      <c r="GET51" s="208"/>
      <c r="GEU51" s="208"/>
      <c r="GEV51" s="208"/>
      <c r="GEW51" s="208"/>
      <c r="GEX51" s="208"/>
      <c r="GEY51" s="208"/>
      <c r="GEZ51" s="208"/>
      <c r="GFA51" s="208"/>
      <c r="GFB51" s="208"/>
      <c r="GFC51" s="208"/>
      <c r="GFD51" s="208"/>
      <c r="GFE51" s="208"/>
      <c r="GFF51" s="208"/>
      <c r="GFG51" s="208"/>
      <c r="GFH51" s="208"/>
      <c r="GFI51" s="208"/>
      <c r="GFJ51" s="208"/>
      <c r="GFK51" s="208"/>
      <c r="GFL51" s="208"/>
      <c r="GFM51" s="208"/>
      <c r="GFN51" s="208"/>
      <c r="GFO51" s="208"/>
      <c r="GFP51" s="208"/>
      <c r="GFQ51" s="208"/>
      <c r="GFR51" s="208"/>
      <c r="GFS51" s="208"/>
      <c r="GFT51" s="208"/>
      <c r="GFU51" s="208"/>
      <c r="GFV51" s="208"/>
      <c r="GFW51" s="208"/>
      <c r="GFX51" s="208"/>
      <c r="GFY51" s="208"/>
      <c r="GFZ51" s="208"/>
      <c r="GGA51" s="208"/>
      <c r="GGB51" s="208"/>
      <c r="GGC51" s="208"/>
      <c r="GGD51" s="208"/>
      <c r="GGE51" s="208"/>
      <c r="GGF51" s="208"/>
      <c r="GGG51" s="208"/>
      <c r="GGH51" s="208"/>
      <c r="GGI51" s="208"/>
      <c r="GGJ51" s="208"/>
      <c r="GGK51" s="208"/>
      <c r="GGL51" s="208"/>
      <c r="GGM51" s="208"/>
      <c r="GGN51" s="208"/>
      <c r="GGO51" s="208"/>
      <c r="GGP51" s="208"/>
      <c r="GGQ51" s="208"/>
      <c r="GGR51" s="208"/>
      <c r="GGS51" s="208"/>
      <c r="GGT51" s="208"/>
      <c r="GGU51" s="208"/>
      <c r="GGV51" s="208"/>
      <c r="GGW51" s="208"/>
      <c r="GGX51" s="208"/>
      <c r="GGY51" s="208"/>
      <c r="GGZ51" s="208"/>
      <c r="GHA51" s="208"/>
      <c r="GHB51" s="208"/>
      <c r="GHC51" s="208"/>
      <c r="GHD51" s="208"/>
      <c r="GHE51" s="208"/>
      <c r="GHF51" s="208"/>
      <c r="GHG51" s="208"/>
      <c r="GHH51" s="208"/>
      <c r="GHI51" s="208"/>
      <c r="GHJ51" s="208"/>
      <c r="GHK51" s="208"/>
      <c r="GHL51" s="208"/>
      <c r="GHM51" s="208"/>
      <c r="GHN51" s="208"/>
      <c r="GHO51" s="208"/>
      <c r="GHP51" s="208"/>
      <c r="GHQ51" s="208"/>
      <c r="GHR51" s="208"/>
      <c r="GHS51" s="208"/>
      <c r="GHT51" s="208"/>
      <c r="GHU51" s="208"/>
      <c r="GHV51" s="208"/>
      <c r="GHW51" s="208"/>
      <c r="GHX51" s="208"/>
      <c r="GHY51" s="208"/>
      <c r="GHZ51" s="208"/>
      <c r="GIA51" s="208"/>
      <c r="GIB51" s="208"/>
      <c r="GIC51" s="208"/>
      <c r="GID51" s="208"/>
      <c r="GIE51" s="208"/>
      <c r="GIF51" s="208"/>
      <c r="GIG51" s="208"/>
      <c r="GIH51" s="208"/>
      <c r="GII51" s="208"/>
      <c r="GIJ51" s="208"/>
      <c r="GIK51" s="208"/>
      <c r="GIL51" s="208"/>
      <c r="GIM51" s="208"/>
      <c r="GIN51" s="208"/>
      <c r="GIO51" s="208"/>
      <c r="GIP51" s="208"/>
      <c r="GIQ51" s="208"/>
      <c r="GIR51" s="208"/>
      <c r="GIS51" s="208"/>
      <c r="GIT51" s="208"/>
      <c r="GIU51" s="208"/>
      <c r="GIV51" s="208"/>
      <c r="GIW51" s="208"/>
      <c r="GIX51" s="208"/>
      <c r="GIY51" s="208"/>
      <c r="GIZ51" s="208"/>
      <c r="GJA51" s="208"/>
      <c r="GJB51" s="208"/>
      <c r="GJC51" s="208"/>
      <c r="GJD51" s="208"/>
      <c r="GJE51" s="208"/>
      <c r="GJF51" s="208"/>
      <c r="GJG51" s="208"/>
      <c r="GJH51" s="208"/>
      <c r="GJI51" s="208"/>
      <c r="GJJ51" s="208"/>
      <c r="GJK51" s="208"/>
      <c r="GJL51" s="208"/>
      <c r="GJM51" s="208"/>
      <c r="GJN51" s="208"/>
      <c r="GJO51" s="208"/>
      <c r="GJP51" s="208"/>
      <c r="GJQ51" s="208"/>
      <c r="GJR51" s="208"/>
      <c r="GJS51" s="208"/>
      <c r="GJT51" s="208"/>
      <c r="GJU51" s="208"/>
      <c r="GJV51" s="208"/>
      <c r="GJW51" s="208"/>
      <c r="GJX51" s="208"/>
      <c r="GJY51" s="208"/>
      <c r="GJZ51" s="208"/>
      <c r="GKA51" s="208"/>
      <c r="GKB51" s="208"/>
      <c r="GKC51" s="208"/>
      <c r="GKD51" s="208"/>
      <c r="GKE51" s="208"/>
      <c r="GKF51" s="208"/>
      <c r="GKG51" s="208"/>
      <c r="GKH51" s="208"/>
      <c r="GKI51" s="208"/>
      <c r="GKJ51" s="208"/>
      <c r="GKK51" s="208"/>
      <c r="GKL51" s="208"/>
      <c r="GKM51" s="208"/>
      <c r="GKN51" s="208"/>
      <c r="GKO51" s="208"/>
      <c r="GKP51" s="208"/>
      <c r="GKQ51" s="208"/>
      <c r="GKR51" s="208"/>
      <c r="GKS51" s="208"/>
      <c r="GKT51" s="208"/>
      <c r="GKU51" s="208"/>
      <c r="GKV51" s="208"/>
      <c r="GKW51" s="208"/>
      <c r="GKX51" s="208"/>
      <c r="GKY51" s="208"/>
      <c r="GKZ51" s="208"/>
      <c r="GLA51" s="208"/>
      <c r="GLB51" s="208"/>
      <c r="GLC51" s="208"/>
      <c r="GLD51" s="208"/>
      <c r="GLE51" s="208"/>
      <c r="GLF51" s="208"/>
      <c r="GLG51" s="208"/>
      <c r="GLH51" s="208"/>
      <c r="GLI51" s="208"/>
      <c r="GLJ51" s="208"/>
      <c r="GLK51" s="208"/>
      <c r="GLL51" s="208"/>
      <c r="GLM51" s="208"/>
      <c r="GLN51" s="208"/>
      <c r="GLO51" s="208"/>
      <c r="GLP51" s="208"/>
      <c r="GLQ51" s="208"/>
      <c r="GLR51" s="208"/>
      <c r="GLS51" s="208"/>
      <c r="GLT51" s="208"/>
      <c r="GLU51" s="208"/>
      <c r="GLV51" s="208"/>
      <c r="GLW51" s="208"/>
      <c r="GLX51" s="208"/>
      <c r="GLY51" s="208"/>
      <c r="GLZ51" s="208"/>
      <c r="GMA51" s="208"/>
      <c r="GMB51" s="208"/>
      <c r="GMC51" s="208"/>
      <c r="GMD51" s="208"/>
      <c r="GME51" s="208"/>
      <c r="GMF51" s="208"/>
      <c r="GMG51" s="208"/>
      <c r="GMH51" s="208"/>
      <c r="GMI51" s="208"/>
      <c r="GMJ51" s="208"/>
      <c r="GMK51" s="208"/>
      <c r="GML51" s="208"/>
      <c r="GMM51" s="208"/>
      <c r="GMN51" s="208"/>
      <c r="GMO51" s="208"/>
      <c r="GMP51" s="208"/>
      <c r="GMQ51" s="208"/>
      <c r="GMR51" s="208"/>
      <c r="GMS51" s="208"/>
      <c r="GMT51" s="208"/>
      <c r="GMU51" s="208"/>
      <c r="GMV51" s="208"/>
      <c r="GMW51" s="208"/>
      <c r="GMX51" s="208"/>
      <c r="GMY51" s="208"/>
      <c r="GMZ51" s="208"/>
      <c r="GNA51" s="208"/>
      <c r="GNB51" s="208"/>
      <c r="GNC51" s="208"/>
      <c r="GND51" s="208"/>
      <c r="GNE51" s="208"/>
      <c r="GNF51" s="208"/>
      <c r="GNG51" s="208"/>
      <c r="GNH51" s="208"/>
      <c r="GNI51" s="208"/>
      <c r="GNJ51" s="208"/>
      <c r="GNK51" s="208"/>
      <c r="GNL51" s="208"/>
      <c r="GNM51" s="208"/>
      <c r="GNN51" s="208"/>
      <c r="GNO51" s="208"/>
      <c r="GNP51" s="208"/>
      <c r="GNQ51" s="208"/>
      <c r="GNR51" s="208"/>
      <c r="GNS51" s="208"/>
      <c r="GNT51" s="208"/>
      <c r="GNU51" s="208"/>
      <c r="GNV51" s="208"/>
      <c r="GNW51" s="208"/>
      <c r="GNX51" s="208"/>
      <c r="GNY51" s="208"/>
      <c r="GNZ51" s="208"/>
      <c r="GOA51" s="208"/>
      <c r="GOB51" s="208"/>
      <c r="GOC51" s="208"/>
      <c r="GOD51" s="208"/>
      <c r="GOE51" s="208"/>
      <c r="GOF51" s="208"/>
      <c r="GOG51" s="208"/>
      <c r="GOH51" s="208"/>
      <c r="GOI51" s="208"/>
      <c r="GOJ51" s="208"/>
      <c r="GOK51" s="208"/>
      <c r="GOL51" s="208"/>
      <c r="GOM51" s="208"/>
      <c r="GON51" s="208"/>
      <c r="GOO51" s="208"/>
      <c r="GOP51" s="208"/>
      <c r="GOQ51" s="208"/>
      <c r="GOR51" s="208"/>
      <c r="GOS51" s="208"/>
      <c r="GOT51" s="208"/>
      <c r="GOU51" s="208"/>
      <c r="GOV51" s="208"/>
      <c r="GOW51" s="208"/>
      <c r="GOX51" s="208"/>
      <c r="GOY51" s="208"/>
      <c r="GOZ51" s="208"/>
      <c r="GPA51" s="208"/>
      <c r="GPB51" s="208"/>
      <c r="GPC51" s="208"/>
      <c r="GPD51" s="208"/>
      <c r="GPE51" s="208"/>
      <c r="GPF51" s="208"/>
      <c r="GPG51" s="208"/>
      <c r="GPH51" s="208"/>
      <c r="GPI51" s="208"/>
      <c r="GPJ51" s="208"/>
      <c r="GPK51" s="208"/>
      <c r="GPL51" s="208"/>
      <c r="GPM51" s="208"/>
      <c r="GPN51" s="208"/>
      <c r="GPO51" s="208"/>
      <c r="GPP51" s="208"/>
      <c r="GPQ51" s="208"/>
      <c r="GPR51" s="208"/>
      <c r="GPS51" s="208"/>
      <c r="GPT51" s="208"/>
      <c r="GPU51" s="208"/>
      <c r="GPV51" s="208"/>
      <c r="GPW51" s="208"/>
      <c r="GPX51" s="208"/>
      <c r="GPY51" s="208"/>
      <c r="GPZ51" s="208"/>
      <c r="GQA51" s="208"/>
      <c r="GQB51" s="208"/>
      <c r="GQC51" s="208"/>
      <c r="GQD51" s="208"/>
      <c r="GQE51" s="208"/>
      <c r="GQF51" s="208"/>
      <c r="GQG51" s="208"/>
      <c r="GQH51" s="208"/>
      <c r="GQI51" s="208"/>
      <c r="GQJ51" s="208"/>
      <c r="GQK51" s="208"/>
      <c r="GQL51" s="208"/>
      <c r="GQM51" s="208"/>
      <c r="GQN51" s="208"/>
      <c r="GQO51" s="208"/>
      <c r="GQP51" s="208"/>
      <c r="GQQ51" s="208"/>
      <c r="GQR51" s="208"/>
      <c r="GQS51" s="208"/>
      <c r="GQT51" s="208"/>
      <c r="GQU51" s="208"/>
      <c r="GQV51" s="208"/>
      <c r="GQW51" s="208"/>
      <c r="GQX51" s="208"/>
      <c r="GQY51" s="208"/>
      <c r="GQZ51" s="208"/>
      <c r="GRA51" s="208"/>
      <c r="GRB51" s="208"/>
      <c r="GRC51" s="208"/>
      <c r="GRD51" s="208"/>
      <c r="GRE51" s="208"/>
      <c r="GRF51" s="208"/>
      <c r="GRG51" s="208"/>
      <c r="GRH51" s="208"/>
      <c r="GRI51" s="208"/>
      <c r="GRJ51" s="208"/>
      <c r="GRK51" s="208"/>
      <c r="GRL51" s="208"/>
      <c r="GRM51" s="208"/>
      <c r="GRN51" s="208"/>
      <c r="GRO51" s="208"/>
      <c r="GRP51" s="208"/>
      <c r="GRQ51" s="208"/>
      <c r="GRR51" s="208"/>
      <c r="GRS51" s="208"/>
      <c r="GRT51" s="208"/>
      <c r="GRU51" s="208"/>
      <c r="GRV51" s="208"/>
      <c r="GRW51" s="208"/>
      <c r="GRX51" s="208"/>
      <c r="GRY51" s="208"/>
      <c r="GRZ51" s="208"/>
      <c r="GSA51" s="208"/>
      <c r="GSB51" s="208"/>
      <c r="GSC51" s="208"/>
      <c r="GSD51" s="208"/>
      <c r="GSE51" s="208"/>
      <c r="GSF51" s="208"/>
      <c r="GSG51" s="208"/>
      <c r="GSH51" s="208"/>
      <c r="GSI51" s="208"/>
      <c r="GSJ51" s="208"/>
      <c r="GSK51" s="208"/>
      <c r="GSL51" s="208"/>
      <c r="GSM51" s="208"/>
      <c r="GSN51" s="208"/>
      <c r="GSO51" s="208"/>
      <c r="GSP51" s="208"/>
      <c r="GSQ51" s="208"/>
      <c r="GSR51" s="208"/>
      <c r="GSS51" s="208"/>
      <c r="GST51" s="208"/>
      <c r="GSU51" s="208"/>
      <c r="GSV51" s="208"/>
      <c r="GSW51" s="208"/>
      <c r="GSX51" s="208"/>
      <c r="GSY51" s="208"/>
      <c r="GSZ51" s="208"/>
      <c r="GTA51" s="208"/>
      <c r="GTB51" s="208"/>
      <c r="GTC51" s="208"/>
      <c r="GTD51" s="208"/>
      <c r="GTE51" s="208"/>
      <c r="GTF51" s="208"/>
      <c r="GTG51" s="208"/>
      <c r="GTH51" s="208"/>
      <c r="GTI51" s="208"/>
      <c r="GTJ51" s="208"/>
      <c r="GTK51" s="208"/>
      <c r="GTL51" s="208"/>
      <c r="GTM51" s="208"/>
      <c r="GTN51" s="208"/>
      <c r="GTO51" s="208"/>
      <c r="GTP51" s="208"/>
      <c r="GTQ51" s="208"/>
      <c r="GTR51" s="208"/>
      <c r="GTS51" s="208"/>
      <c r="GTT51" s="208"/>
      <c r="GTU51" s="208"/>
      <c r="GTV51" s="208"/>
      <c r="GTW51" s="208"/>
      <c r="GTX51" s="208"/>
      <c r="GTY51" s="208"/>
      <c r="GTZ51" s="208"/>
      <c r="GUA51" s="208"/>
      <c r="GUB51" s="208"/>
      <c r="GUC51" s="208"/>
      <c r="GUD51" s="208"/>
      <c r="GUE51" s="208"/>
      <c r="GUF51" s="208"/>
      <c r="GUG51" s="208"/>
      <c r="GUH51" s="208"/>
      <c r="GUI51" s="208"/>
      <c r="GUJ51" s="208"/>
      <c r="GUK51" s="208"/>
      <c r="GUL51" s="208"/>
      <c r="GUM51" s="208"/>
      <c r="GUN51" s="208"/>
      <c r="GUO51" s="208"/>
      <c r="GUP51" s="208"/>
      <c r="GUQ51" s="208"/>
      <c r="GUR51" s="208"/>
      <c r="GUS51" s="208"/>
      <c r="GUT51" s="208"/>
      <c r="GUU51" s="208"/>
      <c r="GUV51" s="208"/>
      <c r="GUW51" s="208"/>
      <c r="GUX51" s="208"/>
      <c r="GUY51" s="208"/>
      <c r="GUZ51" s="208"/>
      <c r="GVA51" s="208"/>
      <c r="GVB51" s="208"/>
      <c r="GVC51" s="208"/>
      <c r="GVD51" s="208"/>
      <c r="GVE51" s="208"/>
      <c r="GVF51" s="208"/>
      <c r="GVG51" s="208"/>
      <c r="GVH51" s="208"/>
      <c r="GVI51" s="208"/>
      <c r="GVJ51" s="208"/>
      <c r="GVK51" s="208"/>
      <c r="GVL51" s="208"/>
      <c r="GVM51" s="208"/>
      <c r="GVN51" s="208"/>
      <c r="GVO51" s="208"/>
      <c r="GVP51" s="208"/>
      <c r="GVQ51" s="208"/>
      <c r="GVR51" s="208"/>
      <c r="GVS51" s="208"/>
      <c r="GVT51" s="208"/>
      <c r="GVU51" s="208"/>
      <c r="GVV51" s="208"/>
      <c r="GVW51" s="208"/>
      <c r="GVX51" s="208"/>
      <c r="GVY51" s="208"/>
      <c r="GVZ51" s="208"/>
      <c r="GWA51" s="208"/>
      <c r="GWB51" s="208"/>
      <c r="GWC51" s="208"/>
      <c r="GWD51" s="208"/>
      <c r="GWE51" s="208"/>
      <c r="GWF51" s="208"/>
      <c r="GWG51" s="208"/>
      <c r="GWH51" s="208"/>
      <c r="GWI51" s="208"/>
      <c r="GWJ51" s="208"/>
      <c r="GWK51" s="208"/>
      <c r="GWL51" s="208"/>
      <c r="GWM51" s="208"/>
      <c r="GWN51" s="208"/>
      <c r="GWO51" s="208"/>
      <c r="GWP51" s="208"/>
      <c r="GWQ51" s="208"/>
      <c r="GWR51" s="208"/>
      <c r="GWS51" s="208"/>
      <c r="GWT51" s="208"/>
      <c r="GWU51" s="208"/>
      <c r="GWV51" s="208"/>
      <c r="GWW51" s="208"/>
      <c r="GWX51" s="208"/>
      <c r="GWY51" s="208"/>
      <c r="GWZ51" s="208"/>
      <c r="GXA51" s="208"/>
      <c r="GXB51" s="208"/>
      <c r="GXC51" s="208"/>
      <c r="GXD51" s="208"/>
      <c r="GXE51" s="208"/>
      <c r="GXF51" s="208"/>
      <c r="GXG51" s="208"/>
      <c r="GXH51" s="208"/>
      <c r="GXI51" s="208"/>
      <c r="GXJ51" s="208"/>
      <c r="GXK51" s="208"/>
      <c r="GXL51" s="208"/>
      <c r="GXM51" s="208"/>
      <c r="GXN51" s="208"/>
      <c r="GXO51" s="208"/>
      <c r="GXP51" s="208"/>
      <c r="GXQ51" s="208"/>
      <c r="GXR51" s="208"/>
      <c r="GXS51" s="208"/>
      <c r="GXT51" s="208"/>
      <c r="GXU51" s="208"/>
      <c r="GXV51" s="208"/>
      <c r="GXW51" s="208"/>
      <c r="GXX51" s="208"/>
      <c r="GXY51" s="208"/>
      <c r="GXZ51" s="208"/>
      <c r="GYA51" s="208"/>
      <c r="GYB51" s="208"/>
      <c r="GYC51" s="208"/>
      <c r="GYD51" s="208"/>
      <c r="GYE51" s="208"/>
      <c r="GYF51" s="208"/>
      <c r="GYG51" s="208"/>
      <c r="GYH51" s="208"/>
      <c r="GYI51" s="208"/>
      <c r="GYJ51" s="208"/>
      <c r="GYK51" s="208"/>
      <c r="GYL51" s="208"/>
      <c r="GYM51" s="208"/>
      <c r="GYN51" s="208"/>
      <c r="GYO51" s="208"/>
      <c r="GYP51" s="208"/>
      <c r="GYQ51" s="208"/>
      <c r="GYR51" s="208"/>
      <c r="GYS51" s="208"/>
      <c r="GYT51" s="208"/>
      <c r="GYU51" s="208"/>
      <c r="GYV51" s="208"/>
      <c r="GYW51" s="208"/>
      <c r="GYX51" s="208"/>
      <c r="GYY51" s="208"/>
      <c r="GYZ51" s="208"/>
      <c r="GZA51" s="208"/>
      <c r="GZB51" s="208"/>
      <c r="GZC51" s="208"/>
      <c r="GZD51" s="208"/>
      <c r="GZE51" s="208"/>
      <c r="GZF51" s="208"/>
      <c r="GZG51" s="208"/>
      <c r="GZH51" s="208"/>
      <c r="GZI51" s="208"/>
      <c r="GZJ51" s="208"/>
      <c r="GZK51" s="208"/>
      <c r="GZL51" s="208"/>
      <c r="GZM51" s="208"/>
      <c r="GZN51" s="208"/>
      <c r="GZO51" s="208"/>
      <c r="GZP51" s="208"/>
      <c r="GZQ51" s="208"/>
      <c r="GZR51" s="208"/>
      <c r="GZS51" s="208"/>
      <c r="GZT51" s="208"/>
      <c r="GZU51" s="208"/>
      <c r="GZV51" s="208"/>
      <c r="GZW51" s="208"/>
      <c r="GZX51" s="208"/>
      <c r="GZY51" s="208"/>
      <c r="GZZ51" s="208"/>
      <c r="HAA51" s="208"/>
      <c r="HAB51" s="208"/>
      <c r="HAC51" s="208"/>
      <c r="HAD51" s="208"/>
      <c r="HAE51" s="208"/>
      <c r="HAF51" s="208"/>
      <c r="HAG51" s="208"/>
      <c r="HAH51" s="208"/>
      <c r="HAI51" s="208"/>
      <c r="HAJ51" s="208"/>
      <c r="HAK51" s="208"/>
      <c r="HAL51" s="208"/>
      <c r="HAM51" s="208"/>
      <c r="HAN51" s="208"/>
      <c r="HAO51" s="208"/>
      <c r="HAP51" s="208"/>
      <c r="HAQ51" s="208"/>
      <c r="HAR51" s="208"/>
      <c r="HAS51" s="208"/>
      <c r="HAT51" s="208"/>
      <c r="HAU51" s="208"/>
      <c r="HAV51" s="208"/>
      <c r="HAW51" s="208"/>
      <c r="HAX51" s="208"/>
      <c r="HAY51" s="208"/>
      <c r="HAZ51" s="208"/>
      <c r="HBA51" s="208"/>
      <c r="HBB51" s="208"/>
      <c r="HBC51" s="208"/>
      <c r="HBD51" s="208"/>
      <c r="HBE51" s="208"/>
      <c r="HBF51" s="208"/>
      <c r="HBG51" s="208"/>
      <c r="HBH51" s="208"/>
      <c r="HBI51" s="208"/>
      <c r="HBJ51" s="208"/>
      <c r="HBK51" s="208"/>
      <c r="HBL51" s="208"/>
      <c r="HBM51" s="208"/>
      <c r="HBN51" s="208"/>
      <c r="HBO51" s="208"/>
      <c r="HBP51" s="208"/>
      <c r="HBQ51" s="208"/>
      <c r="HBR51" s="208"/>
      <c r="HBS51" s="208"/>
      <c r="HBT51" s="208"/>
      <c r="HBU51" s="208"/>
      <c r="HBV51" s="208"/>
      <c r="HBW51" s="208"/>
      <c r="HBX51" s="208"/>
      <c r="HBY51" s="208"/>
      <c r="HBZ51" s="208"/>
      <c r="HCA51" s="208"/>
      <c r="HCB51" s="208"/>
      <c r="HCC51" s="208"/>
      <c r="HCD51" s="208"/>
      <c r="HCE51" s="208"/>
      <c r="HCF51" s="208"/>
      <c r="HCG51" s="208"/>
      <c r="HCH51" s="208"/>
      <c r="HCI51" s="208"/>
      <c r="HCJ51" s="208"/>
      <c r="HCK51" s="208"/>
      <c r="HCL51" s="208"/>
      <c r="HCM51" s="208"/>
      <c r="HCN51" s="208"/>
      <c r="HCO51" s="208"/>
      <c r="HCP51" s="208"/>
      <c r="HCQ51" s="208"/>
      <c r="HCR51" s="208"/>
      <c r="HCS51" s="208"/>
      <c r="HCT51" s="208"/>
      <c r="HCU51" s="208"/>
      <c r="HCV51" s="208"/>
      <c r="HCW51" s="208"/>
      <c r="HCX51" s="208"/>
      <c r="HCY51" s="208"/>
      <c r="HCZ51" s="208"/>
      <c r="HDA51" s="208"/>
      <c r="HDB51" s="208"/>
      <c r="HDC51" s="208"/>
      <c r="HDD51" s="208"/>
      <c r="HDE51" s="208"/>
      <c r="HDF51" s="208"/>
      <c r="HDG51" s="208"/>
      <c r="HDH51" s="208"/>
      <c r="HDI51" s="208"/>
      <c r="HDJ51" s="208"/>
      <c r="HDK51" s="208"/>
      <c r="HDL51" s="208"/>
      <c r="HDM51" s="208"/>
      <c r="HDN51" s="208"/>
      <c r="HDO51" s="208"/>
      <c r="HDP51" s="208"/>
      <c r="HDQ51" s="208"/>
      <c r="HDR51" s="208"/>
      <c r="HDS51" s="208"/>
      <c r="HDT51" s="208"/>
      <c r="HDU51" s="208"/>
      <c r="HDV51" s="208"/>
      <c r="HDW51" s="208"/>
      <c r="HDX51" s="208"/>
      <c r="HDY51" s="208"/>
      <c r="HDZ51" s="208"/>
      <c r="HEA51" s="208"/>
      <c r="HEB51" s="208"/>
      <c r="HEC51" s="208"/>
      <c r="HED51" s="208"/>
      <c r="HEE51" s="208"/>
      <c r="HEF51" s="208"/>
      <c r="HEG51" s="208"/>
      <c r="HEH51" s="208"/>
      <c r="HEI51" s="208"/>
      <c r="HEJ51" s="208"/>
      <c r="HEK51" s="208"/>
      <c r="HEL51" s="208"/>
      <c r="HEM51" s="208"/>
      <c r="HEN51" s="208"/>
      <c r="HEO51" s="208"/>
      <c r="HEP51" s="208"/>
      <c r="HEQ51" s="208"/>
      <c r="HER51" s="208"/>
      <c r="HES51" s="208"/>
      <c r="HET51" s="208"/>
      <c r="HEU51" s="208"/>
      <c r="HEV51" s="208"/>
      <c r="HEW51" s="208"/>
      <c r="HEX51" s="208"/>
      <c r="HEY51" s="208"/>
      <c r="HEZ51" s="208"/>
      <c r="HFA51" s="208"/>
      <c r="HFB51" s="208"/>
      <c r="HFC51" s="208"/>
      <c r="HFD51" s="208"/>
      <c r="HFE51" s="208"/>
      <c r="HFF51" s="208"/>
      <c r="HFG51" s="208"/>
      <c r="HFH51" s="208"/>
      <c r="HFI51" s="208"/>
      <c r="HFJ51" s="208"/>
      <c r="HFK51" s="208"/>
      <c r="HFL51" s="208"/>
      <c r="HFM51" s="208"/>
      <c r="HFN51" s="208"/>
      <c r="HFO51" s="208"/>
      <c r="HFP51" s="208"/>
      <c r="HFQ51" s="208"/>
      <c r="HFR51" s="208"/>
      <c r="HFS51" s="208"/>
      <c r="HFT51" s="208"/>
      <c r="HFU51" s="208"/>
      <c r="HFV51" s="208"/>
      <c r="HFW51" s="208"/>
      <c r="HFX51" s="208"/>
      <c r="HFY51" s="208"/>
      <c r="HFZ51" s="208"/>
      <c r="HGA51" s="208"/>
      <c r="HGB51" s="208"/>
      <c r="HGC51" s="208"/>
      <c r="HGD51" s="208"/>
      <c r="HGE51" s="208"/>
      <c r="HGF51" s="208"/>
      <c r="HGG51" s="208"/>
      <c r="HGH51" s="208"/>
      <c r="HGI51" s="208"/>
      <c r="HGJ51" s="208"/>
      <c r="HGK51" s="208"/>
      <c r="HGL51" s="208"/>
      <c r="HGM51" s="208"/>
      <c r="HGN51" s="208"/>
      <c r="HGO51" s="208"/>
      <c r="HGP51" s="208"/>
      <c r="HGQ51" s="208"/>
      <c r="HGR51" s="208"/>
      <c r="HGS51" s="208"/>
      <c r="HGT51" s="208"/>
      <c r="HGU51" s="208"/>
      <c r="HGV51" s="208"/>
      <c r="HGW51" s="208"/>
      <c r="HGX51" s="208"/>
      <c r="HGY51" s="208"/>
      <c r="HGZ51" s="208"/>
      <c r="HHA51" s="208"/>
      <c r="HHB51" s="208"/>
      <c r="HHC51" s="208"/>
      <c r="HHD51" s="208"/>
      <c r="HHE51" s="208"/>
      <c r="HHF51" s="208"/>
      <c r="HHG51" s="208"/>
      <c r="HHH51" s="208"/>
      <c r="HHI51" s="208"/>
      <c r="HHJ51" s="208"/>
      <c r="HHK51" s="208"/>
      <c r="HHL51" s="208"/>
      <c r="HHM51" s="208"/>
      <c r="HHN51" s="208"/>
      <c r="HHO51" s="208"/>
      <c r="HHP51" s="208"/>
      <c r="HHQ51" s="208"/>
      <c r="HHR51" s="208"/>
      <c r="HHS51" s="208"/>
      <c r="HHT51" s="208"/>
      <c r="HHU51" s="208"/>
      <c r="HHV51" s="208"/>
      <c r="HHW51" s="208"/>
      <c r="HHX51" s="208"/>
      <c r="HHY51" s="208"/>
      <c r="HHZ51" s="208"/>
      <c r="HIA51" s="208"/>
      <c r="HIB51" s="208"/>
      <c r="HIC51" s="208"/>
      <c r="HID51" s="208"/>
      <c r="HIE51" s="208"/>
      <c r="HIF51" s="208"/>
      <c r="HIG51" s="208"/>
      <c r="HIH51" s="208"/>
      <c r="HII51" s="208"/>
      <c r="HIJ51" s="208"/>
      <c r="HIK51" s="208"/>
      <c r="HIL51" s="208"/>
      <c r="HIM51" s="208"/>
      <c r="HIN51" s="208"/>
      <c r="HIO51" s="208"/>
      <c r="HIP51" s="208"/>
      <c r="HIQ51" s="208"/>
      <c r="HIR51" s="208"/>
      <c r="HIS51" s="208"/>
      <c r="HIT51" s="208"/>
      <c r="HIU51" s="208"/>
      <c r="HIV51" s="208"/>
      <c r="HIW51" s="208"/>
      <c r="HIX51" s="208"/>
      <c r="HIY51" s="208"/>
      <c r="HIZ51" s="208"/>
      <c r="HJA51" s="208"/>
      <c r="HJB51" s="208"/>
      <c r="HJC51" s="208"/>
      <c r="HJD51" s="208"/>
      <c r="HJE51" s="208"/>
      <c r="HJF51" s="208"/>
      <c r="HJG51" s="208"/>
      <c r="HJH51" s="208"/>
      <c r="HJI51" s="208"/>
      <c r="HJJ51" s="208"/>
      <c r="HJK51" s="208"/>
      <c r="HJL51" s="208"/>
      <c r="HJM51" s="208"/>
      <c r="HJN51" s="208"/>
      <c r="HJO51" s="208"/>
      <c r="HJP51" s="208"/>
      <c r="HJQ51" s="208"/>
      <c r="HJR51" s="208"/>
      <c r="HJS51" s="208"/>
      <c r="HJT51" s="208"/>
      <c r="HJU51" s="208"/>
      <c r="HJV51" s="208"/>
      <c r="HJW51" s="208"/>
      <c r="HJX51" s="208"/>
      <c r="HJY51" s="208"/>
      <c r="HJZ51" s="208"/>
      <c r="HKA51" s="208"/>
      <c r="HKB51" s="208"/>
      <c r="HKC51" s="208"/>
      <c r="HKD51" s="208"/>
      <c r="HKE51" s="208"/>
      <c r="HKF51" s="208"/>
      <c r="HKG51" s="208"/>
      <c r="HKH51" s="208"/>
      <c r="HKI51" s="208"/>
      <c r="HKJ51" s="208"/>
      <c r="HKK51" s="208"/>
      <c r="HKL51" s="208"/>
      <c r="HKM51" s="208"/>
      <c r="HKN51" s="208"/>
      <c r="HKO51" s="208"/>
      <c r="HKP51" s="208"/>
      <c r="HKQ51" s="208"/>
      <c r="HKR51" s="208"/>
      <c r="HKS51" s="208"/>
      <c r="HKT51" s="208"/>
      <c r="HKU51" s="208"/>
      <c r="HKV51" s="208"/>
      <c r="HKW51" s="208"/>
      <c r="HKX51" s="208"/>
      <c r="HKY51" s="208"/>
      <c r="HKZ51" s="208"/>
      <c r="HLA51" s="208"/>
      <c r="HLB51" s="208"/>
      <c r="HLC51" s="208"/>
      <c r="HLD51" s="208"/>
      <c r="HLE51" s="208"/>
      <c r="HLF51" s="208"/>
      <c r="HLG51" s="208"/>
      <c r="HLH51" s="208"/>
      <c r="HLI51" s="208"/>
      <c r="HLJ51" s="208"/>
      <c r="HLK51" s="208"/>
      <c r="HLL51" s="208"/>
      <c r="HLM51" s="208"/>
      <c r="HLN51" s="208"/>
      <c r="HLO51" s="208"/>
      <c r="HLP51" s="208"/>
      <c r="HLQ51" s="208"/>
      <c r="HLR51" s="208"/>
      <c r="HLS51" s="208"/>
      <c r="HLT51" s="208"/>
      <c r="HLU51" s="208"/>
      <c r="HLV51" s="208"/>
      <c r="HLW51" s="208"/>
      <c r="HLX51" s="208"/>
      <c r="HLY51" s="208"/>
      <c r="HLZ51" s="208"/>
      <c r="HMA51" s="208"/>
      <c r="HMB51" s="208"/>
      <c r="HMC51" s="208"/>
      <c r="HMD51" s="208"/>
      <c r="HME51" s="208"/>
      <c r="HMF51" s="208"/>
      <c r="HMG51" s="208"/>
      <c r="HMH51" s="208"/>
      <c r="HMI51" s="208"/>
      <c r="HMJ51" s="208"/>
      <c r="HMK51" s="208"/>
      <c r="HML51" s="208"/>
      <c r="HMM51" s="208"/>
      <c r="HMN51" s="208"/>
      <c r="HMO51" s="208"/>
      <c r="HMP51" s="208"/>
      <c r="HMQ51" s="208"/>
      <c r="HMR51" s="208"/>
      <c r="HMS51" s="208"/>
      <c r="HMT51" s="208"/>
      <c r="HMU51" s="208"/>
      <c r="HMV51" s="208"/>
      <c r="HMW51" s="208"/>
      <c r="HMX51" s="208"/>
      <c r="HMY51" s="208"/>
      <c r="HMZ51" s="208"/>
      <c r="HNA51" s="208"/>
      <c r="HNB51" s="208"/>
      <c r="HNC51" s="208"/>
      <c r="HND51" s="208"/>
      <c r="HNE51" s="208"/>
      <c r="HNF51" s="208"/>
      <c r="HNG51" s="208"/>
      <c r="HNH51" s="208"/>
      <c r="HNI51" s="208"/>
      <c r="HNJ51" s="208"/>
      <c r="HNK51" s="208"/>
      <c r="HNL51" s="208"/>
      <c r="HNM51" s="208"/>
      <c r="HNN51" s="208"/>
      <c r="HNO51" s="208"/>
      <c r="HNP51" s="208"/>
      <c r="HNQ51" s="208"/>
      <c r="HNR51" s="208"/>
      <c r="HNS51" s="208"/>
      <c r="HNT51" s="208"/>
      <c r="HNU51" s="208"/>
      <c r="HNV51" s="208"/>
      <c r="HNW51" s="208"/>
      <c r="HNX51" s="208"/>
      <c r="HNY51" s="208"/>
      <c r="HNZ51" s="208"/>
      <c r="HOA51" s="208"/>
      <c r="HOB51" s="208"/>
      <c r="HOC51" s="208"/>
      <c r="HOD51" s="208"/>
      <c r="HOE51" s="208"/>
      <c r="HOF51" s="208"/>
      <c r="HOG51" s="208"/>
      <c r="HOH51" s="208"/>
      <c r="HOI51" s="208"/>
      <c r="HOJ51" s="208"/>
      <c r="HOK51" s="208"/>
      <c r="HOL51" s="208"/>
      <c r="HOM51" s="208"/>
      <c r="HON51" s="208"/>
      <c r="HOO51" s="208"/>
      <c r="HOP51" s="208"/>
      <c r="HOQ51" s="208"/>
      <c r="HOR51" s="208"/>
      <c r="HOS51" s="208"/>
      <c r="HOT51" s="208"/>
      <c r="HOU51" s="208"/>
      <c r="HOV51" s="208"/>
      <c r="HOW51" s="208"/>
      <c r="HOX51" s="208"/>
      <c r="HOY51" s="208"/>
      <c r="HOZ51" s="208"/>
      <c r="HPA51" s="208"/>
      <c r="HPB51" s="208"/>
      <c r="HPC51" s="208"/>
      <c r="HPD51" s="208"/>
      <c r="HPE51" s="208"/>
      <c r="HPF51" s="208"/>
      <c r="HPG51" s="208"/>
      <c r="HPH51" s="208"/>
      <c r="HPI51" s="208"/>
      <c r="HPJ51" s="208"/>
      <c r="HPK51" s="208"/>
      <c r="HPL51" s="208"/>
      <c r="HPM51" s="208"/>
      <c r="HPN51" s="208"/>
      <c r="HPO51" s="208"/>
      <c r="HPP51" s="208"/>
      <c r="HPQ51" s="208"/>
      <c r="HPR51" s="208"/>
      <c r="HPS51" s="208"/>
      <c r="HPT51" s="208"/>
      <c r="HPU51" s="208"/>
      <c r="HPV51" s="208"/>
      <c r="HPW51" s="208"/>
      <c r="HPX51" s="208"/>
      <c r="HPY51" s="208"/>
      <c r="HPZ51" s="208"/>
      <c r="HQA51" s="208"/>
      <c r="HQB51" s="208"/>
      <c r="HQC51" s="208"/>
      <c r="HQD51" s="208"/>
      <c r="HQE51" s="208"/>
      <c r="HQF51" s="208"/>
      <c r="HQG51" s="208"/>
      <c r="HQH51" s="208"/>
      <c r="HQI51" s="208"/>
      <c r="HQJ51" s="208"/>
      <c r="HQK51" s="208"/>
      <c r="HQL51" s="208"/>
      <c r="HQM51" s="208"/>
      <c r="HQN51" s="208"/>
      <c r="HQO51" s="208"/>
      <c r="HQP51" s="208"/>
      <c r="HQQ51" s="208"/>
      <c r="HQR51" s="208"/>
      <c r="HQS51" s="208"/>
      <c r="HQT51" s="208"/>
      <c r="HQU51" s="208"/>
      <c r="HQV51" s="208"/>
      <c r="HQW51" s="208"/>
      <c r="HQX51" s="208"/>
      <c r="HQY51" s="208"/>
      <c r="HQZ51" s="208"/>
      <c r="HRA51" s="208"/>
      <c r="HRB51" s="208"/>
      <c r="HRC51" s="208"/>
      <c r="HRD51" s="208"/>
      <c r="HRE51" s="208"/>
      <c r="HRF51" s="208"/>
      <c r="HRG51" s="208"/>
      <c r="HRH51" s="208"/>
      <c r="HRI51" s="208"/>
      <c r="HRJ51" s="208"/>
      <c r="HRK51" s="208"/>
      <c r="HRL51" s="208"/>
      <c r="HRM51" s="208"/>
      <c r="HRN51" s="208"/>
      <c r="HRO51" s="208"/>
      <c r="HRP51" s="208"/>
      <c r="HRQ51" s="208"/>
      <c r="HRR51" s="208"/>
      <c r="HRS51" s="208"/>
      <c r="HRT51" s="208"/>
      <c r="HRU51" s="208"/>
      <c r="HRV51" s="208"/>
      <c r="HRW51" s="208"/>
      <c r="HRX51" s="208"/>
      <c r="HRY51" s="208"/>
      <c r="HRZ51" s="208"/>
      <c r="HSA51" s="208"/>
      <c r="HSB51" s="208"/>
      <c r="HSC51" s="208"/>
      <c r="HSD51" s="208"/>
      <c r="HSE51" s="208"/>
      <c r="HSF51" s="208"/>
      <c r="HSG51" s="208"/>
      <c r="HSH51" s="208"/>
      <c r="HSI51" s="208"/>
      <c r="HSJ51" s="208"/>
      <c r="HSK51" s="208"/>
      <c r="HSL51" s="208"/>
      <c r="HSM51" s="208"/>
      <c r="HSN51" s="208"/>
      <c r="HSO51" s="208"/>
      <c r="HSP51" s="208"/>
      <c r="HSQ51" s="208"/>
      <c r="HSR51" s="208"/>
      <c r="HSS51" s="208"/>
      <c r="HST51" s="208"/>
      <c r="HSU51" s="208"/>
      <c r="HSV51" s="208"/>
      <c r="HSW51" s="208"/>
      <c r="HSX51" s="208"/>
      <c r="HSY51" s="208"/>
      <c r="HSZ51" s="208"/>
      <c r="HTA51" s="208"/>
      <c r="HTB51" s="208"/>
      <c r="HTC51" s="208"/>
      <c r="HTD51" s="208"/>
      <c r="HTE51" s="208"/>
      <c r="HTF51" s="208"/>
      <c r="HTG51" s="208"/>
      <c r="HTH51" s="208"/>
      <c r="HTI51" s="208"/>
      <c r="HTJ51" s="208"/>
      <c r="HTK51" s="208"/>
      <c r="HTL51" s="208"/>
      <c r="HTM51" s="208"/>
      <c r="HTN51" s="208"/>
      <c r="HTO51" s="208"/>
      <c r="HTP51" s="208"/>
      <c r="HTQ51" s="208"/>
      <c r="HTR51" s="208"/>
      <c r="HTS51" s="208"/>
      <c r="HTT51" s="208"/>
      <c r="HTU51" s="208"/>
      <c r="HTV51" s="208"/>
      <c r="HTW51" s="208"/>
      <c r="HTX51" s="208"/>
      <c r="HTY51" s="208"/>
      <c r="HTZ51" s="208"/>
      <c r="HUA51" s="208"/>
      <c r="HUB51" s="208"/>
      <c r="HUC51" s="208"/>
      <c r="HUD51" s="208"/>
      <c r="HUE51" s="208"/>
      <c r="HUF51" s="208"/>
      <c r="HUG51" s="208"/>
      <c r="HUH51" s="208"/>
      <c r="HUI51" s="208"/>
      <c r="HUJ51" s="208"/>
      <c r="HUK51" s="208"/>
      <c r="HUL51" s="208"/>
      <c r="HUM51" s="208"/>
      <c r="HUN51" s="208"/>
      <c r="HUO51" s="208"/>
      <c r="HUP51" s="208"/>
      <c r="HUQ51" s="208"/>
      <c r="HUR51" s="208"/>
      <c r="HUS51" s="208"/>
      <c r="HUT51" s="208"/>
      <c r="HUU51" s="208"/>
      <c r="HUV51" s="208"/>
      <c r="HUW51" s="208"/>
      <c r="HUX51" s="208"/>
      <c r="HUY51" s="208"/>
      <c r="HUZ51" s="208"/>
      <c r="HVA51" s="208"/>
      <c r="HVB51" s="208"/>
      <c r="HVC51" s="208"/>
      <c r="HVD51" s="208"/>
      <c r="HVE51" s="208"/>
      <c r="HVF51" s="208"/>
      <c r="HVG51" s="208"/>
      <c r="HVH51" s="208"/>
      <c r="HVI51" s="208"/>
      <c r="HVJ51" s="208"/>
      <c r="HVK51" s="208"/>
      <c r="HVL51" s="208"/>
      <c r="HVM51" s="208"/>
      <c r="HVN51" s="208"/>
      <c r="HVO51" s="208"/>
      <c r="HVP51" s="208"/>
      <c r="HVQ51" s="208"/>
      <c r="HVR51" s="208"/>
      <c r="HVS51" s="208"/>
      <c r="HVT51" s="208"/>
      <c r="HVU51" s="208"/>
      <c r="HVV51" s="208"/>
      <c r="HVW51" s="208"/>
      <c r="HVX51" s="208"/>
      <c r="HVY51" s="208"/>
      <c r="HVZ51" s="208"/>
      <c r="HWA51" s="208"/>
      <c r="HWB51" s="208"/>
      <c r="HWC51" s="208"/>
      <c r="HWD51" s="208"/>
      <c r="HWE51" s="208"/>
      <c r="HWF51" s="208"/>
      <c r="HWG51" s="208"/>
      <c r="HWH51" s="208"/>
      <c r="HWI51" s="208"/>
      <c r="HWJ51" s="208"/>
      <c r="HWK51" s="208"/>
      <c r="HWL51" s="208"/>
      <c r="HWM51" s="208"/>
      <c r="HWN51" s="208"/>
      <c r="HWO51" s="208"/>
      <c r="HWP51" s="208"/>
      <c r="HWQ51" s="208"/>
      <c r="HWR51" s="208"/>
      <c r="HWS51" s="208"/>
      <c r="HWT51" s="208"/>
      <c r="HWU51" s="208"/>
      <c r="HWV51" s="208"/>
      <c r="HWW51" s="208"/>
      <c r="HWX51" s="208"/>
      <c r="HWY51" s="208"/>
      <c r="HWZ51" s="208"/>
      <c r="HXA51" s="208"/>
      <c r="HXB51" s="208"/>
      <c r="HXC51" s="208"/>
      <c r="HXD51" s="208"/>
      <c r="HXE51" s="208"/>
      <c r="HXF51" s="208"/>
      <c r="HXG51" s="208"/>
      <c r="HXH51" s="208"/>
      <c r="HXI51" s="208"/>
      <c r="HXJ51" s="208"/>
      <c r="HXK51" s="208"/>
      <c r="HXL51" s="208"/>
      <c r="HXM51" s="208"/>
      <c r="HXN51" s="208"/>
      <c r="HXO51" s="208"/>
      <c r="HXP51" s="208"/>
      <c r="HXQ51" s="208"/>
      <c r="HXR51" s="208"/>
      <c r="HXS51" s="208"/>
      <c r="HXT51" s="208"/>
      <c r="HXU51" s="208"/>
      <c r="HXV51" s="208"/>
      <c r="HXW51" s="208"/>
      <c r="HXX51" s="208"/>
      <c r="HXY51" s="208"/>
      <c r="HXZ51" s="208"/>
      <c r="HYA51" s="208"/>
      <c r="HYB51" s="208"/>
      <c r="HYC51" s="208"/>
      <c r="HYD51" s="208"/>
      <c r="HYE51" s="208"/>
      <c r="HYF51" s="208"/>
      <c r="HYG51" s="208"/>
      <c r="HYH51" s="208"/>
      <c r="HYI51" s="208"/>
      <c r="HYJ51" s="208"/>
      <c r="HYK51" s="208"/>
      <c r="HYL51" s="208"/>
      <c r="HYM51" s="208"/>
      <c r="HYN51" s="208"/>
      <c r="HYO51" s="208"/>
      <c r="HYP51" s="208"/>
      <c r="HYQ51" s="208"/>
      <c r="HYR51" s="208"/>
      <c r="HYS51" s="208"/>
      <c r="HYT51" s="208"/>
      <c r="HYU51" s="208"/>
      <c r="HYV51" s="208"/>
      <c r="HYW51" s="208"/>
      <c r="HYX51" s="208"/>
      <c r="HYY51" s="208"/>
      <c r="HYZ51" s="208"/>
      <c r="HZA51" s="208"/>
      <c r="HZB51" s="208"/>
      <c r="HZC51" s="208"/>
      <c r="HZD51" s="208"/>
      <c r="HZE51" s="208"/>
      <c r="HZF51" s="208"/>
      <c r="HZG51" s="208"/>
      <c r="HZH51" s="208"/>
      <c r="HZI51" s="208"/>
      <c r="HZJ51" s="208"/>
      <c r="HZK51" s="208"/>
      <c r="HZL51" s="208"/>
      <c r="HZM51" s="208"/>
      <c r="HZN51" s="208"/>
      <c r="HZO51" s="208"/>
      <c r="HZP51" s="208"/>
      <c r="HZQ51" s="208"/>
      <c r="HZR51" s="208"/>
      <c r="HZS51" s="208"/>
      <c r="HZT51" s="208"/>
      <c r="HZU51" s="208"/>
      <c r="HZV51" s="208"/>
      <c r="HZW51" s="208"/>
      <c r="HZX51" s="208"/>
      <c r="HZY51" s="208"/>
      <c r="HZZ51" s="208"/>
      <c r="IAA51" s="208"/>
      <c r="IAB51" s="208"/>
      <c r="IAC51" s="208"/>
      <c r="IAD51" s="208"/>
      <c r="IAE51" s="208"/>
      <c r="IAF51" s="208"/>
      <c r="IAG51" s="208"/>
      <c r="IAH51" s="208"/>
      <c r="IAI51" s="208"/>
      <c r="IAJ51" s="208"/>
      <c r="IAK51" s="208"/>
      <c r="IAL51" s="208"/>
      <c r="IAM51" s="208"/>
      <c r="IAN51" s="208"/>
      <c r="IAO51" s="208"/>
      <c r="IAP51" s="208"/>
      <c r="IAQ51" s="208"/>
      <c r="IAR51" s="208"/>
      <c r="IAS51" s="208"/>
      <c r="IAT51" s="208"/>
      <c r="IAU51" s="208"/>
      <c r="IAV51" s="208"/>
      <c r="IAW51" s="208"/>
      <c r="IAX51" s="208"/>
      <c r="IAY51" s="208"/>
      <c r="IAZ51" s="208"/>
      <c r="IBA51" s="208"/>
      <c r="IBB51" s="208"/>
      <c r="IBC51" s="208"/>
      <c r="IBD51" s="208"/>
      <c r="IBE51" s="208"/>
      <c r="IBF51" s="208"/>
      <c r="IBG51" s="208"/>
      <c r="IBH51" s="208"/>
      <c r="IBI51" s="208"/>
      <c r="IBJ51" s="208"/>
      <c r="IBK51" s="208"/>
      <c r="IBL51" s="208"/>
      <c r="IBM51" s="208"/>
      <c r="IBN51" s="208"/>
      <c r="IBO51" s="208"/>
      <c r="IBP51" s="208"/>
      <c r="IBQ51" s="208"/>
      <c r="IBR51" s="208"/>
      <c r="IBS51" s="208"/>
      <c r="IBT51" s="208"/>
      <c r="IBU51" s="208"/>
      <c r="IBV51" s="208"/>
      <c r="IBW51" s="208"/>
      <c r="IBX51" s="208"/>
      <c r="IBY51" s="208"/>
      <c r="IBZ51" s="208"/>
      <c r="ICA51" s="208"/>
      <c r="ICB51" s="208"/>
      <c r="ICC51" s="208"/>
      <c r="ICD51" s="208"/>
      <c r="ICE51" s="208"/>
      <c r="ICF51" s="208"/>
      <c r="ICG51" s="208"/>
      <c r="ICH51" s="208"/>
      <c r="ICI51" s="208"/>
      <c r="ICJ51" s="208"/>
      <c r="ICK51" s="208"/>
      <c r="ICL51" s="208"/>
      <c r="ICM51" s="208"/>
      <c r="ICN51" s="208"/>
      <c r="ICO51" s="208"/>
      <c r="ICP51" s="208"/>
      <c r="ICQ51" s="208"/>
      <c r="ICR51" s="208"/>
      <c r="ICS51" s="208"/>
      <c r="ICT51" s="208"/>
      <c r="ICU51" s="208"/>
      <c r="ICV51" s="208"/>
      <c r="ICW51" s="208"/>
      <c r="ICX51" s="208"/>
      <c r="ICY51" s="208"/>
      <c r="ICZ51" s="208"/>
      <c r="IDA51" s="208"/>
      <c r="IDB51" s="208"/>
      <c r="IDC51" s="208"/>
      <c r="IDD51" s="208"/>
      <c r="IDE51" s="208"/>
      <c r="IDF51" s="208"/>
      <c r="IDG51" s="208"/>
      <c r="IDH51" s="208"/>
      <c r="IDI51" s="208"/>
      <c r="IDJ51" s="208"/>
      <c r="IDK51" s="208"/>
      <c r="IDL51" s="208"/>
      <c r="IDM51" s="208"/>
      <c r="IDN51" s="208"/>
      <c r="IDO51" s="208"/>
      <c r="IDP51" s="208"/>
      <c r="IDQ51" s="208"/>
      <c r="IDR51" s="208"/>
      <c r="IDS51" s="208"/>
      <c r="IDT51" s="208"/>
      <c r="IDU51" s="208"/>
      <c r="IDV51" s="208"/>
      <c r="IDW51" s="208"/>
      <c r="IDX51" s="208"/>
      <c r="IDY51" s="208"/>
      <c r="IDZ51" s="208"/>
      <c r="IEA51" s="208"/>
      <c r="IEB51" s="208"/>
      <c r="IEC51" s="208"/>
      <c r="IED51" s="208"/>
      <c r="IEE51" s="208"/>
      <c r="IEF51" s="208"/>
      <c r="IEG51" s="208"/>
      <c r="IEH51" s="208"/>
      <c r="IEI51" s="208"/>
      <c r="IEJ51" s="208"/>
      <c r="IEK51" s="208"/>
      <c r="IEL51" s="208"/>
      <c r="IEM51" s="208"/>
      <c r="IEN51" s="208"/>
      <c r="IEO51" s="208"/>
      <c r="IEP51" s="208"/>
      <c r="IEQ51" s="208"/>
      <c r="IER51" s="208"/>
      <c r="IES51" s="208"/>
      <c r="IET51" s="208"/>
      <c r="IEU51" s="208"/>
      <c r="IEV51" s="208"/>
      <c r="IEW51" s="208"/>
      <c r="IEX51" s="208"/>
      <c r="IEY51" s="208"/>
      <c r="IEZ51" s="208"/>
      <c r="IFA51" s="208"/>
      <c r="IFB51" s="208"/>
      <c r="IFC51" s="208"/>
      <c r="IFD51" s="208"/>
      <c r="IFE51" s="208"/>
      <c r="IFF51" s="208"/>
      <c r="IFG51" s="208"/>
      <c r="IFH51" s="208"/>
      <c r="IFI51" s="208"/>
      <c r="IFJ51" s="208"/>
      <c r="IFK51" s="208"/>
      <c r="IFL51" s="208"/>
      <c r="IFM51" s="208"/>
      <c r="IFN51" s="208"/>
      <c r="IFO51" s="208"/>
      <c r="IFP51" s="208"/>
      <c r="IFQ51" s="208"/>
      <c r="IFR51" s="208"/>
      <c r="IFS51" s="208"/>
      <c r="IFT51" s="208"/>
      <c r="IFU51" s="208"/>
      <c r="IFV51" s="208"/>
      <c r="IFW51" s="208"/>
      <c r="IFX51" s="208"/>
      <c r="IFY51" s="208"/>
      <c r="IFZ51" s="208"/>
      <c r="IGA51" s="208"/>
      <c r="IGB51" s="208"/>
      <c r="IGC51" s="208"/>
      <c r="IGD51" s="208"/>
      <c r="IGE51" s="208"/>
      <c r="IGF51" s="208"/>
      <c r="IGG51" s="208"/>
      <c r="IGH51" s="208"/>
      <c r="IGI51" s="208"/>
      <c r="IGJ51" s="208"/>
      <c r="IGK51" s="208"/>
      <c r="IGL51" s="208"/>
      <c r="IGM51" s="208"/>
      <c r="IGN51" s="208"/>
      <c r="IGO51" s="208"/>
      <c r="IGP51" s="208"/>
      <c r="IGQ51" s="208"/>
      <c r="IGR51" s="208"/>
      <c r="IGS51" s="208"/>
      <c r="IGT51" s="208"/>
      <c r="IGU51" s="208"/>
      <c r="IGV51" s="208"/>
      <c r="IGW51" s="208"/>
      <c r="IGX51" s="208"/>
      <c r="IGY51" s="208"/>
      <c r="IGZ51" s="208"/>
      <c r="IHA51" s="208"/>
      <c r="IHB51" s="208"/>
      <c r="IHC51" s="208"/>
      <c r="IHD51" s="208"/>
      <c r="IHE51" s="208"/>
      <c r="IHF51" s="208"/>
      <c r="IHG51" s="208"/>
      <c r="IHH51" s="208"/>
      <c r="IHI51" s="208"/>
      <c r="IHJ51" s="208"/>
      <c r="IHK51" s="208"/>
      <c r="IHL51" s="208"/>
      <c r="IHM51" s="208"/>
      <c r="IHN51" s="208"/>
      <c r="IHO51" s="208"/>
      <c r="IHP51" s="208"/>
      <c r="IHQ51" s="208"/>
      <c r="IHR51" s="208"/>
      <c r="IHS51" s="208"/>
      <c r="IHT51" s="208"/>
      <c r="IHU51" s="208"/>
      <c r="IHV51" s="208"/>
      <c r="IHW51" s="208"/>
      <c r="IHX51" s="208"/>
      <c r="IHY51" s="208"/>
      <c r="IHZ51" s="208"/>
      <c r="IIA51" s="208"/>
      <c r="IIB51" s="208"/>
      <c r="IIC51" s="208"/>
      <c r="IID51" s="208"/>
      <c r="IIE51" s="208"/>
      <c r="IIF51" s="208"/>
      <c r="IIG51" s="208"/>
      <c r="IIH51" s="208"/>
      <c r="III51" s="208"/>
      <c r="IIJ51" s="208"/>
      <c r="IIK51" s="208"/>
      <c r="IIL51" s="208"/>
      <c r="IIM51" s="208"/>
      <c r="IIN51" s="208"/>
      <c r="IIO51" s="208"/>
      <c r="IIP51" s="208"/>
      <c r="IIQ51" s="208"/>
      <c r="IIR51" s="208"/>
      <c r="IIS51" s="208"/>
      <c r="IIT51" s="208"/>
      <c r="IIU51" s="208"/>
      <c r="IIV51" s="208"/>
      <c r="IIW51" s="208"/>
      <c r="IIX51" s="208"/>
      <c r="IIY51" s="208"/>
      <c r="IIZ51" s="208"/>
      <c r="IJA51" s="208"/>
      <c r="IJB51" s="208"/>
      <c r="IJC51" s="208"/>
      <c r="IJD51" s="208"/>
      <c r="IJE51" s="208"/>
      <c r="IJF51" s="208"/>
      <c r="IJG51" s="208"/>
      <c r="IJH51" s="208"/>
      <c r="IJI51" s="208"/>
      <c r="IJJ51" s="208"/>
      <c r="IJK51" s="208"/>
      <c r="IJL51" s="208"/>
      <c r="IJM51" s="208"/>
      <c r="IJN51" s="208"/>
      <c r="IJO51" s="208"/>
      <c r="IJP51" s="208"/>
      <c r="IJQ51" s="208"/>
      <c r="IJR51" s="208"/>
      <c r="IJS51" s="208"/>
      <c r="IJT51" s="208"/>
      <c r="IJU51" s="208"/>
      <c r="IJV51" s="208"/>
      <c r="IJW51" s="208"/>
      <c r="IJX51" s="208"/>
      <c r="IJY51" s="208"/>
      <c r="IJZ51" s="208"/>
      <c r="IKA51" s="208"/>
      <c r="IKB51" s="208"/>
      <c r="IKC51" s="208"/>
      <c r="IKD51" s="208"/>
      <c r="IKE51" s="208"/>
      <c r="IKF51" s="208"/>
      <c r="IKG51" s="208"/>
      <c r="IKH51" s="208"/>
      <c r="IKI51" s="208"/>
      <c r="IKJ51" s="208"/>
      <c r="IKK51" s="208"/>
      <c r="IKL51" s="208"/>
      <c r="IKM51" s="208"/>
      <c r="IKN51" s="208"/>
      <c r="IKO51" s="208"/>
      <c r="IKP51" s="208"/>
      <c r="IKQ51" s="208"/>
      <c r="IKR51" s="208"/>
      <c r="IKS51" s="208"/>
      <c r="IKT51" s="208"/>
      <c r="IKU51" s="208"/>
      <c r="IKV51" s="208"/>
      <c r="IKW51" s="208"/>
      <c r="IKX51" s="208"/>
      <c r="IKY51" s="208"/>
      <c r="IKZ51" s="208"/>
      <c r="ILA51" s="208"/>
      <c r="ILB51" s="208"/>
      <c r="ILC51" s="208"/>
      <c r="ILD51" s="208"/>
      <c r="ILE51" s="208"/>
      <c r="ILF51" s="208"/>
      <c r="ILG51" s="208"/>
      <c r="ILH51" s="208"/>
      <c r="ILI51" s="208"/>
      <c r="ILJ51" s="208"/>
      <c r="ILK51" s="208"/>
      <c r="ILL51" s="208"/>
      <c r="ILM51" s="208"/>
      <c r="ILN51" s="208"/>
      <c r="ILO51" s="208"/>
      <c r="ILP51" s="208"/>
      <c r="ILQ51" s="208"/>
      <c r="ILR51" s="208"/>
      <c r="ILS51" s="208"/>
      <c r="ILT51" s="208"/>
      <c r="ILU51" s="208"/>
      <c r="ILV51" s="208"/>
      <c r="ILW51" s="208"/>
      <c r="ILX51" s="208"/>
      <c r="ILY51" s="208"/>
      <c r="ILZ51" s="208"/>
      <c r="IMA51" s="208"/>
      <c r="IMB51" s="208"/>
      <c r="IMC51" s="208"/>
      <c r="IMD51" s="208"/>
      <c r="IME51" s="208"/>
      <c r="IMF51" s="208"/>
      <c r="IMG51" s="208"/>
      <c r="IMH51" s="208"/>
      <c r="IMI51" s="208"/>
      <c r="IMJ51" s="208"/>
      <c r="IMK51" s="208"/>
      <c r="IML51" s="208"/>
      <c r="IMM51" s="208"/>
      <c r="IMN51" s="208"/>
      <c r="IMO51" s="208"/>
      <c r="IMP51" s="208"/>
      <c r="IMQ51" s="208"/>
      <c r="IMR51" s="208"/>
      <c r="IMS51" s="208"/>
      <c r="IMT51" s="208"/>
      <c r="IMU51" s="208"/>
      <c r="IMV51" s="208"/>
      <c r="IMW51" s="208"/>
      <c r="IMX51" s="208"/>
      <c r="IMY51" s="208"/>
      <c r="IMZ51" s="208"/>
      <c r="INA51" s="208"/>
      <c r="INB51" s="208"/>
      <c r="INC51" s="208"/>
      <c r="IND51" s="208"/>
      <c r="INE51" s="208"/>
      <c r="INF51" s="208"/>
      <c r="ING51" s="208"/>
      <c r="INH51" s="208"/>
      <c r="INI51" s="208"/>
      <c r="INJ51" s="208"/>
      <c r="INK51" s="208"/>
      <c r="INL51" s="208"/>
      <c r="INM51" s="208"/>
      <c r="INN51" s="208"/>
      <c r="INO51" s="208"/>
      <c r="INP51" s="208"/>
      <c r="INQ51" s="208"/>
      <c r="INR51" s="208"/>
      <c r="INS51" s="208"/>
      <c r="INT51" s="208"/>
      <c r="INU51" s="208"/>
      <c r="INV51" s="208"/>
      <c r="INW51" s="208"/>
      <c r="INX51" s="208"/>
      <c r="INY51" s="208"/>
      <c r="INZ51" s="208"/>
      <c r="IOA51" s="208"/>
      <c r="IOB51" s="208"/>
      <c r="IOC51" s="208"/>
      <c r="IOD51" s="208"/>
      <c r="IOE51" s="208"/>
      <c r="IOF51" s="208"/>
      <c r="IOG51" s="208"/>
      <c r="IOH51" s="208"/>
      <c r="IOI51" s="208"/>
      <c r="IOJ51" s="208"/>
      <c r="IOK51" s="208"/>
      <c r="IOL51" s="208"/>
      <c r="IOM51" s="208"/>
      <c r="ION51" s="208"/>
      <c r="IOO51" s="208"/>
      <c r="IOP51" s="208"/>
      <c r="IOQ51" s="208"/>
      <c r="IOR51" s="208"/>
      <c r="IOS51" s="208"/>
      <c r="IOT51" s="208"/>
      <c r="IOU51" s="208"/>
      <c r="IOV51" s="208"/>
      <c r="IOW51" s="208"/>
      <c r="IOX51" s="208"/>
      <c r="IOY51" s="208"/>
      <c r="IOZ51" s="208"/>
      <c r="IPA51" s="208"/>
      <c r="IPB51" s="208"/>
      <c r="IPC51" s="208"/>
      <c r="IPD51" s="208"/>
      <c r="IPE51" s="208"/>
      <c r="IPF51" s="208"/>
      <c r="IPG51" s="208"/>
      <c r="IPH51" s="208"/>
      <c r="IPI51" s="208"/>
      <c r="IPJ51" s="208"/>
      <c r="IPK51" s="208"/>
      <c r="IPL51" s="208"/>
      <c r="IPM51" s="208"/>
      <c r="IPN51" s="208"/>
      <c r="IPO51" s="208"/>
      <c r="IPP51" s="208"/>
      <c r="IPQ51" s="208"/>
      <c r="IPR51" s="208"/>
      <c r="IPS51" s="208"/>
      <c r="IPT51" s="208"/>
      <c r="IPU51" s="208"/>
      <c r="IPV51" s="208"/>
      <c r="IPW51" s="208"/>
      <c r="IPX51" s="208"/>
      <c r="IPY51" s="208"/>
      <c r="IPZ51" s="208"/>
      <c r="IQA51" s="208"/>
      <c r="IQB51" s="208"/>
      <c r="IQC51" s="208"/>
      <c r="IQD51" s="208"/>
      <c r="IQE51" s="208"/>
      <c r="IQF51" s="208"/>
      <c r="IQG51" s="208"/>
      <c r="IQH51" s="208"/>
      <c r="IQI51" s="208"/>
      <c r="IQJ51" s="208"/>
      <c r="IQK51" s="208"/>
      <c r="IQL51" s="208"/>
      <c r="IQM51" s="208"/>
      <c r="IQN51" s="208"/>
      <c r="IQO51" s="208"/>
      <c r="IQP51" s="208"/>
      <c r="IQQ51" s="208"/>
      <c r="IQR51" s="208"/>
      <c r="IQS51" s="208"/>
      <c r="IQT51" s="208"/>
      <c r="IQU51" s="208"/>
      <c r="IQV51" s="208"/>
      <c r="IQW51" s="208"/>
      <c r="IQX51" s="208"/>
      <c r="IQY51" s="208"/>
      <c r="IQZ51" s="208"/>
      <c r="IRA51" s="208"/>
      <c r="IRB51" s="208"/>
      <c r="IRC51" s="208"/>
      <c r="IRD51" s="208"/>
      <c r="IRE51" s="208"/>
      <c r="IRF51" s="208"/>
      <c r="IRG51" s="208"/>
      <c r="IRH51" s="208"/>
      <c r="IRI51" s="208"/>
      <c r="IRJ51" s="208"/>
      <c r="IRK51" s="208"/>
      <c r="IRL51" s="208"/>
      <c r="IRM51" s="208"/>
      <c r="IRN51" s="208"/>
      <c r="IRO51" s="208"/>
      <c r="IRP51" s="208"/>
      <c r="IRQ51" s="208"/>
      <c r="IRR51" s="208"/>
      <c r="IRS51" s="208"/>
      <c r="IRT51" s="208"/>
      <c r="IRU51" s="208"/>
      <c r="IRV51" s="208"/>
      <c r="IRW51" s="208"/>
      <c r="IRX51" s="208"/>
      <c r="IRY51" s="208"/>
      <c r="IRZ51" s="208"/>
      <c r="ISA51" s="208"/>
      <c r="ISB51" s="208"/>
      <c r="ISC51" s="208"/>
      <c r="ISD51" s="208"/>
      <c r="ISE51" s="208"/>
      <c r="ISF51" s="208"/>
      <c r="ISG51" s="208"/>
      <c r="ISH51" s="208"/>
      <c r="ISI51" s="208"/>
      <c r="ISJ51" s="208"/>
      <c r="ISK51" s="208"/>
      <c r="ISL51" s="208"/>
      <c r="ISM51" s="208"/>
      <c r="ISN51" s="208"/>
      <c r="ISO51" s="208"/>
      <c r="ISP51" s="208"/>
      <c r="ISQ51" s="208"/>
      <c r="ISR51" s="208"/>
      <c r="ISS51" s="208"/>
      <c r="IST51" s="208"/>
      <c r="ISU51" s="208"/>
      <c r="ISV51" s="208"/>
      <c r="ISW51" s="208"/>
      <c r="ISX51" s="208"/>
      <c r="ISY51" s="208"/>
      <c r="ISZ51" s="208"/>
      <c r="ITA51" s="208"/>
      <c r="ITB51" s="208"/>
      <c r="ITC51" s="208"/>
      <c r="ITD51" s="208"/>
      <c r="ITE51" s="208"/>
      <c r="ITF51" s="208"/>
      <c r="ITG51" s="208"/>
      <c r="ITH51" s="208"/>
      <c r="ITI51" s="208"/>
      <c r="ITJ51" s="208"/>
      <c r="ITK51" s="208"/>
      <c r="ITL51" s="208"/>
      <c r="ITM51" s="208"/>
      <c r="ITN51" s="208"/>
      <c r="ITO51" s="208"/>
      <c r="ITP51" s="208"/>
      <c r="ITQ51" s="208"/>
      <c r="ITR51" s="208"/>
      <c r="ITS51" s="208"/>
      <c r="ITT51" s="208"/>
      <c r="ITU51" s="208"/>
      <c r="ITV51" s="208"/>
      <c r="ITW51" s="208"/>
      <c r="ITX51" s="208"/>
      <c r="ITY51" s="208"/>
      <c r="ITZ51" s="208"/>
      <c r="IUA51" s="208"/>
      <c r="IUB51" s="208"/>
      <c r="IUC51" s="208"/>
      <c r="IUD51" s="208"/>
      <c r="IUE51" s="208"/>
      <c r="IUF51" s="208"/>
      <c r="IUG51" s="208"/>
      <c r="IUH51" s="208"/>
      <c r="IUI51" s="208"/>
      <c r="IUJ51" s="208"/>
      <c r="IUK51" s="208"/>
      <c r="IUL51" s="208"/>
      <c r="IUM51" s="208"/>
      <c r="IUN51" s="208"/>
      <c r="IUO51" s="208"/>
      <c r="IUP51" s="208"/>
      <c r="IUQ51" s="208"/>
      <c r="IUR51" s="208"/>
      <c r="IUS51" s="208"/>
      <c r="IUT51" s="208"/>
      <c r="IUU51" s="208"/>
      <c r="IUV51" s="208"/>
      <c r="IUW51" s="208"/>
      <c r="IUX51" s="208"/>
      <c r="IUY51" s="208"/>
      <c r="IUZ51" s="208"/>
      <c r="IVA51" s="208"/>
      <c r="IVB51" s="208"/>
      <c r="IVC51" s="208"/>
      <c r="IVD51" s="208"/>
      <c r="IVE51" s="208"/>
      <c r="IVF51" s="208"/>
      <c r="IVG51" s="208"/>
      <c r="IVH51" s="208"/>
      <c r="IVI51" s="208"/>
      <c r="IVJ51" s="208"/>
      <c r="IVK51" s="208"/>
      <c r="IVL51" s="208"/>
      <c r="IVM51" s="208"/>
      <c r="IVN51" s="208"/>
      <c r="IVO51" s="208"/>
      <c r="IVP51" s="208"/>
      <c r="IVQ51" s="208"/>
      <c r="IVR51" s="208"/>
      <c r="IVS51" s="208"/>
      <c r="IVT51" s="208"/>
      <c r="IVU51" s="208"/>
      <c r="IVV51" s="208"/>
      <c r="IVW51" s="208"/>
      <c r="IVX51" s="208"/>
      <c r="IVY51" s="208"/>
      <c r="IVZ51" s="208"/>
      <c r="IWA51" s="208"/>
      <c r="IWB51" s="208"/>
      <c r="IWC51" s="208"/>
      <c r="IWD51" s="208"/>
      <c r="IWE51" s="208"/>
      <c r="IWF51" s="208"/>
      <c r="IWG51" s="208"/>
      <c r="IWH51" s="208"/>
      <c r="IWI51" s="208"/>
      <c r="IWJ51" s="208"/>
      <c r="IWK51" s="208"/>
      <c r="IWL51" s="208"/>
      <c r="IWM51" s="208"/>
      <c r="IWN51" s="208"/>
      <c r="IWO51" s="208"/>
      <c r="IWP51" s="208"/>
      <c r="IWQ51" s="208"/>
      <c r="IWR51" s="208"/>
      <c r="IWS51" s="208"/>
      <c r="IWT51" s="208"/>
      <c r="IWU51" s="208"/>
      <c r="IWV51" s="208"/>
      <c r="IWW51" s="208"/>
      <c r="IWX51" s="208"/>
      <c r="IWY51" s="208"/>
      <c r="IWZ51" s="208"/>
      <c r="IXA51" s="208"/>
      <c r="IXB51" s="208"/>
      <c r="IXC51" s="208"/>
      <c r="IXD51" s="208"/>
      <c r="IXE51" s="208"/>
      <c r="IXF51" s="208"/>
      <c r="IXG51" s="208"/>
      <c r="IXH51" s="208"/>
      <c r="IXI51" s="208"/>
      <c r="IXJ51" s="208"/>
      <c r="IXK51" s="208"/>
      <c r="IXL51" s="208"/>
      <c r="IXM51" s="208"/>
      <c r="IXN51" s="208"/>
      <c r="IXO51" s="208"/>
      <c r="IXP51" s="208"/>
      <c r="IXQ51" s="208"/>
      <c r="IXR51" s="208"/>
      <c r="IXS51" s="208"/>
      <c r="IXT51" s="208"/>
      <c r="IXU51" s="208"/>
      <c r="IXV51" s="208"/>
      <c r="IXW51" s="208"/>
      <c r="IXX51" s="208"/>
      <c r="IXY51" s="208"/>
      <c r="IXZ51" s="208"/>
      <c r="IYA51" s="208"/>
      <c r="IYB51" s="208"/>
      <c r="IYC51" s="208"/>
      <c r="IYD51" s="208"/>
      <c r="IYE51" s="208"/>
      <c r="IYF51" s="208"/>
      <c r="IYG51" s="208"/>
      <c r="IYH51" s="208"/>
      <c r="IYI51" s="208"/>
      <c r="IYJ51" s="208"/>
      <c r="IYK51" s="208"/>
      <c r="IYL51" s="208"/>
      <c r="IYM51" s="208"/>
      <c r="IYN51" s="208"/>
      <c r="IYO51" s="208"/>
      <c r="IYP51" s="208"/>
      <c r="IYQ51" s="208"/>
      <c r="IYR51" s="208"/>
      <c r="IYS51" s="208"/>
      <c r="IYT51" s="208"/>
      <c r="IYU51" s="208"/>
      <c r="IYV51" s="208"/>
      <c r="IYW51" s="208"/>
      <c r="IYX51" s="208"/>
      <c r="IYY51" s="208"/>
      <c r="IYZ51" s="208"/>
      <c r="IZA51" s="208"/>
      <c r="IZB51" s="208"/>
      <c r="IZC51" s="208"/>
      <c r="IZD51" s="208"/>
      <c r="IZE51" s="208"/>
      <c r="IZF51" s="208"/>
      <c r="IZG51" s="208"/>
      <c r="IZH51" s="208"/>
      <c r="IZI51" s="208"/>
      <c r="IZJ51" s="208"/>
      <c r="IZK51" s="208"/>
      <c r="IZL51" s="208"/>
      <c r="IZM51" s="208"/>
      <c r="IZN51" s="208"/>
      <c r="IZO51" s="208"/>
      <c r="IZP51" s="208"/>
      <c r="IZQ51" s="208"/>
      <c r="IZR51" s="208"/>
      <c r="IZS51" s="208"/>
      <c r="IZT51" s="208"/>
      <c r="IZU51" s="208"/>
      <c r="IZV51" s="208"/>
      <c r="IZW51" s="208"/>
      <c r="IZX51" s="208"/>
      <c r="IZY51" s="208"/>
      <c r="IZZ51" s="208"/>
      <c r="JAA51" s="208"/>
      <c r="JAB51" s="208"/>
      <c r="JAC51" s="208"/>
      <c r="JAD51" s="208"/>
      <c r="JAE51" s="208"/>
      <c r="JAF51" s="208"/>
      <c r="JAG51" s="208"/>
      <c r="JAH51" s="208"/>
      <c r="JAI51" s="208"/>
      <c r="JAJ51" s="208"/>
      <c r="JAK51" s="208"/>
      <c r="JAL51" s="208"/>
      <c r="JAM51" s="208"/>
      <c r="JAN51" s="208"/>
      <c r="JAO51" s="208"/>
      <c r="JAP51" s="208"/>
      <c r="JAQ51" s="208"/>
      <c r="JAR51" s="208"/>
      <c r="JAS51" s="208"/>
      <c r="JAT51" s="208"/>
      <c r="JAU51" s="208"/>
      <c r="JAV51" s="208"/>
      <c r="JAW51" s="208"/>
      <c r="JAX51" s="208"/>
      <c r="JAY51" s="208"/>
      <c r="JAZ51" s="208"/>
      <c r="JBA51" s="208"/>
      <c r="JBB51" s="208"/>
      <c r="JBC51" s="208"/>
      <c r="JBD51" s="208"/>
      <c r="JBE51" s="208"/>
      <c r="JBF51" s="208"/>
      <c r="JBG51" s="208"/>
      <c r="JBH51" s="208"/>
      <c r="JBI51" s="208"/>
      <c r="JBJ51" s="208"/>
      <c r="JBK51" s="208"/>
      <c r="JBL51" s="208"/>
      <c r="JBM51" s="208"/>
      <c r="JBN51" s="208"/>
      <c r="JBO51" s="208"/>
      <c r="JBP51" s="208"/>
      <c r="JBQ51" s="208"/>
      <c r="JBR51" s="208"/>
      <c r="JBS51" s="208"/>
      <c r="JBT51" s="208"/>
      <c r="JBU51" s="208"/>
      <c r="JBV51" s="208"/>
      <c r="JBW51" s="208"/>
      <c r="JBX51" s="208"/>
      <c r="JBY51" s="208"/>
      <c r="JBZ51" s="208"/>
      <c r="JCA51" s="208"/>
      <c r="JCB51" s="208"/>
      <c r="JCC51" s="208"/>
      <c r="JCD51" s="208"/>
      <c r="JCE51" s="208"/>
      <c r="JCF51" s="208"/>
      <c r="JCG51" s="208"/>
      <c r="JCH51" s="208"/>
      <c r="JCI51" s="208"/>
      <c r="JCJ51" s="208"/>
      <c r="JCK51" s="208"/>
      <c r="JCL51" s="208"/>
      <c r="JCM51" s="208"/>
      <c r="JCN51" s="208"/>
      <c r="JCO51" s="208"/>
      <c r="JCP51" s="208"/>
      <c r="JCQ51" s="208"/>
      <c r="JCR51" s="208"/>
      <c r="JCS51" s="208"/>
      <c r="JCT51" s="208"/>
      <c r="JCU51" s="208"/>
      <c r="JCV51" s="208"/>
      <c r="JCW51" s="208"/>
      <c r="JCX51" s="208"/>
      <c r="JCY51" s="208"/>
      <c r="JCZ51" s="208"/>
      <c r="JDA51" s="208"/>
      <c r="JDB51" s="208"/>
      <c r="JDC51" s="208"/>
      <c r="JDD51" s="208"/>
      <c r="JDE51" s="208"/>
      <c r="JDF51" s="208"/>
      <c r="JDG51" s="208"/>
      <c r="JDH51" s="208"/>
      <c r="JDI51" s="208"/>
      <c r="JDJ51" s="208"/>
      <c r="JDK51" s="208"/>
      <c r="JDL51" s="208"/>
      <c r="JDM51" s="208"/>
      <c r="JDN51" s="208"/>
      <c r="JDO51" s="208"/>
      <c r="JDP51" s="208"/>
      <c r="JDQ51" s="208"/>
      <c r="JDR51" s="208"/>
      <c r="JDS51" s="208"/>
      <c r="JDT51" s="208"/>
      <c r="JDU51" s="208"/>
      <c r="JDV51" s="208"/>
      <c r="JDW51" s="208"/>
      <c r="JDX51" s="208"/>
      <c r="JDY51" s="208"/>
      <c r="JDZ51" s="208"/>
      <c r="JEA51" s="208"/>
      <c r="JEB51" s="208"/>
      <c r="JEC51" s="208"/>
      <c r="JED51" s="208"/>
      <c r="JEE51" s="208"/>
      <c r="JEF51" s="208"/>
      <c r="JEG51" s="208"/>
      <c r="JEH51" s="208"/>
      <c r="JEI51" s="208"/>
      <c r="JEJ51" s="208"/>
      <c r="JEK51" s="208"/>
      <c r="JEL51" s="208"/>
      <c r="JEM51" s="208"/>
      <c r="JEN51" s="208"/>
      <c r="JEO51" s="208"/>
      <c r="JEP51" s="208"/>
      <c r="JEQ51" s="208"/>
      <c r="JER51" s="208"/>
      <c r="JES51" s="208"/>
      <c r="JET51" s="208"/>
      <c r="JEU51" s="208"/>
      <c r="JEV51" s="208"/>
      <c r="JEW51" s="208"/>
      <c r="JEX51" s="208"/>
      <c r="JEY51" s="208"/>
      <c r="JEZ51" s="208"/>
      <c r="JFA51" s="208"/>
      <c r="JFB51" s="208"/>
      <c r="JFC51" s="208"/>
      <c r="JFD51" s="208"/>
      <c r="JFE51" s="208"/>
      <c r="JFF51" s="208"/>
      <c r="JFG51" s="208"/>
      <c r="JFH51" s="208"/>
      <c r="JFI51" s="208"/>
      <c r="JFJ51" s="208"/>
      <c r="JFK51" s="208"/>
      <c r="JFL51" s="208"/>
      <c r="JFM51" s="208"/>
      <c r="JFN51" s="208"/>
      <c r="JFO51" s="208"/>
      <c r="JFP51" s="208"/>
      <c r="JFQ51" s="208"/>
      <c r="JFR51" s="208"/>
      <c r="JFS51" s="208"/>
      <c r="JFT51" s="208"/>
      <c r="JFU51" s="208"/>
      <c r="JFV51" s="208"/>
      <c r="JFW51" s="208"/>
      <c r="JFX51" s="208"/>
      <c r="JFY51" s="208"/>
      <c r="JFZ51" s="208"/>
      <c r="JGA51" s="208"/>
      <c r="JGB51" s="208"/>
      <c r="JGC51" s="208"/>
      <c r="JGD51" s="208"/>
      <c r="JGE51" s="208"/>
      <c r="JGF51" s="208"/>
      <c r="JGG51" s="208"/>
      <c r="JGH51" s="208"/>
      <c r="JGI51" s="208"/>
      <c r="JGJ51" s="208"/>
      <c r="JGK51" s="208"/>
      <c r="JGL51" s="208"/>
      <c r="JGM51" s="208"/>
      <c r="JGN51" s="208"/>
      <c r="JGO51" s="208"/>
      <c r="JGP51" s="208"/>
      <c r="JGQ51" s="208"/>
      <c r="JGR51" s="208"/>
      <c r="JGS51" s="208"/>
      <c r="JGT51" s="208"/>
      <c r="JGU51" s="208"/>
      <c r="JGV51" s="208"/>
      <c r="JGW51" s="208"/>
      <c r="JGX51" s="208"/>
      <c r="JGY51" s="208"/>
      <c r="JGZ51" s="208"/>
      <c r="JHA51" s="208"/>
      <c r="JHB51" s="208"/>
      <c r="JHC51" s="208"/>
      <c r="JHD51" s="208"/>
      <c r="JHE51" s="208"/>
      <c r="JHF51" s="208"/>
      <c r="JHG51" s="208"/>
      <c r="JHH51" s="208"/>
      <c r="JHI51" s="208"/>
      <c r="JHJ51" s="208"/>
      <c r="JHK51" s="208"/>
      <c r="JHL51" s="208"/>
      <c r="JHM51" s="208"/>
      <c r="JHN51" s="208"/>
      <c r="JHO51" s="208"/>
      <c r="JHP51" s="208"/>
      <c r="JHQ51" s="208"/>
      <c r="JHR51" s="208"/>
      <c r="JHS51" s="208"/>
      <c r="JHT51" s="208"/>
      <c r="JHU51" s="208"/>
      <c r="JHV51" s="208"/>
      <c r="JHW51" s="208"/>
      <c r="JHX51" s="208"/>
      <c r="JHY51" s="208"/>
      <c r="JHZ51" s="208"/>
      <c r="JIA51" s="208"/>
      <c r="JIB51" s="208"/>
      <c r="JIC51" s="208"/>
      <c r="JID51" s="208"/>
      <c r="JIE51" s="208"/>
      <c r="JIF51" s="208"/>
      <c r="JIG51" s="208"/>
      <c r="JIH51" s="208"/>
      <c r="JII51" s="208"/>
      <c r="JIJ51" s="208"/>
      <c r="JIK51" s="208"/>
      <c r="JIL51" s="208"/>
      <c r="JIM51" s="208"/>
      <c r="JIN51" s="208"/>
      <c r="JIO51" s="208"/>
      <c r="JIP51" s="208"/>
      <c r="JIQ51" s="208"/>
      <c r="JIR51" s="208"/>
      <c r="JIS51" s="208"/>
      <c r="JIT51" s="208"/>
      <c r="JIU51" s="208"/>
      <c r="JIV51" s="208"/>
      <c r="JIW51" s="208"/>
      <c r="JIX51" s="208"/>
      <c r="JIY51" s="208"/>
      <c r="JIZ51" s="208"/>
      <c r="JJA51" s="208"/>
      <c r="JJB51" s="208"/>
      <c r="JJC51" s="208"/>
      <c r="JJD51" s="208"/>
      <c r="JJE51" s="208"/>
      <c r="JJF51" s="208"/>
      <c r="JJG51" s="208"/>
      <c r="JJH51" s="208"/>
      <c r="JJI51" s="208"/>
      <c r="JJJ51" s="208"/>
      <c r="JJK51" s="208"/>
      <c r="JJL51" s="208"/>
      <c r="JJM51" s="208"/>
      <c r="JJN51" s="208"/>
      <c r="JJO51" s="208"/>
      <c r="JJP51" s="208"/>
      <c r="JJQ51" s="208"/>
      <c r="JJR51" s="208"/>
      <c r="JJS51" s="208"/>
      <c r="JJT51" s="208"/>
      <c r="JJU51" s="208"/>
      <c r="JJV51" s="208"/>
      <c r="JJW51" s="208"/>
      <c r="JJX51" s="208"/>
      <c r="JJY51" s="208"/>
      <c r="JJZ51" s="208"/>
      <c r="JKA51" s="208"/>
      <c r="JKB51" s="208"/>
      <c r="JKC51" s="208"/>
      <c r="JKD51" s="208"/>
      <c r="JKE51" s="208"/>
      <c r="JKF51" s="208"/>
      <c r="JKG51" s="208"/>
      <c r="JKH51" s="208"/>
      <c r="JKI51" s="208"/>
      <c r="JKJ51" s="208"/>
      <c r="JKK51" s="208"/>
      <c r="JKL51" s="208"/>
      <c r="JKM51" s="208"/>
      <c r="JKN51" s="208"/>
      <c r="JKO51" s="208"/>
      <c r="JKP51" s="208"/>
      <c r="JKQ51" s="208"/>
      <c r="JKR51" s="208"/>
      <c r="JKS51" s="208"/>
      <c r="JKT51" s="208"/>
      <c r="JKU51" s="208"/>
      <c r="JKV51" s="208"/>
      <c r="JKW51" s="208"/>
      <c r="JKX51" s="208"/>
      <c r="JKY51" s="208"/>
      <c r="JKZ51" s="208"/>
      <c r="JLA51" s="208"/>
      <c r="JLB51" s="208"/>
      <c r="JLC51" s="208"/>
      <c r="JLD51" s="208"/>
      <c r="JLE51" s="208"/>
      <c r="JLF51" s="208"/>
      <c r="JLG51" s="208"/>
      <c r="JLH51" s="208"/>
      <c r="JLI51" s="208"/>
      <c r="JLJ51" s="208"/>
      <c r="JLK51" s="208"/>
      <c r="JLL51" s="208"/>
      <c r="JLM51" s="208"/>
      <c r="JLN51" s="208"/>
      <c r="JLO51" s="208"/>
      <c r="JLP51" s="208"/>
      <c r="JLQ51" s="208"/>
      <c r="JLR51" s="208"/>
      <c r="JLS51" s="208"/>
      <c r="JLT51" s="208"/>
      <c r="JLU51" s="208"/>
      <c r="JLV51" s="208"/>
      <c r="JLW51" s="208"/>
      <c r="JLX51" s="208"/>
      <c r="JLY51" s="208"/>
      <c r="JLZ51" s="208"/>
      <c r="JMA51" s="208"/>
      <c r="JMB51" s="208"/>
      <c r="JMC51" s="208"/>
      <c r="JMD51" s="208"/>
      <c r="JME51" s="208"/>
      <c r="JMF51" s="208"/>
      <c r="JMG51" s="208"/>
      <c r="JMH51" s="208"/>
      <c r="JMI51" s="208"/>
      <c r="JMJ51" s="208"/>
      <c r="JMK51" s="208"/>
      <c r="JML51" s="208"/>
      <c r="JMM51" s="208"/>
      <c r="JMN51" s="208"/>
      <c r="JMO51" s="208"/>
      <c r="JMP51" s="208"/>
      <c r="JMQ51" s="208"/>
      <c r="JMR51" s="208"/>
      <c r="JMS51" s="208"/>
      <c r="JMT51" s="208"/>
      <c r="JMU51" s="208"/>
      <c r="JMV51" s="208"/>
      <c r="JMW51" s="208"/>
      <c r="JMX51" s="208"/>
      <c r="JMY51" s="208"/>
      <c r="JMZ51" s="208"/>
      <c r="JNA51" s="208"/>
      <c r="JNB51" s="208"/>
      <c r="JNC51" s="208"/>
      <c r="JND51" s="208"/>
      <c r="JNE51" s="208"/>
      <c r="JNF51" s="208"/>
      <c r="JNG51" s="208"/>
      <c r="JNH51" s="208"/>
      <c r="JNI51" s="208"/>
      <c r="JNJ51" s="208"/>
      <c r="JNK51" s="208"/>
      <c r="JNL51" s="208"/>
      <c r="JNM51" s="208"/>
      <c r="JNN51" s="208"/>
      <c r="JNO51" s="208"/>
      <c r="JNP51" s="208"/>
      <c r="JNQ51" s="208"/>
      <c r="JNR51" s="208"/>
      <c r="JNS51" s="208"/>
      <c r="JNT51" s="208"/>
      <c r="JNU51" s="208"/>
      <c r="JNV51" s="208"/>
      <c r="JNW51" s="208"/>
      <c r="JNX51" s="208"/>
      <c r="JNY51" s="208"/>
      <c r="JNZ51" s="208"/>
      <c r="JOA51" s="208"/>
      <c r="JOB51" s="208"/>
      <c r="JOC51" s="208"/>
      <c r="JOD51" s="208"/>
      <c r="JOE51" s="208"/>
      <c r="JOF51" s="208"/>
      <c r="JOG51" s="208"/>
      <c r="JOH51" s="208"/>
      <c r="JOI51" s="208"/>
      <c r="JOJ51" s="208"/>
      <c r="JOK51" s="208"/>
      <c r="JOL51" s="208"/>
      <c r="JOM51" s="208"/>
      <c r="JON51" s="208"/>
      <c r="JOO51" s="208"/>
      <c r="JOP51" s="208"/>
      <c r="JOQ51" s="208"/>
      <c r="JOR51" s="208"/>
      <c r="JOS51" s="208"/>
      <c r="JOT51" s="208"/>
      <c r="JOU51" s="208"/>
      <c r="JOV51" s="208"/>
      <c r="JOW51" s="208"/>
      <c r="JOX51" s="208"/>
      <c r="JOY51" s="208"/>
      <c r="JOZ51" s="208"/>
      <c r="JPA51" s="208"/>
      <c r="JPB51" s="208"/>
      <c r="JPC51" s="208"/>
      <c r="JPD51" s="208"/>
      <c r="JPE51" s="208"/>
      <c r="JPF51" s="208"/>
      <c r="JPG51" s="208"/>
      <c r="JPH51" s="208"/>
      <c r="JPI51" s="208"/>
      <c r="JPJ51" s="208"/>
      <c r="JPK51" s="208"/>
      <c r="JPL51" s="208"/>
      <c r="JPM51" s="208"/>
      <c r="JPN51" s="208"/>
      <c r="JPO51" s="208"/>
      <c r="JPP51" s="208"/>
      <c r="JPQ51" s="208"/>
      <c r="JPR51" s="208"/>
      <c r="JPS51" s="208"/>
      <c r="JPT51" s="208"/>
      <c r="JPU51" s="208"/>
      <c r="JPV51" s="208"/>
      <c r="JPW51" s="208"/>
      <c r="JPX51" s="208"/>
      <c r="JPY51" s="208"/>
      <c r="JPZ51" s="208"/>
      <c r="JQA51" s="208"/>
      <c r="JQB51" s="208"/>
      <c r="JQC51" s="208"/>
      <c r="JQD51" s="208"/>
      <c r="JQE51" s="208"/>
      <c r="JQF51" s="208"/>
      <c r="JQG51" s="208"/>
      <c r="JQH51" s="208"/>
      <c r="JQI51" s="208"/>
      <c r="JQJ51" s="208"/>
      <c r="JQK51" s="208"/>
      <c r="JQL51" s="208"/>
      <c r="JQM51" s="208"/>
      <c r="JQN51" s="208"/>
      <c r="JQO51" s="208"/>
      <c r="JQP51" s="208"/>
      <c r="JQQ51" s="208"/>
      <c r="JQR51" s="208"/>
      <c r="JQS51" s="208"/>
      <c r="JQT51" s="208"/>
      <c r="JQU51" s="208"/>
      <c r="JQV51" s="208"/>
      <c r="JQW51" s="208"/>
      <c r="JQX51" s="208"/>
      <c r="JQY51" s="208"/>
      <c r="JQZ51" s="208"/>
      <c r="JRA51" s="208"/>
      <c r="JRB51" s="208"/>
      <c r="JRC51" s="208"/>
      <c r="JRD51" s="208"/>
      <c r="JRE51" s="208"/>
      <c r="JRF51" s="208"/>
      <c r="JRG51" s="208"/>
      <c r="JRH51" s="208"/>
      <c r="JRI51" s="208"/>
      <c r="JRJ51" s="208"/>
      <c r="JRK51" s="208"/>
      <c r="JRL51" s="208"/>
      <c r="JRM51" s="208"/>
      <c r="JRN51" s="208"/>
      <c r="JRO51" s="208"/>
      <c r="JRP51" s="208"/>
      <c r="JRQ51" s="208"/>
      <c r="JRR51" s="208"/>
      <c r="JRS51" s="208"/>
      <c r="JRT51" s="208"/>
      <c r="JRU51" s="208"/>
      <c r="JRV51" s="208"/>
      <c r="JRW51" s="208"/>
      <c r="JRX51" s="208"/>
      <c r="JRY51" s="208"/>
      <c r="JRZ51" s="208"/>
      <c r="JSA51" s="208"/>
      <c r="JSB51" s="208"/>
      <c r="JSC51" s="208"/>
      <c r="JSD51" s="208"/>
      <c r="JSE51" s="208"/>
      <c r="JSF51" s="208"/>
      <c r="JSG51" s="208"/>
      <c r="JSH51" s="208"/>
      <c r="JSI51" s="208"/>
      <c r="JSJ51" s="208"/>
      <c r="JSK51" s="208"/>
      <c r="JSL51" s="208"/>
      <c r="JSM51" s="208"/>
      <c r="JSN51" s="208"/>
      <c r="JSO51" s="208"/>
      <c r="JSP51" s="208"/>
      <c r="JSQ51" s="208"/>
      <c r="JSR51" s="208"/>
      <c r="JSS51" s="208"/>
      <c r="JST51" s="208"/>
      <c r="JSU51" s="208"/>
      <c r="JSV51" s="208"/>
      <c r="JSW51" s="208"/>
      <c r="JSX51" s="208"/>
      <c r="JSY51" s="208"/>
      <c r="JSZ51" s="208"/>
      <c r="JTA51" s="208"/>
      <c r="JTB51" s="208"/>
      <c r="JTC51" s="208"/>
      <c r="JTD51" s="208"/>
      <c r="JTE51" s="208"/>
      <c r="JTF51" s="208"/>
      <c r="JTG51" s="208"/>
      <c r="JTH51" s="208"/>
      <c r="JTI51" s="208"/>
      <c r="JTJ51" s="208"/>
      <c r="JTK51" s="208"/>
      <c r="JTL51" s="208"/>
      <c r="JTM51" s="208"/>
      <c r="JTN51" s="208"/>
      <c r="JTO51" s="208"/>
      <c r="JTP51" s="208"/>
      <c r="JTQ51" s="208"/>
      <c r="JTR51" s="208"/>
      <c r="JTS51" s="208"/>
      <c r="JTT51" s="208"/>
      <c r="JTU51" s="208"/>
      <c r="JTV51" s="208"/>
      <c r="JTW51" s="208"/>
      <c r="JTX51" s="208"/>
      <c r="JTY51" s="208"/>
      <c r="JTZ51" s="208"/>
      <c r="JUA51" s="208"/>
      <c r="JUB51" s="208"/>
      <c r="JUC51" s="208"/>
      <c r="JUD51" s="208"/>
      <c r="JUE51" s="208"/>
      <c r="JUF51" s="208"/>
      <c r="JUG51" s="208"/>
      <c r="JUH51" s="208"/>
      <c r="JUI51" s="208"/>
      <c r="JUJ51" s="208"/>
      <c r="JUK51" s="208"/>
      <c r="JUL51" s="208"/>
      <c r="JUM51" s="208"/>
      <c r="JUN51" s="208"/>
      <c r="JUO51" s="208"/>
      <c r="JUP51" s="208"/>
      <c r="JUQ51" s="208"/>
      <c r="JUR51" s="208"/>
      <c r="JUS51" s="208"/>
      <c r="JUT51" s="208"/>
      <c r="JUU51" s="208"/>
      <c r="JUV51" s="208"/>
      <c r="JUW51" s="208"/>
      <c r="JUX51" s="208"/>
      <c r="JUY51" s="208"/>
      <c r="JUZ51" s="208"/>
      <c r="JVA51" s="208"/>
      <c r="JVB51" s="208"/>
      <c r="JVC51" s="208"/>
      <c r="JVD51" s="208"/>
      <c r="JVE51" s="208"/>
      <c r="JVF51" s="208"/>
      <c r="JVG51" s="208"/>
      <c r="JVH51" s="208"/>
      <c r="JVI51" s="208"/>
      <c r="JVJ51" s="208"/>
      <c r="JVK51" s="208"/>
      <c r="JVL51" s="208"/>
      <c r="JVM51" s="208"/>
      <c r="JVN51" s="208"/>
      <c r="JVO51" s="208"/>
      <c r="JVP51" s="208"/>
      <c r="JVQ51" s="208"/>
      <c r="JVR51" s="208"/>
      <c r="JVS51" s="208"/>
      <c r="JVT51" s="208"/>
      <c r="JVU51" s="208"/>
      <c r="JVV51" s="208"/>
      <c r="JVW51" s="208"/>
      <c r="JVX51" s="208"/>
      <c r="JVY51" s="208"/>
      <c r="JVZ51" s="208"/>
      <c r="JWA51" s="208"/>
      <c r="JWB51" s="208"/>
      <c r="JWC51" s="208"/>
      <c r="JWD51" s="208"/>
      <c r="JWE51" s="208"/>
      <c r="JWF51" s="208"/>
      <c r="JWG51" s="208"/>
      <c r="JWH51" s="208"/>
      <c r="JWI51" s="208"/>
      <c r="JWJ51" s="208"/>
      <c r="JWK51" s="208"/>
      <c r="JWL51" s="208"/>
      <c r="JWM51" s="208"/>
      <c r="JWN51" s="208"/>
      <c r="JWO51" s="208"/>
      <c r="JWP51" s="208"/>
      <c r="JWQ51" s="208"/>
      <c r="JWR51" s="208"/>
      <c r="JWS51" s="208"/>
      <c r="JWT51" s="208"/>
      <c r="JWU51" s="208"/>
      <c r="JWV51" s="208"/>
      <c r="JWW51" s="208"/>
      <c r="JWX51" s="208"/>
      <c r="JWY51" s="208"/>
      <c r="JWZ51" s="208"/>
      <c r="JXA51" s="208"/>
      <c r="JXB51" s="208"/>
      <c r="JXC51" s="208"/>
      <c r="JXD51" s="208"/>
      <c r="JXE51" s="208"/>
      <c r="JXF51" s="208"/>
      <c r="JXG51" s="208"/>
      <c r="JXH51" s="208"/>
      <c r="JXI51" s="208"/>
      <c r="JXJ51" s="208"/>
      <c r="JXK51" s="208"/>
      <c r="JXL51" s="208"/>
      <c r="JXM51" s="208"/>
      <c r="JXN51" s="208"/>
      <c r="JXO51" s="208"/>
      <c r="JXP51" s="208"/>
      <c r="JXQ51" s="208"/>
      <c r="JXR51" s="208"/>
      <c r="JXS51" s="208"/>
      <c r="JXT51" s="208"/>
      <c r="JXU51" s="208"/>
      <c r="JXV51" s="208"/>
      <c r="JXW51" s="208"/>
      <c r="JXX51" s="208"/>
      <c r="JXY51" s="208"/>
      <c r="JXZ51" s="208"/>
      <c r="JYA51" s="208"/>
      <c r="JYB51" s="208"/>
      <c r="JYC51" s="208"/>
      <c r="JYD51" s="208"/>
      <c r="JYE51" s="208"/>
      <c r="JYF51" s="208"/>
      <c r="JYG51" s="208"/>
      <c r="JYH51" s="208"/>
      <c r="JYI51" s="208"/>
      <c r="JYJ51" s="208"/>
      <c r="JYK51" s="208"/>
      <c r="JYL51" s="208"/>
      <c r="JYM51" s="208"/>
      <c r="JYN51" s="208"/>
      <c r="JYO51" s="208"/>
      <c r="JYP51" s="208"/>
      <c r="JYQ51" s="208"/>
      <c r="JYR51" s="208"/>
      <c r="JYS51" s="208"/>
      <c r="JYT51" s="208"/>
      <c r="JYU51" s="208"/>
      <c r="JYV51" s="208"/>
      <c r="JYW51" s="208"/>
      <c r="JYX51" s="208"/>
      <c r="JYY51" s="208"/>
      <c r="JYZ51" s="208"/>
      <c r="JZA51" s="208"/>
      <c r="JZB51" s="208"/>
      <c r="JZC51" s="208"/>
      <c r="JZD51" s="208"/>
      <c r="JZE51" s="208"/>
      <c r="JZF51" s="208"/>
      <c r="JZG51" s="208"/>
      <c r="JZH51" s="208"/>
      <c r="JZI51" s="208"/>
      <c r="JZJ51" s="208"/>
      <c r="JZK51" s="208"/>
      <c r="JZL51" s="208"/>
      <c r="JZM51" s="208"/>
      <c r="JZN51" s="208"/>
      <c r="JZO51" s="208"/>
      <c r="JZP51" s="208"/>
      <c r="JZQ51" s="208"/>
      <c r="JZR51" s="208"/>
      <c r="JZS51" s="208"/>
      <c r="JZT51" s="208"/>
      <c r="JZU51" s="208"/>
      <c r="JZV51" s="208"/>
      <c r="JZW51" s="208"/>
      <c r="JZX51" s="208"/>
      <c r="JZY51" s="208"/>
      <c r="JZZ51" s="208"/>
      <c r="KAA51" s="208"/>
      <c r="KAB51" s="208"/>
      <c r="KAC51" s="208"/>
      <c r="KAD51" s="208"/>
      <c r="KAE51" s="208"/>
      <c r="KAF51" s="208"/>
      <c r="KAG51" s="208"/>
      <c r="KAH51" s="208"/>
      <c r="KAI51" s="208"/>
      <c r="KAJ51" s="208"/>
      <c r="KAK51" s="208"/>
      <c r="KAL51" s="208"/>
      <c r="KAM51" s="208"/>
      <c r="KAN51" s="208"/>
      <c r="KAO51" s="208"/>
      <c r="KAP51" s="208"/>
      <c r="KAQ51" s="208"/>
      <c r="KAR51" s="208"/>
      <c r="KAS51" s="208"/>
      <c r="KAT51" s="208"/>
      <c r="KAU51" s="208"/>
      <c r="KAV51" s="208"/>
      <c r="KAW51" s="208"/>
      <c r="KAX51" s="208"/>
      <c r="KAY51" s="208"/>
      <c r="KAZ51" s="208"/>
      <c r="KBA51" s="208"/>
      <c r="KBB51" s="208"/>
      <c r="KBC51" s="208"/>
      <c r="KBD51" s="208"/>
      <c r="KBE51" s="208"/>
      <c r="KBF51" s="208"/>
      <c r="KBG51" s="208"/>
      <c r="KBH51" s="208"/>
      <c r="KBI51" s="208"/>
      <c r="KBJ51" s="208"/>
      <c r="KBK51" s="208"/>
      <c r="KBL51" s="208"/>
      <c r="KBM51" s="208"/>
      <c r="KBN51" s="208"/>
      <c r="KBO51" s="208"/>
      <c r="KBP51" s="208"/>
      <c r="KBQ51" s="208"/>
      <c r="KBR51" s="208"/>
      <c r="KBS51" s="208"/>
      <c r="KBT51" s="208"/>
      <c r="KBU51" s="208"/>
      <c r="KBV51" s="208"/>
      <c r="KBW51" s="208"/>
      <c r="KBX51" s="208"/>
      <c r="KBY51" s="208"/>
      <c r="KBZ51" s="208"/>
      <c r="KCA51" s="208"/>
      <c r="KCB51" s="208"/>
      <c r="KCC51" s="208"/>
      <c r="KCD51" s="208"/>
      <c r="KCE51" s="208"/>
      <c r="KCF51" s="208"/>
      <c r="KCG51" s="208"/>
      <c r="KCH51" s="208"/>
      <c r="KCI51" s="208"/>
      <c r="KCJ51" s="208"/>
      <c r="KCK51" s="208"/>
      <c r="KCL51" s="208"/>
      <c r="KCM51" s="208"/>
      <c r="KCN51" s="208"/>
      <c r="KCO51" s="208"/>
      <c r="KCP51" s="208"/>
      <c r="KCQ51" s="208"/>
      <c r="KCR51" s="208"/>
      <c r="KCS51" s="208"/>
      <c r="KCT51" s="208"/>
      <c r="KCU51" s="208"/>
      <c r="KCV51" s="208"/>
      <c r="KCW51" s="208"/>
      <c r="KCX51" s="208"/>
      <c r="KCY51" s="208"/>
      <c r="KCZ51" s="208"/>
      <c r="KDA51" s="208"/>
      <c r="KDB51" s="208"/>
      <c r="KDC51" s="208"/>
      <c r="KDD51" s="208"/>
      <c r="KDE51" s="208"/>
      <c r="KDF51" s="208"/>
      <c r="KDG51" s="208"/>
      <c r="KDH51" s="208"/>
      <c r="KDI51" s="208"/>
      <c r="KDJ51" s="208"/>
      <c r="KDK51" s="208"/>
      <c r="KDL51" s="208"/>
      <c r="KDM51" s="208"/>
      <c r="KDN51" s="208"/>
      <c r="KDO51" s="208"/>
      <c r="KDP51" s="208"/>
      <c r="KDQ51" s="208"/>
      <c r="KDR51" s="208"/>
      <c r="KDS51" s="208"/>
      <c r="KDT51" s="208"/>
      <c r="KDU51" s="208"/>
      <c r="KDV51" s="208"/>
      <c r="KDW51" s="208"/>
      <c r="KDX51" s="208"/>
      <c r="KDY51" s="208"/>
      <c r="KDZ51" s="208"/>
      <c r="KEA51" s="208"/>
      <c r="KEB51" s="208"/>
      <c r="KEC51" s="208"/>
      <c r="KED51" s="208"/>
      <c r="KEE51" s="208"/>
      <c r="KEF51" s="208"/>
      <c r="KEG51" s="208"/>
      <c r="KEH51" s="208"/>
      <c r="KEI51" s="208"/>
      <c r="KEJ51" s="208"/>
      <c r="KEK51" s="208"/>
      <c r="KEL51" s="208"/>
      <c r="KEM51" s="208"/>
      <c r="KEN51" s="208"/>
      <c r="KEO51" s="208"/>
      <c r="KEP51" s="208"/>
      <c r="KEQ51" s="208"/>
      <c r="KER51" s="208"/>
      <c r="KES51" s="208"/>
      <c r="KET51" s="208"/>
      <c r="KEU51" s="208"/>
      <c r="KEV51" s="208"/>
      <c r="KEW51" s="208"/>
      <c r="KEX51" s="208"/>
      <c r="KEY51" s="208"/>
      <c r="KEZ51" s="208"/>
      <c r="KFA51" s="208"/>
      <c r="KFB51" s="208"/>
      <c r="KFC51" s="208"/>
      <c r="KFD51" s="208"/>
      <c r="KFE51" s="208"/>
      <c r="KFF51" s="208"/>
      <c r="KFG51" s="208"/>
      <c r="KFH51" s="208"/>
      <c r="KFI51" s="208"/>
      <c r="KFJ51" s="208"/>
      <c r="KFK51" s="208"/>
      <c r="KFL51" s="208"/>
      <c r="KFM51" s="208"/>
      <c r="KFN51" s="208"/>
      <c r="KFO51" s="208"/>
      <c r="KFP51" s="208"/>
      <c r="KFQ51" s="208"/>
      <c r="KFR51" s="208"/>
      <c r="KFS51" s="208"/>
      <c r="KFT51" s="208"/>
      <c r="KFU51" s="208"/>
      <c r="KFV51" s="208"/>
      <c r="KFW51" s="208"/>
      <c r="KFX51" s="208"/>
      <c r="KFY51" s="208"/>
      <c r="KFZ51" s="208"/>
      <c r="KGA51" s="208"/>
      <c r="KGB51" s="208"/>
      <c r="KGC51" s="208"/>
      <c r="KGD51" s="208"/>
      <c r="KGE51" s="208"/>
      <c r="KGF51" s="208"/>
      <c r="KGG51" s="208"/>
      <c r="KGH51" s="208"/>
      <c r="KGI51" s="208"/>
      <c r="KGJ51" s="208"/>
      <c r="KGK51" s="208"/>
      <c r="KGL51" s="208"/>
      <c r="KGM51" s="208"/>
      <c r="KGN51" s="208"/>
      <c r="KGO51" s="208"/>
      <c r="KGP51" s="208"/>
      <c r="KGQ51" s="208"/>
      <c r="KGR51" s="208"/>
      <c r="KGS51" s="208"/>
      <c r="KGT51" s="208"/>
      <c r="KGU51" s="208"/>
      <c r="KGV51" s="208"/>
      <c r="KGW51" s="208"/>
      <c r="KGX51" s="208"/>
      <c r="KGY51" s="208"/>
      <c r="KGZ51" s="208"/>
      <c r="KHA51" s="208"/>
      <c r="KHB51" s="208"/>
      <c r="KHC51" s="208"/>
      <c r="KHD51" s="208"/>
      <c r="KHE51" s="208"/>
      <c r="KHF51" s="208"/>
      <c r="KHG51" s="208"/>
      <c r="KHH51" s="208"/>
      <c r="KHI51" s="208"/>
      <c r="KHJ51" s="208"/>
      <c r="KHK51" s="208"/>
      <c r="KHL51" s="208"/>
      <c r="KHM51" s="208"/>
      <c r="KHN51" s="208"/>
      <c r="KHO51" s="208"/>
      <c r="KHP51" s="208"/>
      <c r="KHQ51" s="208"/>
      <c r="KHR51" s="208"/>
      <c r="KHS51" s="208"/>
      <c r="KHT51" s="208"/>
      <c r="KHU51" s="208"/>
      <c r="KHV51" s="208"/>
      <c r="KHW51" s="208"/>
      <c r="KHX51" s="208"/>
      <c r="KHY51" s="208"/>
      <c r="KHZ51" s="208"/>
      <c r="KIA51" s="208"/>
      <c r="KIB51" s="208"/>
      <c r="KIC51" s="208"/>
      <c r="KID51" s="208"/>
      <c r="KIE51" s="208"/>
      <c r="KIF51" s="208"/>
      <c r="KIG51" s="208"/>
      <c r="KIH51" s="208"/>
      <c r="KII51" s="208"/>
      <c r="KIJ51" s="208"/>
      <c r="KIK51" s="208"/>
      <c r="KIL51" s="208"/>
      <c r="KIM51" s="208"/>
      <c r="KIN51" s="208"/>
      <c r="KIO51" s="208"/>
      <c r="KIP51" s="208"/>
      <c r="KIQ51" s="208"/>
      <c r="KIR51" s="208"/>
      <c r="KIS51" s="208"/>
      <c r="KIT51" s="208"/>
      <c r="KIU51" s="208"/>
      <c r="KIV51" s="208"/>
      <c r="KIW51" s="208"/>
      <c r="KIX51" s="208"/>
      <c r="KIY51" s="208"/>
      <c r="KIZ51" s="208"/>
      <c r="KJA51" s="208"/>
      <c r="KJB51" s="208"/>
      <c r="KJC51" s="208"/>
      <c r="KJD51" s="208"/>
      <c r="KJE51" s="208"/>
      <c r="KJF51" s="208"/>
      <c r="KJG51" s="208"/>
      <c r="KJH51" s="208"/>
      <c r="KJI51" s="208"/>
      <c r="KJJ51" s="208"/>
      <c r="KJK51" s="208"/>
      <c r="KJL51" s="208"/>
      <c r="KJM51" s="208"/>
      <c r="KJN51" s="208"/>
      <c r="KJO51" s="208"/>
      <c r="KJP51" s="208"/>
      <c r="KJQ51" s="208"/>
      <c r="KJR51" s="208"/>
      <c r="KJS51" s="208"/>
      <c r="KJT51" s="208"/>
      <c r="KJU51" s="208"/>
      <c r="KJV51" s="208"/>
      <c r="KJW51" s="208"/>
      <c r="KJX51" s="208"/>
      <c r="KJY51" s="208"/>
      <c r="KJZ51" s="208"/>
      <c r="KKA51" s="208"/>
      <c r="KKB51" s="208"/>
      <c r="KKC51" s="208"/>
      <c r="KKD51" s="208"/>
      <c r="KKE51" s="208"/>
      <c r="KKF51" s="208"/>
      <c r="KKG51" s="208"/>
      <c r="KKH51" s="208"/>
      <c r="KKI51" s="208"/>
      <c r="KKJ51" s="208"/>
      <c r="KKK51" s="208"/>
      <c r="KKL51" s="208"/>
      <c r="KKM51" s="208"/>
      <c r="KKN51" s="208"/>
      <c r="KKO51" s="208"/>
      <c r="KKP51" s="208"/>
      <c r="KKQ51" s="208"/>
      <c r="KKR51" s="208"/>
      <c r="KKS51" s="208"/>
      <c r="KKT51" s="208"/>
      <c r="KKU51" s="208"/>
      <c r="KKV51" s="208"/>
      <c r="KKW51" s="208"/>
      <c r="KKX51" s="208"/>
      <c r="KKY51" s="208"/>
      <c r="KKZ51" s="208"/>
      <c r="KLA51" s="208"/>
      <c r="KLB51" s="208"/>
      <c r="KLC51" s="208"/>
      <c r="KLD51" s="208"/>
      <c r="KLE51" s="208"/>
      <c r="KLF51" s="208"/>
      <c r="KLG51" s="208"/>
      <c r="KLH51" s="208"/>
      <c r="KLI51" s="208"/>
      <c r="KLJ51" s="208"/>
      <c r="KLK51" s="208"/>
      <c r="KLL51" s="208"/>
      <c r="KLM51" s="208"/>
      <c r="KLN51" s="208"/>
      <c r="KLO51" s="208"/>
      <c r="KLP51" s="208"/>
      <c r="KLQ51" s="208"/>
      <c r="KLR51" s="208"/>
      <c r="KLS51" s="208"/>
      <c r="KLT51" s="208"/>
      <c r="KLU51" s="208"/>
      <c r="KLV51" s="208"/>
      <c r="KLW51" s="208"/>
      <c r="KLX51" s="208"/>
      <c r="KLY51" s="208"/>
      <c r="KLZ51" s="208"/>
      <c r="KMA51" s="208"/>
      <c r="KMB51" s="208"/>
      <c r="KMC51" s="208"/>
      <c r="KMD51" s="208"/>
      <c r="KME51" s="208"/>
      <c r="KMF51" s="208"/>
      <c r="KMG51" s="208"/>
      <c r="KMH51" s="208"/>
      <c r="KMI51" s="208"/>
      <c r="KMJ51" s="208"/>
      <c r="KMK51" s="208"/>
      <c r="KML51" s="208"/>
      <c r="KMM51" s="208"/>
      <c r="KMN51" s="208"/>
      <c r="KMO51" s="208"/>
      <c r="KMP51" s="208"/>
      <c r="KMQ51" s="208"/>
      <c r="KMR51" s="208"/>
      <c r="KMS51" s="208"/>
      <c r="KMT51" s="208"/>
      <c r="KMU51" s="208"/>
      <c r="KMV51" s="208"/>
      <c r="KMW51" s="208"/>
      <c r="KMX51" s="208"/>
      <c r="KMY51" s="208"/>
      <c r="KMZ51" s="208"/>
      <c r="KNA51" s="208"/>
      <c r="KNB51" s="208"/>
      <c r="KNC51" s="208"/>
      <c r="KND51" s="208"/>
      <c r="KNE51" s="208"/>
      <c r="KNF51" s="208"/>
      <c r="KNG51" s="208"/>
      <c r="KNH51" s="208"/>
      <c r="KNI51" s="208"/>
      <c r="KNJ51" s="208"/>
      <c r="KNK51" s="208"/>
      <c r="KNL51" s="208"/>
      <c r="KNM51" s="208"/>
      <c r="KNN51" s="208"/>
      <c r="KNO51" s="208"/>
      <c r="KNP51" s="208"/>
      <c r="KNQ51" s="208"/>
      <c r="KNR51" s="208"/>
      <c r="KNS51" s="208"/>
      <c r="KNT51" s="208"/>
      <c r="KNU51" s="208"/>
      <c r="KNV51" s="208"/>
      <c r="KNW51" s="208"/>
      <c r="KNX51" s="208"/>
      <c r="KNY51" s="208"/>
      <c r="KNZ51" s="208"/>
      <c r="KOA51" s="208"/>
      <c r="KOB51" s="208"/>
      <c r="KOC51" s="208"/>
      <c r="KOD51" s="208"/>
      <c r="KOE51" s="208"/>
      <c r="KOF51" s="208"/>
      <c r="KOG51" s="208"/>
      <c r="KOH51" s="208"/>
      <c r="KOI51" s="208"/>
      <c r="KOJ51" s="208"/>
      <c r="KOK51" s="208"/>
      <c r="KOL51" s="208"/>
      <c r="KOM51" s="208"/>
      <c r="KON51" s="208"/>
      <c r="KOO51" s="208"/>
      <c r="KOP51" s="208"/>
      <c r="KOQ51" s="208"/>
      <c r="KOR51" s="208"/>
      <c r="KOS51" s="208"/>
      <c r="KOT51" s="208"/>
      <c r="KOU51" s="208"/>
      <c r="KOV51" s="208"/>
      <c r="KOW51" s="208"/>
      <c r="KOX51" s="208"/>
      <c r="KOY51" s="208"/>
      <c r="KOZ51" s="208"/>
      <c r="KPA51" s="208"/>
      <c r="KPB51" s="208"/>
      <c r="KPC51" s="208"/>
      <c r="KPD51" s="208"/>
      <c r="KPE51" s="208"/>
      <c r="KPF51" s="208"/>
      <c r="KPG51" s="208"/>
      <c r="KPH51" s="208"/>
      <c r="KPI51" s="208"/>
      <c r="KPJ51" s="208"/>
      <c r="KPK51" s="208"/>
      <c r="KPL51" s="208"/>
      <c r="KPM51" s="208"/>
      <c r="KPN51" s="208"/>
      <c r="KPO51" s="208"/>
      <c r="KPP51" s="208"/>
      <c r="KPQ51" s="208"/>
      <c r="KPR51" s="208"/>
      <c r="KPS51" s="208"/>
      <c r="KPT51" s="208"/>
      <c r="KPU51" s="208"/>
      <c r="KPV51" s="208"/>
      <c r="KPW51" s="208"/>
      <c r="KPX51" s="208"/>
      <c r="KPY51" s="208"/>
      <c r="KPZ51" s="208"/>
      <c r="KQA51" s="208"/>
      <c r="KQB51" s="208"/>
      <c r="KQC51" s="208"/>
      <c r="KQD51" s="208"/>
      <c r="KQE51" s="208"/>
      <c r="KQF51" s="208"/>
      <c r="KQG51" s="208"/>
      <c r="KQH51" s="208"/>
      <c r="KQI51" s="208"/>
      <c r="KQJ51" s="208"/>
      <c r="KQK51" s="208"/>
      <c r="KQL51" s="208"/>
      <c r="KQM51" s="208"/>
      <c r="KQN51" s="208"/>
      <c r="KQO51" s="208"/>
      <c r="KQP51" s="208"/>
      <c r="KQQ51" s="208"/>
      <c r="KQR51" s="208"/>
      <c r="KQS51" s="208"/>
      <c r="KQT51" s="208"/>
      <c r="KQU51" s="208"/>
      <c r="KQV51" s="208"/>
      <c r="KQW51" s="208"/>
      <c r="KQX51" s="208"/>
      <c r="KQY51" s="208"/>
      <c r="KQZ51" s="208"/>
      <c r="KRA51" s="208"/>
      <c r="KRB51" s="208"/>
      <c r="KRC51" s="208"/>
      <c r="KRD51" s="208"/>
      <c r="KRE51" s="208"/>
      <c r="KRF51" s="208"/>
      <c r="KRG51" s="208"/>
      <c r="KRH51" s="208"/>
      <c r="KRI51" s="208"/>
      <c r="KRJ51" s="208"/>
      <c r="KRK51" s="208"/>
      <c r="KRL51" s="208"/>
      <c r="KRM51" s="208"/>
      <c r="KRN51" s="208"/>
      <c r="KRO51" s="208"/>
      <c r="KRP51" s="208"/>
      <c r="KRQ51" s="208"/>
      <c r="KRR51" s="208"/>
      <c r="KRS51" s="208"/>
      <c r="KRT51" s="208"/>
      <c r="KRU51" s="208"/>
      <c r="KRV51" s="208"/>
      <c r="KRW51" s="208"/>
      <c r="KRX51" s="208"/>
      <c r="KRY51" s="208"/>
      <c r="KRZ51" s="208"/>
      <c r="KSA51" s="208"/>
      <c r="KSB51" s="208"/>
      <c r="KSC51" s="208"/>
      <c r="KSD51" s="208"/>
      <c r="KSE51" s="208"/>
      <c r="KSF51" s="208"/>
      <c r="KSG51" s="208"/>
      <c r="KSH51" s="208"/>
      <c r="KSI51" s="208"/>
      <c r="KSJ51" s="208"/>
      <c r="KSK51" s="208"/>
      <c r="KSL51" s="208"/>
      <c r="KSM51" s="208"/>
      <c r="KSN51" s="208"/>
      <c r="KSO51" s="208"/>
      <c r="KSP51" s="208"/>
      <c r="KSQ51" s="208"/>
      <c r="KSR51" s="208"/>
      <c r="KSS51" s="208"/>
      <c r="KST51" s="208"/>
      <c r="KSU51" s="208"/>
      <c r="KSV51" s="208"/>
      <c r="KSW51" s="208"/>
      <c r="KSX51" s="208"/>
      <c r="KSY51" s="208"/>
      <c r="KSZ51" s="208"/>
      <c r="KTA51" s="208"/>
      <c r="KTB51" s="208"/>
      <c r="KTC51" s="208"/>
      <c r="KTD51" s="208"/>
      <c r="KTE51" s="208"/>
      <c r="KTF51" s="208"/>
      <c r="KTG51" s="208"/>
      <c r="KTH51" s="208"/>
      <c r="KTI51" s="208"/>
      <c r="KTJ51" s="208"/>
      <c r="KTK51" s="208"/>
      <c r="KTL51" s="208"/>
      <c r="KTM51" s="208"/>
      <c r="KTN51" s="208"/>
      <c r="KTO51" s="208"/>
      <c r="KTP51" s="208"/>
      <c r="KTQ51" s="208"/>
      <c r="KTR51" s="208"/>
      <c r="KTS51" s="208"/>
      <c r="KTT51" s="208"/>
      <c r="KTU51" s="208"/>
      <c r="KTV51" s="208"/>
      <c r="KTW51" s="208"/>
      <c r="KTX51" s="208"/>
      <c r="KTY51" s="208"/>
      <c r="KTZ51" s="208"/>
      <c r="KUA51" s="208"/>
      <c r="KUB51" s="208"/>
      <c r="KUC51" s="208"/>
      <c r="KUD51" s="208"/>
      <c r="KUE51" s="208"/>
      <c r="KUF51" s="208"/>
      <c r="KUG51" s="208"/>
      <c r="KUH51" s="208"/>
      <c r="KUI51" s="208"/>
      <c r="KUJ51" s="208"/>
      <c r="KUK51" s="208"/>
      <c r="KUL51" s="208"/>
      <c r="KUM51" s="208"/>
      <c r="KUN51" s="208"/>
      <c r="KUO51" s="208"/>
      <c r="KUP51" s="208"/>
      <c r="KUQ51" s="208"/>
      <c r="KUR51" s="208"/>
      <c r="KUS51" s="208"/>
      <c r="KUT51" s="208"/>
      <c r="KUU51" s="208"/>
      <c r="KUV51" s="208"/>
      <c r="KUW51" s="208"/>
      <c r="KUX51" s="208"/>
      <c r="KUY51" s="208"/>
      <c r="KUZ51" s="208"/>
      <c r="KVA51" s="208"/>
      <c r="KVB51" s="208"/>
      <c r="KVC51" s="208"/>
      <c r="KVD51" s="208"/>
      <c r="KVE51" s="208"/>
      <c r="KVF51" s="208"/>
      <c r="KVG51" s="208"/>
      <c r="KVH51" s="208"/>
      <c r="KVI51" s="208"/>
      <c r="KVJ51" s="208"/>
      <c r="KVK51" s="208"/>
      <c r="KVL51" s="208"/>
      <c r="KVM51" s="208"/>
      <c r="KVN51" s="208"/>
      <c r="KVO51" s="208"/>
      <c r="KVP51" s="208"/>
      <c r="KVQ51" s="208"/>
      <c r="KVR51" s="208"/>
      <c r="KVS51" s="208"/>
      <c r="KVT51" s="208"/>
      <c r="KVU51" s="208"/>
      <c r="KVV51" s="208"/>
      <c r="KVW51" s="208"/>
      <c r="KVX51" s="208"/>
      <c r="KVY51" s="208"/>
      <c r="KVZ51" s="208"/>
      <c r="KWA51" s="208"/>
      <c r="KWB51" s="208"/>
      <c r="KWC51" s="208"/>
      <c r="KWD51" s="208"/>
      <c r="KWE51" s="208"/>
      <c r="KWF51" s="208"/>
      <c r="KWG51" s="208"/>
      <c r="KWH51" s="208"/>
      <c r="KWI51" s="208"/>
      <c r="KWJ51" s="208"/>
      <c r="KWK51" s="208"/>
      <c r="KWL51" s="208"/>
      <c r="KWM51" s="208"/>
      <c r="KWN51" s="208"/>
      <c r="KWO51" s="208"/>
      <c r="KWP51" s="208"/>
      <c r="KWQ51" s="208"/>
      <c r="KWR51" s="208"/>
      <c r="KWS51" s="208"/>
      <c r="KWT51" s="208"/>
      <c r="KWU51" s="208"/>
      <c r="KWV51" s="208"/>
      <c r="KWW51" s="208"/>
      <c r="KWX51" s="208"/>
      <c r="KWY51" s="208"/>
      <c r="KWZ51" s="208"/>
      <c r="KXA51" s="208"/>
      <c r="KXB51" s="208"/>
      <c r="KXC51" s="208"/>
      <c r="KXD51" s="208"/>
      <c r="KXE51" s="208"/>
      <c r="KXF51" s="208"/>
      <c r="KXG51" s="208"/>
      <c r="KXH51" s="208"/>
      <c r="KXI51" s="208"/>
      <c r="KXJ51" s="208"/>
      <c r="KXK51" s="208"/>
      <c r="KXL51" s="208"/>
      <c r="KXM51" s="208"/>
      <c r="KXN51" s="208"/>
      <c r="KXO51" s="208"/>
      <c r="KXP51" s="208"/>
      <c r="KXQ51" s="208"/>
      <c r="KXR51" s="208"/>
      <c r="KXS51" s="208"/>
      <c r="KXT51" s="208"/>
      <c r="KXU51" s="208"/>
      <c r="KXV51" s="208"/>
      <c r="KXW51" s="208"/>
      <c r="KXX51" s="208"/>
      <c r="KXY51" s="208"/>
      <c r="KXZ51" s="208"/>
      <c r="KYA51" s="208"/>
      <c r="KYB51" s="208"/>
      <c r="KYC51" s="208"/>
      <c r="KYD51" s="208"/>
      <c r="KYE51" s="208"/>
      <c r="KYF51" s="208"/>
      <c r="KYG51" s="208"/>
      <c r="KYH51" s="208"/>
      <c r="KYI51" s="208"/>
      <c r="KYJ51" s="208"/>
      <c r="KYK51" s="208"/>
      <c r="KYL51" s="208"/>
      <c r="KYM51" s="208"/>
      <c r="KYN51" s="208"/>
      <c r="KYO51" s="208"/>
      <c r="KYP51" s="208"/>
      <c r="KYQ51" s="208"/>
      <c r="KYR51" s="208"/>
      <c r="KYS51" s="208"/>
      <c r="KYT51" s="208"/>
      <c r="KYU51" s="208"/>
      <c r="KYV51" s="208"/>
      <c r="KYW51" s="208"/>
      <c r="KYX51" s="208"/>
      <c r="KYY51" s="208"/>
      <c r="KYZ51" s="208"/>
      <c r="KZA51" s="208"/>
      <c r="KZB51" s="208"/>
      <c r="KZC51" s="208"/>
      <c r="KZD51" s="208"/>
      <c r="KZE51" s="208"/>
      <c r="KZF51" s="208"/>
      <c r="KZG51" s="208"/>
      <c r="KZH51" s="208"/>
      <c r="KZI51" s="208"/>
      <c r="KZJ51" s="208"/>
      <c r="KZK51" s="208"/>
      <c r="KZL51" s="208"/>
      <c r="KZM51" s="208"/>
      <c r="KZN51" s="208"/>
      <c r="KZO51" s="208"/>
      <c r="KZP51" s="208"/>
      <c r="KZQ51" s="208"/>
      <c r="KZR51" s="208"/>
      <c r="KZS51" s="208"/>
      <c r="KZT51" s="208"/>
      <c r="KZU51" s="208"/>
      <c r="KZV51" s="208"/>
      <c r="KZW51" s="208"/>
      <c r="KZX51" s="208"/>
      <c r="KZY51" s="208"/>
      <c r="KZZ51" s="208"/>
      <c r="LAA51" s="208"/>
      <c r="LAB51" s="208"/>
      <c r="LAC51" s="208"/>
      <c r="LAD51" s="208"/>
      <c r="LAE51" s="208"/>
      <c r="LAF51" s="208"/>
      <c r="LAG51" s="208"/>
      <c r="LAH51" s="208"/>
      <c r="LAI51" s="208"/>
      <c r="LAJ51" s="208"/>
      <c r="LAK51" s="208"/>
      <c r="LAL51" s="208"/>
      <c r="LAM51" s="208"/>
      <c r="LAN51" s="208"/>
      <c r="LAO51" s="208"/>
      <c r="LAP51" s="208"/>
      <c r="LAQ51" s="208"/>
      <c r="LAR51" s="208"/>
      <c r="LAS51" s="208"/>
      <c r="LAT51" s="208"/>
      <c r="LAU51" s="208"/>
      <c r="LAV51" s="208"/>
      <c r="LAW51" s="208"/>
      <c r="LAX51" s="208"/>
      <c r="LAY51" s="208"/>
      <c r="LAZ51" s="208"/>
      <c r="LBA51" s="208"/>
      <c r="LBB51" s="208"/>
      <c r="LBC51" s="208"/>
      <c r="LBD51" s="208"/>
      <c r="LBE51" s="208"/>
      <c r="LBF51" s="208"/>
      <c r="LBG51" s="208"/>
      <c r="LBH51" s="208"/>
      <c r="LBI51" s="208"/>
      <c r="LBJ51" s="208"/>
      <c r="LBK51" s="208"/>
      <c r="LBL51" s="208"/>
      <c r="LBM51" s="208"/>
      <c r="LBN51" s="208"/>
      <c r="LBO51" s="208"/>
      <c r="LBP51" s="208"/>
      <c r="LBQ51" s="208"/>
      <c r="LBR51" s="208"/>
      <c r="LBS51" s="208"/>
      <c r="LBT51" s="208"/>
      <c r="LBU51" s="208"/>
      <c r="LBV51" s="208"/>
      <c r="LBW51" s="208"/>
      <c r="LBX51" s="208"/>
      <c r="LBY51" s="208"/>
      <c r="LBZ51" s="208"/>
      <c r="LCA51" s="208"/>
      <c r="LCB51" s="208"/>
      <c r="LCC51" s="208"/>
      <c r="LCD51" s="208"/>
      <c r="LCE51" s="208"/>
      <c r="LCF51" s="208"/>
      <c r="LCG51" s="208"/>
      <c r="LCH51" s="208"/>
      <c r="LCI51" s="208"/>
      <c r="LCJ51" s="208"/>
      <c r="LCK51" s="208"/>
      <c r="LCL51" s="208"/>
      <c r="LCM51" s="208"/>
      <c r="LCN51" s="208"/>
      <c r="LCO51" s="208"/>
      <c r="LCP51" s="208"/>
      <c r="LCQ51" s="208"/>
      <c r="LCR51" s="208"/>
      <c r="LCS51" s="208"/>
      <c r="LCT51" s="208"/>
      <c r="LCU51" s="208"/>
      <c r="LCV51" s="208"/>
      <c r="LCW51" s="208"/>
      <c r="LCX51" s="208"/>
      <c r="LCY51" s="208"/>
      <c r="LCZ51" s="208"/>
      <c r="LDA51" s="208"/>
      <c r="LDB51" s="208"/>
      <c r="LDC51" s="208"/>
      <c r="LDD51" s="208"/>
      <c r="LDE51" s="208"/>
      <c r="LDF51" s="208"/>
      <c r="LDG51" s="208"/>
      <c r="LDH51" s="208"/>
      <c r="LDI51" s="208"/>
      <c r="LDJ51" s="208"/>
      <c r="LDK51" s="208"/>
      <c r="LDL51" s="208"/>
      <c r="LDM51" s="208"/>
      <c r="LDN51" s="208"/>
      <c r="LDO51" s="208"/>
      <c r="LDP51" s="208"/>
      <c r="LDQ51" s="208"/>
      <c r="LDR51" s="208"/>
      <c r="LDS51" s="208"/>
      <c r="LDT51" s="208"/>
      <c r="LDU51" s="208"/>
      <c r="LDV51" s="208"/>
      <c r="LDW51" s="208"/>
      <c r="LDX51" s="208"/>
      <c r="LDY51" s="208"/>
      <c r="LDZ51" s="208"/>
      <c r="LEA51" s="208"/>
      <c r="LEB51" s="208"/>
      <c r="LEC51" s="208"/>
      <c r="LED51" s="208"/>
      <c r="LEE51" s="208"/>
      <c r="LEF51" s="208"/>
      <c r="LEG51" s="208"/>
      <c r="LEH51" s="208"/>
      <c r="LEI51" s="208"/>
      <c r="LEJ51" s="208"/>
      <c r="LEK51" s="208"/>
      <c r="LEL51" s="208"/>
      <c r="LEM51" s="208"/>
      <c r="LEN51" s="208"/>
      <c r="LEO51" s="208"/>
      <c r="LEP51" s="208"/>
      <c r="LEQ51" s="208"/>
      <c r="LER51" s="208"/>
      <c r="LES51" s="208"/>
      <c r="LET51" s="208"/>
      <c r="LEU51" s="208"/>
      <c r="LEV51" s="208"/>
      <c r="LEW51" s="208"/>
      <c r="LEX51" s="208"/>
      <c r="LEY51" s="208"/>
      <c r="LEZ51" s="208"/>
      <c r="LFA51" s="208"/>
      <c r="LFB51" s="208"/>
      <c r="LFC51" s="208"/>
      <c r="LFD51" s="208"/>
      <c r="LFE51" s="208"/>
      <c r="LFF51" s="208"/>
      <c r="LFG51" s="208"/>
      <c r="LFH51" s="208"/>
      <c r="LFI51" s="208"/>
      <c r="LFJ51" s="208"/>
      <c r="LFK51" s="208"/>
      <c r="LFL51" s="208"/>
      <c r="LFM51" s="208"/>
      <c r="LFN51" s="208"/>
      <c r="LFO51" s="208"/>
      <c r="LFP51" s="208"/>
      <c r="LFQ51" s="208"/>
      <c r="LFR51" s="208"/>
      <c r="LFS51" s="208"/>
      <c r="LFT51" s="208"/>
      <c r="LFU51" s="208"/>
      <c r="LFV51" s="208"/>
      <c r="LFW51" s="208"/>
      <c r="LFX51" s="208"/>
      <c r="LFY51" s="208"/>
      <c r="LFZ51" s="208"/>
      <c r="LGA51" s="208"/>
      <c r="LGB51" s="208"/>
      <c r="LGC51" s="208"/>
      <c r="LGD51" s="208"/>
      <c r="LGE51" s="208"/>
      <c r="LGF51" s="208"/>
      <c r="LGG51" s="208"/>
      <c r="LGH51" s="208"/>
      <c r="LGI51" s="208"/>
      <c r="LGJ51" s="208"/>
      <c r="LGK51" s="208"/>
      <c r="LGL51" s="208"/>
      <c r="LGM51" s="208"/>
      <c r="LGN51" s="208"/>
      <c r="LGO51" s="208"/>
      <c r="LGP51" s="208"/>
      <c r="LGQ51" s="208"/>
      <c r="LGR51" s="208"/>
      <c r="LGS51" s="208"/>
      <c r="LGT51" s="208"/>
      <c r="LGU51" s="208"/>
      <c r="LGV51" s="208"/>
      <c r="LGW51" s="208"/>
      <c r="LGX51" s="208"/>
      <c r="LGY51" s="208"/>
      <c r="LGZ51" s="208"/>
      <c r="LHA51" s="208"/>
      <c r="LHB51" s="208"/>
      <c r="LHC51" s="208"/>
      <c r="LHD51" s="208"/>
      <c r="LHE51" s="208"/>
      <c r="LHF51" s="208"/>
      <c r="LHG51" s="208"/>
      <c r="LHH51" s="208"/>
      <c r="LHI51" s="208"/>
      <c r="LHJ51" s="208"/>
      <c r="LHK51" s="208"/>
      <c r="LHL51" s="208"/>
      <c r="LHM51" s="208"/>
      <c r="LHN51" s="208"/>
      <c r="LHO51" s="208"/>
      <c r="LHP51" s="208"/>
      <c r="LHQ51" s="208"/>
      <c r="LHR51" s="208"/>
      <c r="LHS51" s="208"/>
      <c r="LHT51" s="208"/>
      <c r="LHU51" s="208"/>
      <c r="LHV51" s="208"/>
      <c r="LHW51" s="208"/>
      <c r="LHX51" s="208"/>
      <c r="LHY51" s="208"/>
      <c r="LHZ51" s="208"/>
      <c r="LIA51" s="208"/>
      <c r="LIB51" s="208"/>
      <c r="LIC51" s="208"/>
      <c r="LID51" s="208"/>
      <c r="LIE51" s="208"/>
      <c r="LIF51" s="208"/>
      <c r="LIG51" s="208"/>
      <c r="LIH51" s="208"/>
      <c r="LII51" s="208"/>
      <c r="LIJ51" s="208"/>
      <c r="LIK51" s="208"/>
      <c r="LIL51" s="208"/>
      <c r="LIM51" s="208"/>
      <c r="LIN51" s="208"/>
      <c r="LIO51" s="208"/>
      <c r="LIP51" s="208"/>
      <c r="LIQ51" s="208"/>
      <c r="LIR51" s="208"/>
      <c r="LIS51" s="208"/>
      <c r="LIT51" s="208"/>
      <c r="LIU51" s="208"/>
      <c r="LIV51" s="208"/>
      <c r="LIW51" s="208"/>
      <c r="LIX51" s="208"/>
      <c r="LIY51" s="208"/>
      <c r="LIZ51" s="208"/>
      <c r="LJA51" s="208"/>
      <c r="LJB51" s="208"/>
      <c r="LJC51" s="208"/>
      <c r="LJD51" s="208"/>
      <c r="LJE51" s="208"/>
      <c r="LJF51" s="208"/>
      <c r="LJG51" s="208"/>
      <c r="LJH51" s="208"/>
      <c r="LJI51" s="208"/>
      <c r="LJJ51" s="208"/>
      <c r="LJK51" s="208"/>
      <c r="LJL51" s="208"/>
      <c r="LJM51" s="208"/>
      <c r="LJN51" s="208"/>
      <c r="LJO51" s="208"/>
      <c r="LJP51" s="208"/>
      <c r="LJQ51" s="208"/>
      <c r="LJR51" s="208"/>
      <c r="LJS51" s="208"/>
      <c r="LJT51" s="208"/>
      <c r="LJU51" s="208"/>
      <c r="LJV51" s="208"/>
      <c r="LJW51" s="208"/>
      <c r="LJX51" s="208"/>
      <c r="LJY51" s="208"/>
      <c r="LJZ51" s="208"/>
      <c r="LKA51" s="208"/>
      <c r="LKB51" s="208"/>
      <c r="LKC51" s="208"/>
      <c r="LKD51" s="208"/>
      <c r="LKE51" s="208"/>
      <c r="LKF51" s="208"/>
      <c r="LKG51" s="208"/>
      <c r="LKH51" s="208"/>
      <c r="LKI51" s="208"/>
      <c r="LKJ51" s="208"/>
      <c r="LKK51" s="208"/>
      <c r="LKL51" s="208"/>
      <c r="LKM51" s="208"/>
      <c r="LKN51" s="208"/>
      <c r="LKO51" s="208"/>
      <c r="LKP51" s="208"/>
      <c r="LKQ51" s="208"/>
      <c r="LKR51" s="208"/>
      <c r="LKS51" s="208"/>
      <c r="LKT51" s="208"/>
      <c r="LKU51" s="208"/>
      <c r="LKV51" s="208"/>
      <c r="LKW51" s="208"/>
      <c r="LKX51" s="208"/>
      <c r="LKY51" s="208"/>
      <c r="LKZ51" s="208"/>
      <c r="LLA51" s="208"/>
      <c r="LLB51" s="208"/>
      <c r="LLC51" s="208"/>
      <c r="LLD51" s="208"/>
      <c r="LLE51" s="208"/>
      <c r="LLF51" s="208"/>
      <c r="LLG51" s="208"/>
      <c r="LLH51" s="208"/>
      <c r="LLI51" s="208"/>
      <c r="LLJ51" s="208"/>
      <c r="LLK51" s="208"/>
      <c r="LLL51" s="208"/>
      <c r="LLM51" s="208"/>
      <c r="LLN51" s="208"/>
      <c r="LLO51" s="208"/>
      <c r="LLP51" s="208"/>
      <c r="LLQ51" s="208"/>
      <c r="LLR51" s="208"/>
      <c r="LLS51" s="208"/>
      <c r="LLT51" s="208"/>
      <c r="LLU51" s="208"/>
      <c r="LLV51" s="208"/>
      <c r="LLW51" s="208"/>
      <c r="LLX51" s="208"/>
      <c r="LLY51" s="208"/>
      <c r="LLZ51" s="208"/>
      <c r="LMA51" s="208"/>
      <c r="LMB51" s="208"/>
      <c r="LMC51" s="208"/>
      <c r="LMD51" s="208"/>
      <c r="LME51" s="208"/>
      <c r="LMF51" s="208"/>
      <c r="LMG51" s="208"/>
      <c r="LMH51" s="208"/>
      <c r="LMI51" s="208"/>
      <c r="LMJ51" s="208"/>
      <c r="LMK51" s="208"/>
      <c r="LML51" s="208"/>
      <c r="LMM51" s="208"/>
      <c r="LMN51" s="208"/>
      <c r="LMO51" s="208"/>
      <c r="LMP51" s="208"/>
      <c r="LMQ51" s="208"/>
      <c r="LMR51" s="208"/>
      <c r="LMS51" s="208"/>
      <c r="LMT51" s="208"/>
      <c r="LMU51" s="208"/>
      <c r="LMV51" s="208"/>
      <c r="LMW51" s="208"/>
      <c r="LMX51" s="208"/>
      <c r="LMY51" s="208"/>
      <c r="LMZ51" s="208"/>
      <c r="LNA51" s="208"/>
      <c r="LNB51" s="208"/>
      <c r="LNC51" s="208"/>
      <c r="LND51" s="208"/>
      <c r="LNE51" s="208"/>
      <c r="LNF51" s="208"/>
      <c r="LNG51" s="208"/>
      <c r="LNH51" s="208"/>
      <c r="LNI51" s="208"/>
      <c r="LNJ51" s="208"/>
      <c r="LNK51" s="208"/>
      <c r="LNL51" s="208"/>
      <c r="LNM51" s="208"/>
      <c r="LNN51" s="208"/>
      <c r="LNO51" s="208"/>
      <c r="LNP51" s="208"/>
      <c r="LNQ51" s="208"/>
      <c r="LNR51" s="208"/>
      <c r="LNS51" s="208"/>
      <c r="LNT51" s="208"/>
      <c r="LNU51" s="208"/>
      <c r="LNV51" s="208"/>
      <c r="LNW51" s="208"/>
      <c r="LNX51" s="208"/>
      <c r="LNY51" s="208"/>
      <c r="LNZ51" s="208"/>
      <c r="LOA51" s="208"/>
      <c r="LOB51" s="208"/>
      <c r="LOC51" s="208"/>
      <c r="LOD51" s="208"/>
      <c r="LOE51" s="208"/>
      <c r="LOF51" s="208"/>
      <c r="LOG51" s="208"/>
      <c r="LOH51" s="208"/>
      <c r="LOI51" s="208"/>
      <c r="LOJ51" s="208"/>
      <c r="LOK51" s="208"/>
      <c r="LOL51" s="208"/>
      <c r="LOM51" s="208"/>
      <c r="LON51" s="208"/>
      <c r="LOO51" s="208"/>
      <c r="LOP51" s="208"/>
      <c r="LOQ51" s="208"/>
      <c r="LOR51" s="208"/>
      <c r="LOS51" s="208"/>
      <c r="LOT51" s="208"/>
      <c r="LOU51" s="208"/>
      <c r="LOV51" s="208"/>
      <c r="LOW51" s="208"/>
      <c r="LOX51" s="208"/>
      <c r="LOY51" s="208"/>
      <c r="LOZ51" s="208"/>
      <c r="LPA51" s="208"/>
      <c r="LPB51" s="208"/>
      <c r="LPC51" s="208"/>
      <c r="LPD51" s="208"/>
      <c r="LPE51" s="208"/>
      <c r="LPF51" s="208"/>
      <c r="LPG51" s="208"/>
      <c r="LPH51" s="208"/>
      <c r="LPI51" s="208"/>
      <c r="LPJ51" s="208"/>
      <c r="LPK51" s="208"/>
      <c r="LPL51" s="208"/>
      <c r="LPM51" s="208"/>
      <c r="LPN51" s="208"/>
      <c r="LPO51" s="208"/>
      <c r="LPP51" s="208"/>
      <c r="LPQ51" s="208"/>
      <c r="LPR51" s="208"/>
      <c r="LPS51" s="208"/>
      <c r="LPT51" s="208"/>
      <c r="LPU51" s="208"/>
      <c r="LPV51" s="208"/>
      <c r="LPW51" s="208"/>
      <c r="LPX51" s="208"/>
      <c r="LPY51" s="208"/>
      <c r="LPZ51" s="208"/>
      <c r="LQA51" s="208"/>
      <c r="LQB51" s="208"/>
      <c r="LQC51" s="208"/>
      <c r="LQD51" s="208"/>
      <c r="LQE51" s="208"/>
      <c r="LQF51" s="208"/>
      <c r="LQG51" s="208"/>
      <c r="LQH51" s="208"/>
      <c r="LQI51" s="208"/>
      <c r="LQJ51" s="208"/>
      <c r="LQK51" s="208"/>
      <c r="LQL51" s="208"/>
      <c r="LQM51" s="208"/>
      <c r="LQN51" s="208"/>
      <c r="LQO51" s="208"/>
      <c r="LQP51" s="208"/>
      <c r="LQQ51" s="208"/>
      <c r="LQR51" s="208"/>
      <c r="LQS51" s="208"/>
      <c r="LQT51" s="208"/>
      <c r="LQU51" s="208"/>
      <c r="LQV51" s="208"/>
      <c r="LQW51" s="208"/>
      <c r="LQX51" s="208"/>
      <c r="LQY51" s="208"/>
      <c r="LQZ51" s="208"/>
      <c r="LRA51" s="208"/>
      <c r="LRB51" s="208"/>
      <c r="LRC51" s="208"/>
      <c r="LRD51" s="208"/>
      <c r="LRE51" s="208"/>
      <c r="LRF51" s="208"/>
      <c r="LRG51" s="208"/>
      <c r="LRH51" s="208"/>
      <c r="LRI51" s="208"/>
      <c r="LRJ51" s="208"/>
      <c r="LRK51" s="208"/>
      <c r="LRL51" s="208"/>
      <c r="LRM51" s="208"/>
      <c r="LRN51" s="208"/>
      <c r="LRO51" s="208"/>
      <c r="LRP51" s="208"/>
      <c r="LRQ51" s="208"/>
      <c r="LRR51" s="208"/>
      <c r="LRS51" s="208"/>
      <c r="LRT51" s="208"/>
      <c r="LRU51" s="208"/>
      <c r="LRV51" s="208"/>
      <c r="LRW51" s="208"/>
      <c r="LRX51" s="208"/>
      <c r="LRY51" s="208"/>
      <c r="LRZ51" s="208"/>
      <c r="LSA51" s="208"/>
      <c r="LSB51" s="208"/>
      <c r="LSC51" s="208"/>
      <c r="LSD51" s="208"/>
      <c r="LSE51" s="208"/>
      <c r="LSF51" s="208"/>
      <c r="LSG51" s="208"/>
      <c r="LSH51" s="208"/>
      <c r="LSI51" s="208"/>
      <c r="LSJ51" s="208"/>
      <c r="LSK51" s="208"/>
      <c r="LSL51" s="208"/>
      <c r="LSM51" s="208"/>
      <c r="LSN51" s="208"/>
      <c r="LSO51" s="208"/>
      <c r="LSP51" s="208"/>
      <c r="LSQ51" s="208"/>
      <c r="LSR51" s="208"/>
      <c r="LSS51" s="208"/>
      <c r="LST51" s="208"/>
      <c r="LSU51" s="208"/>
      <c r="LSV51" s="208"/>
      <c r="LSW51" s="208"/>
      <c r="LSX51" s="208"/>
      <c r="LSY51" s="208"/>
      <c r="LSZ51" s="208"/>
      <c r="LTA51" s="208"/>
      <c r="LTB51" s="208"/>
      <c r="LTC51" s="208"/>
      <c r="LTD51" s="208"/>
      <c r="LTE51" s="208"/>
      <c r="LTF51" s="208"/>
      <c r="LTG51" s="208"/>
      <c r="LTH51" s="208"/>
      <c r="LTI51" s="208"/>
      <c r="LTJ51" s="208"/>
      <c r="LTK51" s="208"/>
      <c r="LTL51" s="208"/>
      <c r="LTM51" s="208"/>
      <c r="LTN51" s="208"/>
      <c r="LTO51" s="208"/>
      <c r="LTP51" s="208"/>
      <c r="LTQ51" s="208"/>
      <c r="LTR51" s="208"/>
      <c r="LTS51" s="208"/>
      <c r="LTT51" s="208"/>
      <c r="LTU51" s="208"/>
      <c r="LTV51" s="208"/>
      <c r="LTW51" s="208"/>
      <c r="LTX51" s="208"/>
      <c r="LTY51" s="208"/>
      <c r="LTZ51" s="208"/>
      <c r="LUA51" s="208"/>
      <c r="LUB51" s="208"/>
      <c r="LUC51" s="208"/>
      <c r="LUD51" s="208"/>
      <c r="LUE51" s="208"/>
      <c r="LUF51" s="208"/>
      <c r="LUG51" s="208"/>
      <c r="LUH51" s="208"/>
      <c r="LUI51" s="208"/>
      <c r="LUJ51" s="208"/>
      <c r="LUK51" s="208"/>
      <c r="LUL51" s="208"/>
      <c r="LUM51" s="208"/>
      <c r="LUN51" s="208"/>
      <c r="LUO51" s="208"/>
      <c r="LUP51" s="208"/>
      <c r="LUQ51" s="208"/>
      <c r="LUR51" s="208"/>
      <c r="LUS51" s="208"/>
      <c r="LUT51" s="208"/>
      <c r="LUU51" s="208"/>
      <c r="LUV51" s="208"/>
      <c r="LUW51" s="208"/>
      <c r="LUX51" s="208"/>
      <c r="LUY51" s="208"/>
      <c r="LUZ51" s="208"/>
      <c r="LVA51" s="208"/>
      <c r="LVB51" s="208"/>
      <c r="LVC51" s="208"/>
      <c r="LVD51" s="208"/>
      <c r="LVE51" s="208"/>
      <c r="LVF51" s="208"/>
      <c r="LVG51" s="208"/>
      <c r="LVH51" s="208"/>
      <c r="LVI51" s="208"/>
      <c r="LVJ51" s="208"/>
      <c r="LVK51" s="208"/>
      <c r="LVL51" s="208"/>
      <c r="LVM51" s="208"/>
      <c r="LVN51" s="208"/>
      <c r="LVO51" s="208"/>
      <c r="LVP51" s="208"/>
      <c r="LVQ51" s="208"/>
      <c r="LVR51" s="208"/>
      <c r="LVS51" s="208"/>
      <c r="LVT51" s="208"/>
      <c r="LVU51" s="208"/>
      <c r="LVV51" s="208"/>
      <c r="LVW51" s="208"/>
      <c r="LVX51" s="208"/>
      <c r="LVY51" s="208"/>
      <c r="LVZ51" s="208"/>
      <c r="LWA51" s="208"/>
      <c r="LWB51" s="208"/>
      <c r="LWC51" s="208"/>
      <c r="LWD51" s="208"/>
      <c r="LWE51" s="208"/>
      <c r="LWF51" s="208"/>
      <c r="LWG51" s="208"/>
      <c r="LWH51" s="208"/>
      <c r="LWI51" s="208"/>
      <c r="LWJ51" s="208"/>
      <c r="LWK51" s="208"/>
      <c r="LWL51" s="208"/>
      <c r="LWM51" s="208"/>
      <c r="LWN51" s="208"/>
      <c r="LWO51" s="208"/>
      <c r="LWP51" s="208"/>
      <c r="LWQ51" s="208"/>
      <c r="LWR51" s="208"/>
      <c r="LWS51" s="208"/>
      <c r="LWT51" s="208"/>
      <c r="LWU51" s="208"/>
      <c r="LWV51" s="208"/>
      <c r="LWW51" s="208"/>
      <c r="LWX51" s="208"/>
      <c r="LWY51" s="208"/>
      <c r="LWZ51" s="208"/>
      <c r="LXA51" s="208"/>
      <c r="LXB51" s="208"/>
      <c r="LXC51" s="208"/>
      <c r="LXD51" s="208"/>
      <c r="LXE51" s="208"/>
      <c r="LXF51" s="208"/>
      <c r="LXG51" s="208"/>
      <c r="LXH51" s="208"/>
      <c r="LXI51" s="208"/>
      <c r="LXJ51" s="208"/>
      <c r="LXK51" s="208"/>
      <c r="LXL51" s="208"/>
      <c r="LXM51" s="208"/>
      <c r="LXN51" s="208"/>
      <c r="LXO51" s="208"/>
      <c r="LXP51" s="208"/>
      <c r="LXQ51" s="208"/>
      <c r="LXR51" s="208"/>
      <c r="LXS51" s="208"/>
      <c r="LXT51" s="208"/>
      <c r="LXU51" s="208"/>
      <c r="LXV51" s="208"/>
      <c r="LXW51" s="208"/>
      <c r="LXX51" s="208"/>
      <c r="LXY51" s="208"/>
      <c r="LXZ51" s="208"/>
      <c r="LYA51" s="208"/>
      <c r="LYB51" s="208"/>
      <c r="LYC51" s="208"/>
      <c r="LYD51" s="208"/>
      <c r="LYE51" s="208"/>
      <c r="LYF51" s="208"/>
      <c r="LYG51" s="208"/>
      <c r="LYH51" s="208"/>
      <c r="LYI51" s="208"/>
      <c r="LYJ51" s="208"/>
      <c r="LYK51" s="208"/>
      <c r="LYL51" s="208"/>
      <c r="LYM51" s="208"/>
      <c r="LYN51" s="208"/>
      <c r="LYO51" s="208"/>
      <c r="LYP51" s="208"/>
      <c r="LYQ51" s="208"/>
      <c r="LYR51" s="208"/>
      <c r="LYS51" s="208"/>
      <c r="LYT51" s="208"/>
      <c r="LYU51" s="208"/>
      <c r="LYV51" s="208"/>
      <c r="LYW51" s="208"/>
      <c r="LYX51" s="208"/>
      <c r="LYY51" s="208"/>
      <c r="LYZ51" s="208"/>
      <c r="LZA51" s="208"/>
      <c r="LZB51" s="208"/>
      <c r="LZC51" s="208"/>
      <c r="LZD51" s="208"/>
      <c r="LZE51" s="208"/>
      <c r="LZF51" s="208"/>
      <c r="LZG51" s="208"/>
      <c r="LZH51" s="208"/>
      <c r="LZI51" s="208"/>
      <c r="LZJ51" s="208"/>
      <c r="LZK51" s="208"/>
      <c r="LZL51" s="208"/>
      <c r="LZM51" s="208"/>
      <c r="LZN51" s="208"/>
      <c r="LZO51" s="208"/>
      <c r="LZP51" s="208"/>
      <c r="LZQ51" s="208"/>
      <c r="LZR51" s="208"/>
      <c r="LZS51" s="208"/>
      <c r="LZT51" s="208"/>
      <c r="LZU51" s="208"/>
      <c r="LZV51" s="208"/>
      <c r="LZW51" s="208"/>
      <c r="LZX51" s="208"/>
      <c r="LZY51" s="208"/>
      <c r="LZZ51" s="208"/>
      <c r="MAA51" s="208"/>
      <c r="MAB51" s="208"/>
      <c r="MAC51" s="208"/>
      <c r="MAD51" s="208"/>
      <c r="MAE51" s="208"/>
      <c r="MAF51" s="208"/>
      <c r="MAG51" s="208"/>
      <c r="MAH51" s="208"/>
      <c r="MAI51" s="208"/>
      <c r="MAJ51" s="208"/>
      <c r="MAK51" s="208"/>
      <c r="MAL51" s="208"/>
      <c r="MAM51" s="208"/>
      <c r="MAN51" s="208"/>
      <c r="MAO51" s="208"/>
      <c r="MAP51" s="208"/>
      <c r="MAQ51" s="208"/>
      <c r="MAR51" s="208"/>
      <c r="MAS51" s="208"/>
      <c r="MAT51" s="208"/>
      <c r="MAU51" s="208"/>
      <c r="MAV51" s="208"/>
      <c r="MAW51" s="208"/>
      <c r="MAX51" s="208"/>
      <c r="MAY51" s="208"/>
      <c r="MAZ51" s="208"/>
      <c r="MBA51" s="208"/>
      <c r="MBB51" s="208"/>
      <c r="MBC51" s="208"/>
      <c r="MBD51" s="208"/>
      <c r="MBE51" s="208"/>
      <c r="MBF51" s="208"/>
      <c r="MBG51" s="208"/>
      <c r="MBH51" s="208"/>
      <c r="MBI51" s="208"/>
      <c r="MBJ51" s="208"/>
      <c r="MBK51" s="208"/>
      <c r="MBL51" s="208"/>
      <c r="MBM51" s="208"/>
      <c r="MBN51" s="208"/>
      <c r="MBO51" s="208"/>
      <c r="MBP51" s="208"/>
      <c r="MBQ51" s="208"/>
      <c r="MBR51" s="208"/>
      <c r="MBS51" s="208"/>
      <c r="MBT51" s="208"/>
      <c r="MBU51" s="208"/>
      <c r="MBV51" s="208"/>
      <c r="MBW51" s="208"/>
      <c r="MBX51" s="208"/>
      <c r="MBY51" s="208"/>
      <c r="MBZ51" s="208"/>
      <c r="MCA51" s="208"/>
      <c r="MCB51" s="208"/>
      <c r="MCC51" s="208"/>
      <c r="MCD51" s="208"/>
      <c r="MCE51" s="208"/>
      <c r="MCF51" s="208"/>
      <c r="MCG51" s="208"/>
      <c r="MCH51" s="208"/>
      <c r="MCI51" s="208"/>
      <c r="MCJ51" s="208"/>
      <c r="MCK51" s="208"/>
      <c r="MCL51" s="208"/>
      <c r="MCM51" s="208"/>
      <c r="MCN51" s="208"/>
      <c r="MCO51" s="208"/>
      <c r="MCP51" s="208"/>
      <c r="MCQ51" s="208"/>
      <c r="MCR51" s="208"/>
      <c r="MCS51" s="208"/>
      <c r="MCT51" s="208"/>
      <c r="MCU51" s="208"/>
      <c r="MCV51" s="208"/>
      <c r="MCW51" s="208"/>
      <c r="MCX51" s="208"/>
      <c r="MCY51" s="208"/>
      <c r="MCZ51" s="208"/>
      <c r="MDA51" s="208"/>
      <c r="MDB51" s="208"/>
      <c r="MDC51" s="208"/>
      <c r="MDD51" s="208"/>
      <c r="MDE51" s="208"/>
      <c r="MDF51" s="208"/>
      <c r="MDG51" s="208"/>
      <c r="MDH51" s="208"/>
      <c r="MDI51" s="208"/>
      <c r="MDJ51" s="208"/>
      <c r="MDK51" s="208"/>
      <c r="MDL51" s="208"/>
      <c r="MDM51" s="208"/>
      <c r="MDN51" s="208"/>
      <c r="MDO51" s="208"/>
      <c r="MDP51" s="208"/>
      <c r="MDQ51" s="208"/>
      <c r="MDR51" s="208"/>
      <c r="MDS51" s="208"/>
      <c r="MDT51" s="208"/>
      <c r="MDU51" s="208"/>
      <c r="MDV51" s="208"/>
      <c r="MDW51" s="208"/>
      <c r="MDX51" s="208"/>
      <c r="MDY51" s="208"/>
      <c r="MDZ51" s="208"/>
      <c r="MEA51" s="208"/>
      <c r="MEB51" s="208"/>
      <c r="MEC51" s="208"/>
      <c r="MED51" s="208"/>
      <c r="MEE51" s="208"/>
      <c r="MEF51" s="208"/>
      <c r="MEG51" s="208"/>
      <c r="MEH51" s="208"/>
      <c r="MEI51" s="208"/>
      <c r="MEJ51" s="208"/>
      <c r="MEK51" s="208"/>
      <c r="MEL51" s="208"/>
      <c r="MEM51" s="208"/>
      <c r="MEN51" s="208"/>
      <c r="MEO51" s="208"/>
      <c r="MEP51" s="208"/>
      <c r="MEQ51" s="208"/>
      <c r="MER51" s="208"/>
      <c r="MES51" s="208"/>
      <c r="MET51" s="208"/>
      <c r="MEU51" s="208"/>
      <c r="MEV51" s="208"/>
      <c r="MEW51" s="208"/>
      <c r="MEX51" s="208"/>
      <c r="MEY51" s="208"/>
      <c r="MEZ51" s="208"/>
      <c r="MFA51" s="208"/>
      <c r="MFB51" s="208"/>
      <c r="MFC51" s="208"/>
      <c r="MFD51" s="208"/>
      <c r="MFE51" s="208"/>
      <c r="MFF51" s="208"/>
      <c r="MFG51" s="208"/>
      <c r="MFH51" s="208"/>
      <c r="MFI51" s="208"/>
      <c r="MFJ51" s="208"/>
      <c r="MFK51" s="208"/>
      <c r="MFL51" s="208"/>
      <c r="MFM51" s="208"/>
      <c r="MFN51" s="208"/>
      <c r="MFO51" s="208"/>
      <c r="MFP51" s="208"/>
      <c r="MFQ51" s="208"/>
      <c r="MFR51" s="208"/>
      <c r="MFS51" s="208"/>
      <c r="MFT51" s="208"/>
      <c r="MFU51" s="208"/>
      <c r="MFV51" s="208"/>
      <c r="MFW51" s="208"/>
      <c r="MFX51" s="208"/>
      <c r="MFY51" s="208"/>
      <c r="MFZ51" s="208"/>
      <c r="MGA51" s="208"/>
      <c r="MGB51" s="208"/>
      <c r="MGC51" s="208"/>
      <c r="MGD51" s="208"/>
      <c r="MGE51" s="208"/>
      <c r="MGF51" s="208"/>
      <c r="MGG51" s="208"/>
      <c r="MGH51" s="208"/>
      <c r="MGI51" s="208"/>
      <c r="MGJ51" s="208"/>
      <c r="MGK51" s="208"/>
      <c r="MGL51" s="208"/>
      <c r="MGM51" s="208"/>
      <c r="MGN51" s="208"/>
      <c r="MGO51" s="208"/>
      <c r="MGP51" s="208"/>
      <c r="MGQ51" s="208"/>
      <c r="MGR51" s="208"/>
      <c r="MGS51" s="208"/>
      <c r="MGT51" s="208"/>
      <c r="MGU51" s="208"/>
      <c r="MGV51" s="208"/>
      <c r="MGW51" s="208"/>
      <c r="MGX51" s="208"/>
      <c r="MGY51" s="208"/>
      <c r="MGZ51" s="208"/>
      <c r="MHA51" s="208"/>
      <c r="MHB51" s="208"/>
      <c r="MHC51" s="208"/>
      <c r="MHD51" s="208"/>
      <c r="MHE51" s="208"/>
      <c r="MHF51" s="208"/>
      <c r="MHG51" s="208"/>
      <c r="MHH51" s="208"/>
      <c r="MHI51" s="208"/>
      <c r="MHJ51" s="208"/>
      <c r="MHK51" s="208"/>
      <c r="MHL51" s="208"/>
      <c r="MHM51" s="208"/>
      <c r="MHN51" s="208"/>
      <c r="MHO51" s="208"/>
      <c r="MHP51" s="208"/>
      <c r="MHQ51" s="208"/>
      <c r="MHR51" s="208"/>
      <c r="MHS51" s="208"/>
      <c r="MHT51" s="208"/>
      <c r="MHU51" s="208"/>
      <c r="MHV51" s="208"/>
      <c r="MHW51" s="208"/>
      <c r="MHX51" s="208"/>
      <c r="MHY51" s="208"/>
      <c r="MHZ51" s="208"/>
      <c r="MIA51" s="208"/>
      <c r="MIB51" s="208"/>
      <c r="MIC51" s="208"/>
      <c r="MID51" s="208"/>
      <c r="MIE51" s="208"/>
      <c r="MIF51" s="208"/>
      <c r="MIG51" s="208"/>
      <c r="MIH51" s="208"/>
      <c r="MII51" s="208"/>
      <c r="MIJ51" s="208"/>
      <c r="MIK51" s="208"/>
      <c r="MIL51" s="208"/>
      <c r="MIM51" s="208"/>
      <c r="MIN51" s="208"/>
      <c r="MIO51" s="208"/>
      <c r="MIP51" s="208"/>
      <c r="MIQ51" s="208"/>
      <c r="MIR51" s="208"/>
      <c r="MIS51" s="208"/>
      <c r="MIT51" s="208"/>
      <c r="MIU51" s="208"/>
      <c r="MIV51" s="208"/>
      <c r="MIW51" s="208"/>
      <c r="MIX51" s="208"/>
      <c r="MIY51" s="208"/>
      <c r="MIZ51" s="208"/>
      <c r="MJA51" s="208"/>
      <c r="MJB51" s="208"/>
      <c r="MJC51" s="208"/>
      <c r="MJD51" s="208"/>
      <c r="MJE51" s="208"/>
      <c r="MJF51" s="208"/>
      <c r="MJG51" s="208"/>
      <c r="MJH51" s="208"/>
      <c r="MJI51" s="208"/>
      <c r="MJJ51" s="208"/>
      <c r="MJK51" s="208"/>
      <c r="MJL51" s="208"/>
      <c r="MJM51" s="208"/>
      <c r="MJN51" s="208"/>
      <c r="MJO51" s="208"/>
      <c r="MJP51" s="208"/>
      <c r="MJQ51" s="208"/>
      <c r="MJR51" s="208"/>
      <c r="MJS51" s="208"/>
      <c r="MJT51" s="208"/>
      <c r="MJU51" s="208"/>
      <c r="MJV51" s="208"/>
      <c r="MJW51" s="208"/>
      <c r="MJX51" s="208"/>
      <c r="MJY51" s="208"/>
      <c r="MJZ51" s="208"/>
      <c r="MKA51" s="208"/>
      <c r="MKB51" s="208"/>
      <c r="MKC51" s="208"/>
      <c r="MKD51" s="208"/>
      <c r="MKE51" s="208"/>
      <c r="MKF51" s="208"/>
      <c r="MKG51" s="208"/>
      <c r="MKH51" s="208"/>
      <c r="MKI51" s="208"/>
      <c r="MKJ51" s="208"/>
      <c r="MKK51" s="208"/>
      <c r="MKL51" s="208"/>
      <c r="MKM51" s="208"/>
      <c r="MKN51" s="208"/>
      <c r="MKO51" s="208"/>
      <c r="MKP51" s="208"/>
      <c r="MKQ51" s="208"/>
      <c r="MKR51" s="208"/>
      <c r="MKS51" s="208"/>
      <c r="MKT51" s="208"/>
      <c r="MKU51" s="208"/>
      <c r="MKV51" s="208"/>
      <c r="MKW51" s="208"/>
      <c r="MKX51" s="208"/>
      <c r="MKY51" s="208"/>
      <c r="MKZ51" s="208"/>
      <c r="MLA51" s="208"/>
      <c r="MLB51" s="208"/>
      <c r="MLC51" s="208"/>
      <c r="MLD51" s="208"/>
      <c r="MLE51" s="208"/>
      <c r="MLF51" s="208"/>
      <c r="MLG51" s="208"/>
      <c r="MLH51" s="208"/>
      <c r="MLI51" s="208"/>
      <c r="MLJ51" s="208"/>
      <c r="MLK51" s="208"/>
      <c r="MLL51" s="208"/>
      <c r="MLM51" s="208"/>
      <c r="MLN51" s="208"/>
      <c r="MLO51" s="208"/>
      <c r="MLP51" s="208"/>
      <c r="MLQ51" s="208"/>
      <c r="MLR51" s="208"/>
      <c r="MLS51" s="208"/>
      <c r="MLT51" s="208"/>
      <c r="MLU51" s="208"/>
      <c r="MLV51" s="208"/>
      <c r="MLW51" s="208"/>
      <c r="MLX51" s="208"/>
      <c r="MLY51" s="208"/>
      <c r="MLZ51" s="208"/>
      <c r="MMA51" s="208"/>
      <c r="MMB51" s="208"/>
      <c r="MMC51" s="208"/>
      <c r="MMD51" s="208"/>
      <c r="MME51" s="208"/>
      <c r="MMF51" s="208"/>
      <c r="MMG51" s="208"/>
      <c r="MMH51" s="208"/>
      <c r="MMI51" s="208"/>
      <c r="MMJ51" s="208"/>
      <c r="MMK51" s="208"/>
      <c r="MML51" s="208"/>
      <c r="MMM51" s="208"/>
      <c r="MMN51" s="208"/>
      <c r="MMO51" s="208"/>
      <c r="MMP51" s="208"/>
      <c r="MMQ51" s="208"/>
      <c r="MMR51" s="208"/>
      <c r="MMS51" s="208"/>
      <c r="MMT51" s="208"/>
      <c r="MMU51" s="208"/>
      <c r="MMV51" s="208"/>
      <c r="MMW51" s="208"/>
      <c r="MMX51" s="208"/>
      <c r="MMY51" s="208"/>
      <c r="MMZ51" s="208"/>
      <c r="MNA51" s="208"/>
      <c r="MNB51" s="208"/>
      <c r="MNC51" s="208"/>
      <c r="MND51" s="208"/>
      <c r="MNE51" s="208"/>
      <c r="MNF51" s="208"/>
      <c r="MNG51" s="208"/>
      <c r="MNH51" s="208"/>
      <c r="MNI51" s="208"/>
      <c r="MNJ51" s="208"/>
      <c r="MNK51" s="208"/>
      <c r="MNL51" s="208"/>
      <c r="MNM51" s="208"/>
      <c r="MNN51" s="208"/>
      <c r="MNO51" s="208"/>
      <c r="MNP51" s="208"/>
      <c r="MNQ51" s="208"/>
      <c r="MNR51" s="208"/>
      <c r="MNS51" s="208"/>
      <c r="MNT51" s="208"/>
      <c r="MNU51" s="208"/>
      <c r="MNV51" s="208"/>
      <c r="MNW51" s="208"/>
      <c r="MNX51" s="208"/>
      <c r="MNY51" s="208"/>
      <c r="MNZ51" s="208"/>
      <c r="MOA51" s="208"/>
      <c r="MOB51" s="208"/>
      <c r="MOC51" s="208"/>
      <c r="MOD51" s="208"/>
      <c r="MOE51" s="208"/>
      <c r="MOF51" s="208"/>
      <c r="MOG51" s="208"/>
      <c r="MOH51" s="208"/>
      <c r="MOI51" s="208"/>
      <c r="MOJ51" s="208"/>
      <c r="MOK51" s="208"/>
      <c r="MOL51" s="208"/>
      <c r="MOM51" s="208"/>
      <c r="MON51" s="208"/>
      <c r="MOO51" s="208"/>
      <c r="MOP51" s="208"/>
      <c r="MOQ51" s="208"/>
      <c r="MOR51" s="208"/>
      <c r="MOS51" s="208"/>
      <c r="MOT51" s="208"/>
      <c r="MOU51" s="208"/>
      <c r="MOV51" s="208"/>
      <c r="MOW51" s="208"/>
      <c r="MOX51" s="208"/>
      <c r="MOY51" s="208"/>
      <c r="MOZ51" s="208"/>
      <c r="MPA51" s="208"/>
      <c r="MPB51" s="208"/>
      <c r="MPC51" s="208"/>
      <c r="MPD51" s="208"/>
      <c r="MPE51" s="208"/>
      <c r="MPF51" s="208"/>
      <c r="MPG51" s="208"/>
      <c r="MPH51" s="208"/>
      <c r="MPI51" s="208"/>
      <c r="MPJ51" s="208"/>
      <c r="MPK51" s="208"/>
      <c r="MPL51" s="208"/>
      <c r="MPM51" s="208"/>
      <c r="MPN51" s="208"/>
      <c r="MPO51" s="208"/>
      <c r="MPP51" s="208"/>
      <c r="MPQ51" s="208"/>
      <c r="MPR51" s="208"/>
      <c r="MPS51" s="208"/>
      <c r="MPT51" s="208"/>
      <c r="MPU51" s="208"/>
      <c r="MPV51" s="208"/>
      <c r="MPW51" s="208"/>
      <c r="MPX51" s="208"/>
      <c r="MPY51" s="208"/>
      <c r="MPZ51" s="208"/>
      <c r="MQA51" s="208"/>
      <c r="MQB51" s="208"/>
      <c r="MQC51" s="208"/>
      <c r="MQD51" s="208"/>
      <c r="MQE51" s="208"/>
      <c r="MQF51" s="208"/>
      <c r="MQG51" s="208"/>
      <c r="MQH51" s="208"/>
      <c r="MQI51" s="208"/>
      <c r="MQJ51" s="208"/>
      <c r="MQK51" s="208"/>
      <c r="MQL51" s="208"/>
      <c r="MQM51" s="208"/>
      <c r="MQN51" s="208"/>
      <c r="MQO51" s="208"/>
      <c r="MQP51" s="208"/>
      <c r="MQQ51" s="208"/>
      <c r="MQR51" s="208"/>
      <c r="MQS51" s="208"/>
      <c r="MQT51" s="208"/>
      <c r="MQU51" s="208"/>
      <c r="MQV51" s="208"/>
      <c r="MQW51" s="208"/>
      <c r="MQX51" s="208"/>
      <c r="MQY51" s="208"/>
      <c r="MQZ51" s="208"/>
      <c r="MRA51" s="208"/>
      <c r="MRB51" s="208"/>
      <c r="MRC51" s="208"/>
      <c r="MRD51" s="208"/>
      <c r="MRE51" s="208"/>
      <c r="MRF51" s="208"/>
      <c r="MRG51" s="208"/>
      <c r="MRH51" s="208"/>
      <c r="MRI51" s="208"/>
      <c r="MRJ51" s="208"/>
      <c r="MRK51" s="208"/>
      <c r="MRL51" s="208"/>
      <c r="MRM51" s="208"/>
      <c r="MRN51" s="208"/>
      <c r="MRO51" s="208"/>
      <c r="MRP51" s="208"/>
      <c r="MRQ51" s="208"/>
      <c r="MRR51" s="208"/>
      <c r="MRS51" s="208"/>
      <c r="MRT51" s="208"/>
      <c r="MRU51" s="208"/>
      <c r="MRV51" s="208"/>
      <c r="MRW51" s="208"/>
      <c r="MRX51" s="208"/>
      <c r="MRY51" s="208"/>
      <c r="MRZ51" s="208"/>
      <c r="MSA51" s="208"/>
      <c r="MSB51" s="208"/>
      <c r="MSC51" s="208"/>
      <c r="MSD51" s="208"/>
      <c r="MSE51" s="208"/>
      <c r="MSF51" s="208"/>
      <c r="MSG51" s="208"/>
      <c r="MSH51" s="208"/>
      <c r="MSI51" s="208"/>
      <c r="MSJ51" s="208"/>
      <c r="MSK51" s="208"/>
      <c r="MSL51" s="208"/>
      <c r="MSM51" s="208"/>
      <c r="MSN51" s="208"/>
      <c r="MSO51" s="208"/>
      <c r="MSP51" s="208"/>
      <c r="MSQ51" s="208"/>
      <c r="MSR51" s="208"/>
      <c r="MSS51" s="208"/>
      <c r="MST51" s="208"/>
      <c r="MSU51" s="208"/>
      <c r="MSV51" s="208"/>
      <c r="MSW51" s="208"/>
      <c r="MSX51" s="208"/>
      <c r="MSY51" s="208"/>
      <c r="MSZ51" s="208"/>
      <c r="MTA51" s="208"/>
      <c r="MTB51" s="208"/>
      <c r="MTC51" s="208"/>
      <c r="MTD51" s="208"/>
      <c r="MTE51" s="208"/>
      <c r="MTF51" s="208"/>
      <c r="MTG51" s="208"/>
      <c r="MTH51" s="208"/>
      <c r="MTI51" s="208"/>
      <c r="MTJ51" s="208"/>
      <c r="MTK51" s="208"/>
      <c r="MTL51" s="208"/>
      <c r="MTM51" s="208"/>
      <c r="MTN51" s="208"/>
      <c r="MTO51" s="208"/>
      <c r="MTP51" s="208"/>
      <c r="MTQ51" s="208"/>
      <c r="MTR51" s="208"/>
      <c r="MTS51" s="208"/>
      <c r="MTT51" s="208"/>
      <c r="MTU51" s="208"/>
      <c r="MTV51" s="208"/>
      <c r="MTW51" s="208"/>
      <c r="MTX51" s="208"/>
      <c r="MTY51" s="208"/>
      <c r="MTZ51" s="208"/>
      <c r="MUA51" s="208"/>
      <c r="MUB51" s="208"/>
      <c r="MUC51" s="208"/>
      <c r="MUD51" s="208"/>
      <c r="MUE51" s="208"/>
      <c r="MUF51" s="208"/>
      <c r="MUG51" s="208"/>
      <c r="MUH51" s="208"/>
      <c r="MUI51" s="208"/>
      <c r="MUJ51" s="208"/>
      <c r="MUK51" s="208"/>
      <c r="MUL51" s="208"/>
      <c r="MUM51" s="208"/>
      <c r="MUN51" s="208"/>
      <c r="MUO51" s="208"/>
      <c r="MUP51" s="208"/>
      <c r="MUQ51" s="208"/>
      <c r="MUR51" s="208"/>
      <c r="MUS51" s="208"/>
      <c r="MUT51" s="208"/>
      <c r="MUU51" s="208"/>
      <c r="MUV51" s="208"/>
      <c r="MUW51" s="208"/>
      <c r="MUX51" s="208"/>
      <c r="MUY51" s="208"/>
      <c r="MUZ51" s="208"/>
      <c r="MVA51" s="208"/>
      <c r="MVB51" s="208"/>
      <c r="MVC51" s="208"/>
      <c r="MVD51" s="208"/>
      <c r="MVE51" s="208"/>
      <c r="MVF51" s="208"/>
      <c r="MVG51" s="208"/>
      <c r="MVH51" s="208"/>
      <c r="MVI51" s="208"/>
      <c r="MVJ51" s="208"/>
      <c r="MVK51" s="208"/>
      <c r="MVL51" s="208"/>
      <c r="MVM51" s="208"/>
      <c r="MVN51" s="208"/>
      <c r="MVO51" s="208"/>
      <c r="MVP51" s="208"/>
      <c r="MVQ51" s="208"/>
      <c r="MVR51" s="208"/>
      <c r="MVS51" s="208"/>
      <c r="MVT51" s="208"/>
      <c r="MVU51" s="208"/>
      <c r="MVV51" s="208"/>
      <c r="MVW51" s="208"/>
      <c r="MVX51" s="208"/>
      <c r="MVY51" s="208"/>
      <c r="MVZ51" s="208"/>
      <c r="MWA51" s="208"/>
      <c r="MWB51" s="208"/>
      <c r="MWC51" s="208"/>
      <c r="MWD51" s="208"/>
      <c r="MWE51" s="208"/>
      <c r="MWF51" s="208"/>
      <c r="MWG51" s="208"/>
      <c r="MWH51" s="208"/>
      <c r="MWI51" s="208"/>
      <c r="MWJ51" s="208"/>
      <c r="MWK51" s="208"/>
      <c r="MWL51" s="208"/>
      <c r="MWM51" s="208"/>
      <c r="MWN51" s="208"/>
      <c r="MWO51" s="208"/>
      <c r="MWP51" s="208"/>
      <c r="MWQ51" s="208"/>
      <c r="MWR51" s="208"/>
      <c r="MWS51" s="208"/>
      <c r="MWT51" s="208"/>
      <c r="MWU51" s="208"/>
      <c r="MWV51" s="208"/>
      <c r="MWW51" s="208"/>
      <c r="MWX51" s="208"/>
      <c r="MWY51" s="208"/>
      <c r="MWZ51" s="208"/>
      <c r="MXA51" s="208"/>
      <c r="MXB51" s="208"/>
      <c r="MXC51" s="208"/>
      <c r="MXD51" s="208"/>
      <c r="MXE51" s="208"/>
      <c r="MXF51" s="208"/>
      <c r="MXG51" s="208"/>
      <c r="MXH51" s="208"/>
      <c r="MXI51" s="208"/>
      <c r="MXJ51" s="208"/>
      <c r="MXK51" s="208"/>
      <c r="MXL51" s="208"/>
      <c r="MXM51" s="208"/>
      <c r="MXN51" s="208"/>
      <c r="MXO51" s="208"/>
      <c r="MXP51" s="208"/>
      <c r="MXQ51" s="208"/>
      <c r="MXR51" s="208"/>
      <c r="MXS51" s="208"/>
      <c r="MXT51" s="208"/>
      <c r="MXU51" s="208"/>
      <c r="MXV51" s="208"/>
      <c r="MXW51" s="208"/>
      <c r="MXX51" s="208"/>
      <c r="MXY51" s="208"/>
      <c r="MXZ51" s="208"/>
      <c r="MYA51" s="208"/>
      <c r="MYB51" s="208"/>
      <c r="MYC51" s="208"/>
      <c r="MYD51" s="208"/>
      <c r="MYE51" s="208"/>
      <c r="MYF51" s="208"/>
      <c r="MYG51" s="208"/>
      <c r="MYH51" s="208"/>
      <c r="MYI51" s="208"/>
      <c r="MYJ51" s="208"/>
      <c r="MYK51" s="208"/>
      <c r="MYL51" s="208"/>
      <c r="MYM51" s="208"/>
      <c r="MYN51" s="208"/>
      <c r="MYO51" s="208"/>
      <c r="MYP51" s="208"/>
      <c r="MYQ51" s="208"/>
      <c r="MYR51" s="208"/>
      <c r="MYS51" s="208"/>
      <c r="MYT51" s="208"/>
      <c r="MYU51" s="208"/>
      <c r="MYV51" s="208"/>
      <c r="MYW51" s="208"/>
      <c r="MYX51" s="208"/>
      <c r="MYY51" s="208"/>
      <c r="MYZ51" s="208"/>
      <c r="MZA51" s="208"/>
      <c r="MZB51" s="208"/>
      <c r="MZC51" s="208"/>
      <c r="MZD51" s="208"/>
      <c r="MZE51" s="208"/>
      <c r="MZF51" s="208"/>
      <c r="MZG51" s="208"/>
      <c r="MZH51" s="208"/>
      <c r="MZI51" s="208"/>
      <c r="MZJ51" s="208"/>
      <c r="MZK51" s="208"/>
      <c r="MZL51" s="208"/>
      <c r="MZM51" s="208"/>
      <c r="MZN51" s="208"/>
      <c r="MZO51" s="208"/>
      <c r="MZP51" s="208"/>
      <c r="MZQ51" s="208"/>
      <c r="MZR51" s="208"/>
      <c r="MZS51" s="208"/>
      <c r="MZT51" s="208"/>
      <c r="MZU51" s="208"/>
      <c r="MZV51" s="208"/>
      <c r="MZW51" s="208"/>
      <c r="MZX51" s="208"/>
      <c r="MZY51" s="208"/>
      <c r="MZZ51" s="208"/>
      <c r="NAA51" s="208"/>
      <c r="NAB51" s="208"/>
      <c r="NAC51" s="208"/>
      <c r="NAD51" s="208"/>
      <c r="NAE51" s="208"/>
      <c r="NAF51" s="208"/>
      <c r="NAG51" s="208"/>
      <c r="NAH51" s="208"/>
      <c r="NAI51" s="208"/>
      <c r="NAJ51" s="208"/>
      <c r="NAK51" s="208"/>
      <c r="NAL51" s="208"/>
      <c r="NAM51" s="208"/>
      <c r="NAN51" s="208"/>
      <c r="NAO51" s="208"/>
      <c r="NAP51" s="208"/>
      <c r="NAQ51" s="208"/>
      <c r="NAR51" s="208"/>
      <c r="NAS51" s="208"/>
      <c r="NAT51" s="208"/>
      <c r="NAU51" s="208"/>
      <c r="NAV51" s="208"/>
      <c r="NAW51" s="208"/>
      <c r="NAX51" s="208"/>
      <c r="NAY51" s="208"/>
      <c r="NAZ51" s="208"/>
      <c r="NBA51" s="208"/>
      <c r="NBB51" s="208"/>
      <c r="NBC51" s="208"/>
      <c r="NBD51" s="208"/>
      <c r="NBE51" s="208"/>
      <c r="NBF51" s="208"/>
      <c r="NBG51" s="208"/>
      <c r="NBH51" s="208"/>
      <c r="NBI51" s="208"/>
      <c r="NBJ51" s="208"/>
      <c r="NBK51" s="208"/>
      <c r="NBL51" s="208"/>
      <c r="NBM51" s="208"/>
      <c r="NBN51" s="208"/>
      <c r="NBO51" s="208"/>
      <c r="NBP51" s="208"/>
      <c r="NBQ51" s="208"/>
      <c r="NBR51" s="208"/>
      <c r="NBS51" s="208"/>
      <c r="NBT51" s="208"/>
      <c r="NBU51" s="208"/>
      <c r="NBV51" s="208"/>
      <c r="NBW51" s="208"/>
      <c r="NBX51" s="208"/>
      <c r="NBY51" s="208"/>
      <c r="NBZ51" s="208"/>
      <c r="NCA51" s="208"/>
      <c r="NCB51" s="208"/>
      <c r="NCC51" s="208"/>
      <c r="NCD51" s="208"/>
      <c r="NCE51" s="208"/>
      <c r="NCF51" s="208"/>
      <c r="NCG51" s="208"/>
      <c r="NCH51" s="208"/>
      <c r="NCI51" s="208"/>
      <c r="NCJ51" s="208"/>
      <c r="NCK51" s="208"/>
      <c r="NCL51" s="208"/>
      <c r="NCM51" s="208"/>
      <c r="NCN51" s="208"/>
      <c r="NCO51" s="208"/>
      <c r="NCP51" s="208"/>
      <c r="NCQ51" s="208"/>
      <c r="NCR51" s="208"/>
      <c r="NCS51" s="208"/>
      <c r="NCT51" s="208"/>
      <c r="NCU51" s="208"/>
      <c r="NCV51" s="208"/>
      <c r="NCW51" s="208"/>
      <c r="NCX51" s="208"/>
      <c r="NCY51" s="208"/>
      <c r="NCZ51" s="208"/>
      <c r="NDA51" s="208"/>
      <c r="NDB51" s="208"/>
      <c r="NDC51" s="208"/>
      <c r="NDD51" s="208"/>
      <c r="NDE51" s="208"/>
      <c r="NDF51" s="208"/>
      <c r="NDG51" s="208"/>
      <c r="NDH51" s="208"/>
      <c r="NDI51" s="208"/>
      <c r="NDJ51" s="208"/>
      <c r="NDK51" s="208"/>
      <c r="NDL51" s="208"/>
      <c r="NDM51" s="208"/>
      <c r="NDN51" s="208"/>
      <c r="NDO51" s="208"/>
      <c r="NDP51" s="208"/>
      <c r="NDQ51" s="208"/>
      <c r="NDR51" s="208"/>
      <c r="NDS51" s="208"/>
      <c r="NDT51" s="208"/>
      <c r="NDU51" s="208"/>
      <c r="NDV51" s="208"/>
      <c r="NDW51" s="208"/>
      <c r="NDX51" s="208"/>
      <c r="NDY51" s="208"/>
      <c r="NDZ51" s="208"/>
      <c r="NEA51" s="208"/>
      <c r="NEB51" s="208"/>
      <c r="NEC51" s="208"/>
      <c r="NED51" s="208"/>
      <c r="NEE51" s="208"/>
      <c r="NEF51" s="208"/>
      <c r="NEG51" s="208"/>
      <c r="NEH51" s="208"/>
      <c r="NEI51" s="208"/>
      <c r="NEJ51" s="208"/>
      <c r="NEK51" s="208"/>
      <c r="NEL51" s="208"/>
      <c r="NEM51" s="208"/>
      <c r="NEN51" s="208"/>
      <c r="NEO51" s="208"/>
      <c r="NEP51" s="208"/>
      <c r="NEQ51" s="208"/>
      <c r="NER51" s="208"/>
      <c r="NES51" s="208"/>
      <c r="NET51" s="208"/>
      <c r="NEU51" s="208"/>
      <c r="NEV51" s="208"/>
      <c r="NEW51" s="208"/>
      <c r="NEX51" s="208"/>
      <c r="NEY51" s="208"/>
      <c r="NEZ51" s="208"/>
      <c r="NFA51" s="208"/>
      <c r="NFB51" s="208"/>
      <c r="NFC51" s="208"/>
      <c r="NFD51" s="208"/>
      <c r="NFE51" s="208"/>
      <c r="NFF51" s="208"/>
      <c r="NFG51" s="208"/>
      <c r="NFH51" s="208"/>
      <c r="NFI51" s="208"/>
      <c r="NFJ51" s="208"/>
      <c r="NFK51" s="208"/>
      <c r="NFL51" s="208"/>
      <c r="NFM51" s="208"/>
      <c r="NFN51" s="208"/>
      <c r="NFO51" s="208"/>
      <c r="NFP51" s="208"/>
      <c r="NFQ51" s="208"/>
      <c r="NFR51" s="208"/>
      <c r="NFS51" s="208"/>
      <c r="NFT51" s="208"/>
      <c r="NFU51" s="208"/>
      <c r="NFV51" s="208"/>
      <c r="NFW51" s="208"/>
      <c r="NFX51" s="208"/>
      <c r="NFY51" s="208"/>
      <c r="NFZ51" s="208"/>
      <c r="NGA51" s="208"/>
      <c r="NGB51" s="208"/>
      <c r="NGC51" s="208"/>
      <c r="NGD51" s="208"/>
      <c r="NGE51" s="208"/>
      <c r="NGF51" s="208"/>
      <c r="NGG51" s="208"/>
      <c r="NGH51" s="208"/>
      <c r="NGI51" s="208"/>
      <c r="NGJ51" s="208"/>
      <c r="NGK51" s="208"/>
      <c r="NGL51" s="208"/>
      <c r="NGM51" s="208"/>
      <c r="NGN51" s="208"/>
      <c r="NGO51" s="208"/>
      <c r="NGP51" s="208"/>
      <c r="NGQ51" s="208"/>
      <c r="NGR51" s="208"/>
      <c r="NGS51" s="208"/>
      <c r="NGT51" s="208"/>
      <c r="NGU51" s="208"/>
      <c r="NGV51" s="208"/>
      <c r="NGW51" s="208"/>
      <c r="NGX51" s="208"/>
      <c r="NGY51" s="208"/>
      <c r="NGZ51" s="208"/>
      <c r="NHA51" s="208"/>
      <c r="NHB51" s="208"/>
      <c r="NHC51" s="208"/>
      <c r="NHD51" s="208"/>
      <c r="NHE51" s="208"/>
      <c r="NHF51" s="208"/>
      <c r="NHG51" s="208"/>
      <c r="NHH51" s="208"/>
      <c r="NHI51" s="208"/>
      <c r="NHJ51" s="208"/>
      <c r="NHK51" s="208"/>
      <c r="NHL51" s="208"/>
      <c r="NHM51" s="208"/>
      <c r="NHN51" s="208"/>
      <c r="NHO51" s="208"/>
      <c r="NHP51" s="208"/>
      <c r="NHQ51" s="208"/>
      <c r="NHR51" s="208"/>
      <c r="NHS51" s="208"/>
      <c r="NHT51" s="208"/>
      <c r="NHU51" s="208"/>
      <c r="NHV51" s="208"/>
      <c r="NHW51" s="208"/>
      <c r="NHX51" s="208"/>
      <c r="NHY51" s="208"/>
      <c r="NHZ51" s="208"/>
      <c r="NIA51" s="208"/>
      <c r="NIB51" s="208"/>
      <c r="NIC51" s="208"/>
      <c r="NID51" s="208"/>
      <c r="NIE51" s="208"/>
      <c r="NIF51" s="208"/>
      <c r="NIG51" s="208"/>
      <c r="NIH51" s="208"/>
      <c r="NII51" s="208"/>
      <c r="NIJ51" s="208"/>
      <c r="NIK51" s="208"/>
      <c r="NIL51" s="208"/>
      <c r="NIM51" s="208"/>
      <c r="NIN51" s="208"/>
      <c r="NIO51" s="208"/>
      <c r="NIP51" s="208"/>
      <c r="NIQ51" s="208"/>
      <c r="NIR51" s="208"/>
      <c r="NIS51" s="208"/>
      <c r="NIT51" s="208"/>
      <c r="NIU51" s="208"/>
      <c r="NIV51" s="208"/>
      <c r="NIW51" s="208"/>
      <c r="NIX51" s="208"/>
      <c r="NIY51" s="208"/>
      <c r="NIZ51" s="208"/>
      <c r="NJA51" s="208"/>
      <c r="NJB51" s="208"/>
      <c r="NJC51" s="208"/>
      <c r="NJD51" s="208"/>
      <c r="NJE51" s="208"/>
      <c r="NJF51" s="208"/>
      <c r="NJG51" s="208"/>
      <c r="NJH51" s="208"/>
      <c r="NJI51" s="208"/>
      <c r="NJJ51" s="208"/>
      <c r="NJK51" s="208"/>
      <c r="NJL51" s="208"/>
      <c r="NJM51" s="208"/>
      <c r="NJN51" s="208"/>
      <c r="NJO51" s="208"/>
      <c r="NJP51" s="208"/>
      <c r="NJQ51" s="208"/>
      <c r="NJR51" s="208"/>
      <c r="NJS51" s="208"/>
      <c r="NJT51" s="208"/>
      <c r="NJU51" s="208"/>
      <c r="NJV51" s="208"/>
      <c r="NJW51" s="208"/>
      <c r="NJX51" s="208"/>
      <c r="NJY51" s="208"/>
      <c r="NJZ51" s="208"/>
      <c r="NKA51" s="208"/>
      <c r="NKB51" s="208"/>
      <c r="NKC51" s="208"/>
      <c r="NKD51" s="208"/>
      <c r="NKE51" s="208"/>
      <c r="NKF51" s="208"/>
      <c r="NKG51" s="208"/>
      <c r="NKH51" s="208"/>
      <c r="NKI51" s="208"/>
      <c r="NKJ51" s="208"/>
      <c r="NKK51" s="208"/>
      <c r="NKL51" s="208"/>
      <c r="NKM51" s="208"/>
      <c r="NKN51" s="208"/>
      <c r="NKO51" s="208"/>
      <c r="NKP51" s="208"/>
      <c r="NKQ51" s="208"/>
      <c r="NKR51" s="208"/>
      <c r="NKS51" s="208"/>
      <c r="NKT51" s="208"/>
      <c r="NKU51" s="208"/>
      <c r="NKV51" s="208"/>
      <c r="NKW51" s="208"/>
      <c r="NKX51" s="208"/>
      <c r="NKY51" s="208"/>
      <c r="NKZ51" s="208"/>
      <c r="NLA51" s="208"/>
      <c r="NLB51" s="208"/>
      <c r="NLC51" s="208"/>
      <c r="NLD51" s="208"/>
      <c r="NLE51" s="208"/>
      <c r="NLF51" s="208"/>
      <c r="NLG51" s="208"/>
      <c r="NLH51" s="208"/>
      <c r="NLI51" s="208"/>
      <c r="NLJ51" s="208"/>
      <c r="NLK51" s="208"/>
      <c r="NLL51" s="208"/>
      <c r="NLM51" s="208"/>
      <c r="NLN51" s="208"/>
      <c r="NLO51" s="208"/>
      <c r="NLP51" s="208"/>
      <c r="NLQ51" s="208"/>
      <c r="NLR51" s="208"/>
      <c r="NLS51" s="208"/>
      <c r="NLT51" s="208"/>
      <c r="NLU51" s="208"/>
      <c r="NLV51" s="208"/>
      <c r="NLW51" s="208"/>
      <c r="NLX51" s="208"/>
      <c r="NLY51" s="208"/>
      <c r="NLZ51" s="208"/>
      <c r="NMA51" s="208"/>
      <c r="NMB51" s="208"/>
      <c r="NMC51" s="208"/>
      <c r="NMD51" s="208"/>
      <c r="NME51" s="208"/>
      <c r="NMF51" s="208"/>
      <c r="NMG51" s="208"/>
      <c r="NMH51" s="208"/>
      <c r="NMI51" s="208"/>
      <c r="NMJ51" s="208"/>
      <c r="NMK51" s="208"/>
      <c r="NML51" s="208"/>
      <c r="NMM51" s="208"/>
      <c r="NMN51" s="208"/>
      <c r="NMO51" s="208"/>
      <c r="NMP51" s="208"/>
      <c r="NMQ51" s="208"/>
      <c r="NMR51" s="208"/>
      <c r="NMS51" s="208"/>
      <c r="NMT51" s="208"/>
      <c r="NMU51" s="208"/>
      <c r="NMV51" s="208"/>
      <c r="NMW51" s="208"/>
      <c r="NMX51" s="208"/>
      <c r="NMY51" s="208"/>
      <c r="NMZ51" s="208"/>
      <c r="NNA51" s="208"/>
      <c r="NNB51" s="208"/>
      <c r="NNC51" s="208"/>
      <c r="NND51" s="208"/>
      <c r="NNE51" s="208"/>
      <c r="NNF51" s="208"/>
      <c r="NNG51" s="208"/>
      <c r="NNH51" s="208"/>
      <c r="NNI51" s="208"/>
      <c r="NNJ51" s="208"/>
      <c r="NNK51" s="208"/>
      <c r="NNL51" s="208"/>
      <c r="NNM51" s="208"/>
      <c r="NNN51" s="208"/>
      <c r="NNO51" s="208"/>
      <c r="NNP51" s="208"/>
      <c r="NNQ51" s="208"/>
      <c r="NNR51" s="208"/>
      <c r="NNS51" s="208"/>
      <c r="NNT51" s="208"/>
      <c r="NNU51" s="208"/>
      <c r="NNV51" s="208"/>
      <c r="NNW51" s="208"/>
      <c r="NNX51" s="208"/>
      <c r="NNY51" s="208"/>
      <c r="NNZ51" s="208"/>
      <c r="NOA51" s="208"/>
      <c r="NOB51" s="208"/>
      <c r="NOC51" s="208"/>
      <c r="NOD51" s="208"/>
      <c r="NOE51" s="208"/>
      <c r="NOF51" s="208"/>
      <c r="NOG51" s="208"/>
      <c r="NOH51" s="208"/>
      <c r="NOI51" s="208"/>
      <c r="NOJ51" s="208"/>
      <c r="NOK51" s="208"/>
      <c r="NOL51" s="208"/>
      <c r="NOM51" s="208"/>
      <c r="NON51" s="208"/>
      <c r="NOO51" s="208"/>
      <c r="NOP51" s="208"/>
      <c r="NOQ51" s="208"/>
      <c r="NOR51" s="208"/>
      <c r="NOS51" s="208"/>
      <c r="NOT51" s="208"/>
      <c r="NOU51" s="208"/>
      <c r="NOV51" s="208"/>
      <c r="NOW51" s="208"/>
      <c r="NOX51" s="208"/>
      <c r="NOY51" s="208"/>
      <c r="NOZ51" s="208"/>
      <c r="NPA51" s="208"/>
      <c r="NPB51" s="208"/>
      <c r="NPC51" s="208"/>
      <c r="NPD51" s="208"/>
      <c r="NPE51" s="208"/>
      <c r="NPF51" s="208"/>
      <c r="NPG51" s="208"/>
      <c r="NPH51" s="208"/>
      <c r="NPI51" s="208"/>
      <c r="NPJ51" s="208"/>
      <c r="NPK51" s="208"/>
      <c r="NPL51" s="208"/>
      <c r="NPM51" s="208"/>
      <c r="NPN51" s="208"/>
      <c r="NPO51" s="208"/>
      <c r="NPP51" s="208"/>
      <c r="NPQ51" s="208"/>
      <c r="NPR51" s="208"/>
      <c r="NPS51" s="208"/>
      <c r="NPT51" s="208"/>
      <c r="NPU51" s="208"/>
      <c r="NPV51" s="208"/>
      <c r="NPW51" s="208"/>
      <c r="NPX51" s="208"/>
      <c r="NPY51" s="208"/>
      <c r="NPZ51" s="208"/>
      <c r="NQA51" s="208"/>
      <c r="NQB51" s="208"/>
      <c r="NQC51" s="208"/>
      <c r="NQD51" s="208"/>
      <c r="NQE51" s="208"/>
      <c r="NQF51" s="208"/>
      <c r="NQG51" s="208"/>
      <c r="NQH51" s="208"/>
      <c r="NQI51" s="208"/>
      <c r="NQJ51" s="208"/>
      <c r="NQK51" s="208"/>
      <c r="NQL51" s="208"/>
      <c r="NQM51" s="208"/>
      <c r="NQN51" s="208"/>
      <c r="NQO51" s="208"/>
      <c r="NQP51" s="208"/>
      <c r="NQQ51" s="208"/>
      <c r="NQR51" s="208"/>
      <c r="NQS51" s="208"/>
      <c r="NQT51" s="208"/>
      <c r="NQU51" s="208"/>
      <c r="NQV51" s="208"/>
      <c r="NQW51" s="208"/>
      <c r="NQX51" s="208"/>
      <c r="NQY51" s="208"/>
      <c r="NQZ51" s="208"/>
      <c r="NRA51" s="208"/>
      <c r="NRB51" s="208"/>
      <c r="NRC51" s="208"/>
      <c r="NRD51" s="208"/>
      <c r="NRE51" s="208"/>
      <c r="NRF51" s="208"/>
      <c r="NRG51" s="208"/>
      <c r="NRH51" s="208"/>
      <c r="NRI51" s="208"/>
      <c r="NRJ51" s="208"/>
      <c r="NRK51" s="208"/>
      <c r="NRL51" s="208"/>
      <c r="NRM51" s="208"/>
      <c r="NRN51" s="208"/>
      <c r="NRO51" s="208"/>
      <c r="NRP51" s="208"/>
      <c r="NRQ51" s="208"/>
      <c r="NRR51" s="208"/>
      <c r="NRS51" s="208"/>
      <c r="NRT51" s="208"/>
      <c r="NRU51" s="208"/>
      <c r="NRV51" s="208"/>
      <c r="NRW51" s="208"/>
      <c r="NRX51" s="208"/>
      <c r="NRY51" s="208"/>
      <c r="NRZ51" s="208"/>
      <c r="NSA51" s="208"/>
      <c r="NSB51" s="208"/>
      <c r="NSC51" s="208"/>
      <c r="NSD51" s="208"/>
      <c r="NSE51" s="208"/>
      <c r="NSF51" s="208"/>
      <c r="NSG51" s="208"/>
      <c r="NSH51" s="208"/>
      <c r="NSI51" s="208"/>
      <c r="NSJ51" s="208"/>
      <c r="NSK51" s="208"/>
      <c r="NSL51" s="208"/>
      <c r="NSM51" s="208"/>
      <c r="NSN51" s="208"/>
      <c r="NSO51" s="208"/>
      <c r="NSP51" s="208"/>
      <c r="NSQ51" s="208"/>
      <c r="NSR51" s="208"/>
      <c r="NSS51" s="208"/>
      <c r="NST51" s="208"/>
      <c r="NSU51" s="208"/>
      <c r="NSV51" s="208"/>
      <c r="NSW51" s="208"/>
      <c r="NSX51" s="208"/>
      <c r="NSY51" s="208"/>
      <c r="NSZ51" s="208"/>
      <c r="NTA51" s="208"/>
      <c r="NTB51" s="208"/>
      <c r="NTC51" s="208"/>
      <c r="NTD51" s="208"/>
      <c r="NTE51" s="208"/>
      <c r="NTF51" s="208"/>
      <c r="NTG51" s="208"/>
      <c r="NTH51" s="208"/>
      <c r="NTI51" s="208"/>
      <c r="NTJ51" s="208"/>
      <c r="NTK51" s="208"/>
      <c r="NTL51" s="208"/>
      <c r="NTM51" s="208"/>
      <c r="NTN51" s="208"/>
      <c r="NTO51" s="208"/>
      <c r="NTP51" s="208"/>
      <c r="NTQ51" s="208"/>
      <c r="NTR51" s="208"/>
      <c r="NTS51" s="208"/>
      <c r="NTT51" s="208"/>
      <c r="NTU51" s="208"/>
      <c r="NTV51" s="208"/>
      <c r="NTW51" s="208"/>
      <c r="NTX51" s="208"/>
      <c r="NTY51" s="208"/>
      <c r="NTZ51" s="208"/>
      <c r="NUA51" s="208"/>
      <c r="NUB51" s="208"/>
      <c r="NUC51" s="208"/>
      <c r="NUD51" s="208"/>
      <c r="NUE51" s="208"/>
      <c r="NUF51" s="208"/>
      <c r="NUG51" s="208"/>
      <c r="NUH51" s="208"/>
      <c r="NUI51" s="208"/>
      <c r="NUJ51" s="208"/>
      <c r="NUK51" s="208"/>
      <c r="NUL51" s="208"/>
      <c r="NUM51" s="208"/>
      <c r="NUN51" s="208"/>
      <c r="NUO51" s="208"/>
      <c r="NUP51" s="208"/>
      <c r="NUQ51" s="208"/>
      <c r="NUR51" s="208"/>
      <c r="NUS51" s="208"/>
      <c r="NUT51" s="208"/>
      <c r="NUU51" s="208"/>
      <c r="NUV51" s="208"/>
      <c r="NUW51" s="208"/>
      <c r="NUX51" s="208"/>
      <c r="NUY51" s="208"/>
      <c r="NUZ51" s="208"/>
      <c r="NVA51" s="208"/>
      <c r="NVB51" s="208"/>
      <c r="NVC51" s="208"/>
      <c r="NVD51" s="208"/>
      <c r="NVE51" s="208"/>
      <c r="NVF51" s="208"/>
      <c r="NVG51" s="208"/>
      <c r="NVH51" s="208"/>
      <c r="NVI51" s="208"/>
      <c r="NVJ51" s="208"/>
      <c r="NVK51" s="208"/>
      <c r="NVL51" s="208"/>
      <c r="NVM51" s="208"/>
      <c r="NVN51" s="208"/>
      <c r="NVO51" s="208"/>
      <c r="NVP51" s="208"/>
      <c r="NVQ51" s="208"/>
      <c r="NVR51" s="208"/>
      <c r="NVS51" s="208"/>
      <c r="NVT51" s="208"/>
      <c r="NVU51" s="208"/>
      <c r="NVV51" s="208"/>
      <c r="NVW51" s="208"/>
      <c r="NVX51" s="208"/>
      <c r="NVY51" s="208"/>
      <c r="NVZ51" s="208"/>
      <c r="NWA51" s="208"/>
      <c r="NWB51" s="208"/>
      <c r="NWC51" s="208"/>
      <c r="NWD51" s="208"/>
      <c r="NWE51" s="208"/>
      <c r="NWF51" s="208"/>
      <c r="NWG51" s="208"/>
      <c r="NWH51" s="208"/>
      <c r="NWI51" s="208"/>
      <c r="NWJ51" s="208"/>
      <c r="NWK51" s="208"/>
      <c r="NWL51" s="208"/>
      <c r="NWM51" s="208"/>
      <c r="NWN51" s="208"/>
      <c r="NWO51" s="208"/>
      <c r="NWP51" s="208"/>
      <c r="NWQ51" s="208"/>
      <c r="NWR51" s="208"/>
      <c r="NWS51" s="208"/>
      <c r="NWT51" s="208"/>
      <c r="NWU51" s="208"/>
      <c r="NWV51" s="208"/>
      <c r="NWW51" s="208"/>
      <c r="NWX51" s="208"/>
      <c r="NWY51" s="208"/>
      <c r="NWZ51" s="208"/>
      <c r="NXA51" s="208"/>
      <c r="NXB51" s="208"/>
      <c r="NXC51" s="208"/>
      <c r="NXD51" s="208"/>
      <c r="NXE51" s="208"/>
      <c r="NXF51" s="208"/>
      <c r="NXG51" s="208"/>
      <c r="NXH51" s="208"/>
      <c r="NXI51" s="208"/>
      <c r="NXJ51" s="208"/>
      <c r="NXK51" s="208"/>
      <c r="NXL51" s="208"/>
      <c r="NXM51" s="208"/>
      <c r="NXN51" s="208"/>
      <c r="NXO51" s="208"/>
      <c r="NXP51" s="208"/>
      <c r="NXQ51" s="208"/>
      <c r="NXR51" s="208"/>
      <c r="NXS51" s="208"/>
      <c r="NXT51" s="208"/>
      <c r="NXU51" s="208"/>
      <c r="NXV51" s="208"/>
      <c r="NXW51" s="208"/>
      <c r="NXX51" s="208"/>
      <c r="NXY51" s="208"/>
      <c r="NXZ51" s="208"/>
      <c r="NYA51" s="208"/>
      <c r="NYB51" s="208"/>
      <c r="NYC51" s="208"/>
      <c r="NYD51" s="208"/>
      <c r="NYE51" s="208"/>
      <c r="NYF51" s="208"/>
      <c r="NYG51" s="208"/>
      <c r="NYH51" s="208"/>
      <c r="NYI51" s="208"/>
      <c r="NYJ51" s="208"/>
      <c r="NYK51" s="208"/>
      <c r="NYL51" s="208"/>
      <c r="NYM51" s="208"/>
      <c r="NYN51" s="208"/>
      <c r="NYO51" s="208"/>
      <c r="NYP51" s="208"/>
      <c r="NYQ51" s="208"/>
      <c r="NYR51" s="208"/>
      <c r="NYS51" s="208"/>
      <c r="NYT51" s="208"/>
      <c r="NYU51" s="208"/>
      <c r="NYV51" s="208"/>
      <c r="NYW51" s="208"/>
      <c r="NYX51" s="208"/>
      <c r="NYY51" s="208"/>
      <c r="NYZ51" s="208"/>
      <c r="NZA51" s="208"/>
      <c r="NZB51" s="208"/>
      <c r="NZC51" s="208"/>
      <c r="NZD51" s="208"/>
      <c r="NZE51" s="208"/>
      <c r="NZF51" s="208"/>
      <c r="NZG51" s="208"/>
      <c r="NZH51" s="208"/>
      <c r="NZI51" s="208"/>
      <c r="NZJ51" s="208"/>
      <c r="NZK51" s="208"/>
      <c r="NZL51" s="208"/>
      <c r="NZM51" s="208"/>
      <c r="NZN51" s="208"/>
      <c r="NZO51" s="208"/>
      <c r="NZP51" s="208"/>
      <c r="NZQ51" s="208"/>
      <c r="NZR51" s="208"/>
      <c r="NZS51" s="208"/>
      <c r="NZT51" s="208"/>
      <c r="NZU51" s="208"/>
      <c r="NZV51" s="208"/>
      <c r="NZW51" s="208"/>
      <c r="NZX51" s="208"/>
      <c r="NZY51" s="208"/>
      <c r="NZZ51" s="208"/>
      <c r="OAA51" s="208"/>
      <c r="OAB51" s="208"/>
      <c r="OAC51" s="208"/>
      <c r="OAD51" s="208"/>
      <c r="OAE51" s="208"/>
      <c r="OAF51" s="208"/>
      <c r="OAG51" s="208"/>
      <c r="OAH51" s="208"/>
      <c r="OAI51" s="208"/>
      <c r="OAJ51" s="208"/>
      <c r="OAK51" s="208"/>
      <c r="OAL51" s="208"/>
      <c r="OAM51" s="208"/>
      <c r="OAN51" s="208"/>
      <c r="OAO51" s="208"/>
      <c r="OAP51" s="208"/>
      <c r="OAQ51" s="208"/>
      <c r="OAR51" s="208"/>
      <c r="OAS51" s="208"/>
      <c r="OAT51" s="208"/>
      <c r="OAU51" s="208"/>
      <c r="OAV51" s="208"/>
      <c r="OAW51" s="208"/>
      <c r="OAX51" s="208"/>
      <c r="OAY51" s="208"/>
      <c r="OAZ51" s="208"/>
      <c r="OBA51" s="208"/>
      <c r="OBB51" s="208"/>
      <c r="OBC51" s="208"/>
      <c r="OBD51" s="208"/>
      <c r="OBE51" s="208"/>
      <c r="OBF51" s="208"/>
      <c r="OBG51" s="208"/>
      <c r="OBH51" s="208"/>
      <c r="OBI51" s="208"/>
      <c r="OBJ51" s="208"/>
      <c r="OBK51" s="208"/>
      <c r="OBL51" s="208"/>
      <c r="OBM51" s="208"/>
      <c r="OBN51" s="208"/>
      <c r="OBO51" s="208"/>
      <c r="OBP51" s="208"/>
      <c r="OBQ51" s="208"/>
      <c r="OBR51" s="208"/>
      <c r="OBS51" s="208"/>
      <c r="OBT51" s="208"/>
      <c r="OBU51" s="208"/>
      <c r="OBV51" s="208"/>
      <c r="OBW51" s="208"/>
      <c r="OBX51" s="208"/>
      <c r="OBY51" s="208"/>
      <c r="OBZ51" s="208"/>
      <c r="OCA51" s="208"/>
      <c r="OCB51" s="208"/>
      <c r="OCC51" s="208"/>
      <c r="OCD51" s="208"/>
      <c r="OCE51" s="208"/>
      <c r="OCF51" s="208"/>
      <c r="OCG51" s="208"/>
      <c r="OCH51" s="208"/>
      <c r="OCI51" s="208"/>
      <c r="OCJ51" s="208"/>
      <c r="OCK51" s="208"/>
      <c r="OCL51" s="208"/>
      <c r="OCM51" s="208"/>
      <c r="OCN51" s="208"/>
      <c r="OCO51" s="208"/>
      <c r="OCP51" s="208"/>
      <c r="OCQ51" s="208"/>
      <c r="OCR51" s="208"/>
      <c r="OCS51" s="208"/>
      <c r="OCT51" s="208"/>
      <c r="OCU51" s="208"/>
      <c r="OCV51" s="208"/>
      <c r="OCW51" s="208"/>
      <c r="OCX51" s="208"/>
      <c r="OCY51" s="208"/>
      <c r="OCZ51" s="208"/>
      <c r="ODA51" s="208"/>
      <c r="ODB51" s="208"/>
      <c r="ODC51" s="208"/>
      <c r="ODD51" s="208"/>
      <c r="ODE51" s="208"/>
      <c r="ODF51" s="208"/>
      <c r="ODG51" s="208"/>
      <c r="ODH51" s="208"/>
      <c r="ODI51" s="208"/>
      <c r="ODJ51" s="208"/>
      <c r="ODK51" s="208"/>
      <c r="ODL51" s="208"/>
      <c r="ODM51" s="208"/>
      <c r="ODN51" s="208"/>
      <c r="ODO51" s="208"/>
      <c r="ODP51" s="208"/>
      <c r="ODQ51" s="208"/>
      <c r="ODR51" s="208"/>
      <c r="ODS51" s="208"/>
      <c r="ODT51" s="208"/>
      <c r="ODU51" s="208"/>
      <c r="ODV51" s="208"/>
      <c r="ODW51" s="208"/>
      <c r="ODX51" s="208"/>
      <c r="ODY51" s="208"/>
      <c r="ODZ51" s="208"/>
      <c r="OEA51" s="208"/>
      <c r="OEB51" s="208"/>
      <c r="OEC51" s="208"/>
      <c r="OED51" s="208"/>
      <c r="OEE51" s="208"/>
      <c r="OEF51" s="208"/>
      <c r="OEG51" s="208"/>
      <c r="OEH51" s="208"/>
      <c r="OEI51" s="208"/>
      <c r="OEJ51" s="208"/>
      <c r="OEK51" s="208"/>
      <c r="OEL51" s="208"/>
      <c r="OEM51" s="208"/>
      <c r="OEN51" s="208"/>
      <c r="OEO51" s="208"/>
      <c r="OEP51" s="208"/>
      <c r="OEQ51" s="208"/>
      <c r="OER51" s="208"/>
      <c r="OES51" s="208"/>
      <c r="OET51" s="208"/>
      <c r="OEU51" s="208"/>
      <c r="OEV51" s="208"/>
      <c r="OEW51" s="208"/>
      <c r="OEX51" s="208"/>
      <c r="OEY51" s="208"/>
      <c r="OEZ51" s="208"/>
      <c r="OFA51" s="208"/>
      <c r="OFB51" s="208"/>
      <c r="OFC51" s="208"/>
      <c r="OFD51" s="208"/>
      <c r="OFE51" s="208"/>
      <c r="OFF51" s="208"/>
      <c r="OFG51" s="208"/>
      <c r="OFH51" s="208"/>
      <c r="OFI51" s="208"/>
      <c r="OFJ51" s="208"/>
      <c r="OFK51" s="208"/>
      <c r="OFL51" s="208"/>
      <c r="OFM51" s="208"/>
      <c r="OFN51" s="208"/>
      <c r="OFO51" s="208"/>
      <c r="OFP51" s="208"/>
      <c r="OFQ51" s="208"/>
      <c r="OFR51" s="208"/>
      <c r="OFS51" s="208"/>
      <c r="OFT51" s="208"/>
      <c r="OFU51" s="208"/>
      <c r="OFV51" s="208"/>
      <c r="OFW51" s="208"/>
      <c r="OFX51" s="208"/>
      <c r="OFY51" s="208"/>
      <c r="OFZ51" s="208"/>
      <c r="OGA51" s="208"/>
      <c r="OGB51" s="208"/>
      <c r="OGC51" s="208"/>
      <c r="OGD51" s="208"/>
      <c r="OGE51" s="208"/>
      <c r="OGF51" s="208"/>
      <c r="OGG51" s="208"/>
      <c r="OGH51" s="208"/>
      <c r="OGI51" s="208"/>
      <c r="OGJ51" s="208"/>
      <c r="OGK51" s="208"/>
      <c r="OGL51" s="208"/>
      <c r="OGM51" s="208"/>
      <c r="OGN51" s="208"/>
      <c r="OGO51" s="208"/>
      <c r="OGP51" s="208"/>
      <c r="OGQ51" s="208"/>
      <c r="OGR51" s="208"/>
      <c r="OGS51" s="208"/>
      <c r="OGT51" s="208"/>
      <c r="OGU51" s="208"/>
      <c r="OGV51" s="208"/>
      <c r="OGW51" s="208"/>
      <c r="OGX51" s="208"/>
      <c r="OGY51" s="208"/>
      <c r="OGZ51" s="208"/>
      <c r="OHA51" s="208"/>
      <c r="OHB51" s="208"/>
      <c r="OHC51" s="208"/>
      <c r="OHD51" s="208"/>
      <c r="OHE51" s="208"/>
      <c r="OHF51" s="208"/>
      <c r="OHG51" s="208"/>
      <c r="OHH51" s="208"/>
      <c r="OHI51" s="208"/>
      <c r="OHJ51" s="208"/>
      <c r="OHK51" s="208"/>
      <c r="OHL51" s="208"/>
      <c r="OHM51" s="208"/>
      <c r="OHN51" s="208"/>
      <c r="OHO51" s="208"/>
      <c r="OHP51" s="208"/>
      <c r="OHQ51" s="208"/>
      <c r="OHR51" s="208"/>
      <c r="OHS51" s="208"/>
      <c r="OHT51" s="208"/>
      <c r="OHU51" s="208"/>
      <c r="OHV51" s="208"/>
      <c r="OHW51" s="208"/>
      <c r="OHX51" s="208"/>
      <c r="OHY51" s="208"/>
      <c r="OHZ51" s="208"/>
      <c r="OIA51" s="208"/>
      <c r="OIB51" s="208"/>
      <c r="OIC51" s="208"/>
      <c r="OID51" s="208"/>
      <c r="OIE51" s="208"/>
      <c r="OIF51" s="208"/>
      <c r="OIG51" s="208"/>
      <c r="OIH51" s="208"/>
      <c r="OII51" s="208"/>
      <c r="OIJ51" s="208"/>
      <c r="OIK51" s="208"/>
      <c r="OIL51" s="208"/>
      <c r="OIM51" s="208"/>
      <c r="OIN51" s="208"/>
      <c r="OIO51" s="208"/>
      <c r="OIP51" s="208"/>
      <c r="OIQ51" s="208"/>
      <c r="OIR51" s="208"/>
      <c r="OIS51" s="208"/>
      <c r="OIT51" s="208"/>
      <c r="OIU51" s="208"/>
      <c r="OIV51" s="208"/>
      <c r="OIW51" s="208"/>
      <c r="OIX51" s="208"/>
      <c r="OIY51" s="208"/>
      <c r="OIZ51" s="208"/>
      <c r="OJA51" s="208"/>
      <c r="OJB51" s="208"/>
      <c r="OJC51" s="208"/>
      <c r="OJD51" s="208"/>
      <c r="OJE51" s="208"/>
      <c r="OJF51" s="208"/>
      <c r="OJG51" s="208"/>
      <c r="OJH51" s="208"/>
      <c r="OJI51" s="208"/>
      <c r="OJJ51" s="208"/>
      <c r="OJK51" s="208"/>
      <c r="OJL51" s="208"/>
      <c r="OJM51" s="208"/>
      <c r="OJN51" s="208"/>
      <c r="OJO51" s="208"/>
      <c r="OJP51" s="208"/>
      <c r="OJQ51" s="208"/>
      <c r="OJR51" s="208"/>
      <c r="OJS51" s="208"/>
      <c r="OJT51" s="208"/>
      <c r="OJU51" s="208"/>
      <c r="OJV51" s="208"/>
      <c r="OJW51" s="208"/>
      <c r="OJX51" s="208"/>
      <c r="OJY51" s="208"/>
      <c r="OJZ51" s="208"/>
      <c r="OKA51" s="208"/>
      <c r="OKB51" s="208"/>
      <c r="OKC51" s="208"/>
      <c r="OKD51" s="208"/>
      <c r="OKE51" s="208"/>
      <c r="OKF51" s="208"/>
      <c r="OKG51" s="208"/>
      <c r="OKH51" s="208"/>
      <c r="OKI51" s="208"/>
      <c r="OKJ51" s="208"/>
      <c r="OKK51" s="208"/>
      <c r="OKL51" s="208"/>
      <c r="OKM51" s="208"/>
      <c r="OKN51" s="208"/>
      <c r="OKO51" s="208"/>
      <c r="OKP51" s="208"/>
      <c r="OKQ51" s="208"/>
      <c r="OKR51" s="208"/>
      <c r="OKS51" s="208"/>
      <c r="OKT51" s="208"/>
      <c r="OKU51" s="208"/>
      <c r="OKV51" s="208"/>
      <c r="OKW51" s="208"/>
      <c r="OKX51" s="208"/>
      <c r="OKY51" s="208"/>
      <c r="OKZ51" s="208"/>
      <c r="OLA51" s="208"/>
      <c r="OLB51" s="208"/>
      <c r="OLC51" s="208"/>
      <c r="OLD51" s="208"/>
      <c r="OLE51" s="208"/>
      <c r="OLF51" s="208"/>
      <c r="OLG51" s="208"/>
      <c r="OLH51" s="208"/>
      <c r="OLI51" s="208"/>
      <c r="OLJ51" s="208"/>
      <c r="OLK51" s="208"/>
      <c r="OLL51" s="208"/>
      <c r="OLM51" s="208"/>
      <c r="OLN51" s="208"/>
      <c r="OLO51" s="208"/>
      <c r="OLP51" s="208"/>
      <c r="OLQ51" s="208"/>
      <c r="OLR51" s="208"/>
      <c r="OLS51" s="208"/>
      <c r="OLT51" s="208"/>
      <c r="OLU51" s="208"/>
      <c r="OLV51" s="208"/>
      <c r="OLW51" s="208"/>
      <c r="OLX51" s="208"/>
      <c r="OLY51" s="208"/>
      <c r="OLZ51" s="208"/>
      <c r="OMA51" s="208"/>
      <c r="OMB51" s="208"/>
      <c r="OMC51" s="208"/>
      <c r="OMD51" s="208"/>
      <c r="OME51" s="208"/>
      <c r="OMF51" s="208"/>
      <c r="OMG51" s="208"/>
      <c r="OMH51" s="208"/>
      <c r="OMI51" s="208"/>
      <c r="OMJ51" s="208"/>
      <c r="OMK51" s="208"/>
      <c r="OML51" s="208"/>
      <c r="OMM51" s="208"/>
      <c r="OMN51" s="208"/>
      <c r="OMO51" s="208"/>
      <c r="OMP51" s="208"/>
      <c r="OMQ51" s="208"/>
      <c r="OMR51" s="208"/>
      <c r="OMS51" s="208"/>
      <c r="OMT51" s="208"/>
      <c r="OMU51" s="208"/>
      <c r="OMV51" s="208"/>
      <c r="OMW51" s="208"/>
      <c r="OMX51" s="208"/>
      <c r="OMY51" s="208"/>
      <c r="OMZ51" s="208"/>
      <c r="ONA51" s="208"/>
      <c r="ONB51" s="208"/>
      <c r="ONC51" s="208"/>
      <c r="OND51" s="208"/>
      <c r="ONE51" s="208"/>
      <c r="ONF51" s="208"/>
      <c r="ONG51" s="208"/>
      <c r="ONH51" s="208"/>
      <c r="ONI51" s="208"/>
      <c r="ONJ51" s="208"/>
      <c r="ONK51" s="208"/>
      <c r="ONL51" s="208"/>
      <c r="ONM51" s="208"/>
      <c r="ONN51" s="208"/>
      <c r="ONO51" s="208"/>
      <c r="ONP51" s="208"/>
      <c r="ONQ51" s="208"/>
      <c r="ONR51" s="208"/>
      <c r="ONS51" s="208"/>
      <c r="ONT51" s="208"/>
      <c r="ONU51" s="208"/>
      <c r="ONV51" s="208"/>
      <c r="ONW51" s="208"/>
      <c r="ONX51" s="208"/>
      <c r="ONY51" s="208"/>
      <c r="ONZ51" s="208"/>
      <c r="OOA51" s="208"/>
      <c r="OOB51" s="208"/>
      <c r="OOC51" s="208"/>
      <c r="OOD51" s="208"/>
      <c r="OOE51" s="208"/>
      <c r="OOF51" s="208"/>
      <c r="OOG51" s="208"/>
      <c r="OOH51" s="208"/>
      <c r="OOI51" s="208"/>
      <c r="OOJ51" s="208"/>
      <c r="OOK51" s="208"/>
      <c r="OOL51" s="208"/>
      <c r="OOM51" s="208"/>
      <c r="OON51" s="208"/>
      <c r="OOO51" s="208"/>
      <c r="OOP51" s="208"/>
      <c r="OOQ51" s="208"/>
      <c r="OOR51" s="208"/>
      <c r="OOS51" s="208"/>
      <c r="OOT51" s="208"/>
      <c r="OOU51" s="208"/>
      <c r="OOV51" s="208"/>
      <c r="OOW51" s="208"/>
      <c r="OOX51" s="208"/>
      <c r="OOY51" s="208"/>
      <c r="OOZ51" s="208"/>
      <c r="OPA51" s="208"/>
      <c r="OPB51" s="208"/>
      <c r="OPC51" s="208"/>
      <c r="OPD51" s="208"/>
      <c r="OPE51" s="208"/>
      <c r="OPF51" s="208"/>
      <c r="OPG51" s="208"/>
      <c r="OPH51" s="208"/>
      <c r="OPI51" s="208"/>
      <c r="OPJ51" s="208"/>
      <c r="OPK51" s="208"/>
      <c r="OPL51" s="208"/>
      <c r="OPM51" s="208"/>
      <c r="OPN51" s="208"/>
      <c r="OPO51" s="208"/>
      <c r="OPP51" s="208"/>
      <c r="OPQ51" s="208"/>
      <c r="OPR51" s="208"/>
      <c r="OPS51" s="208"/>
      <c r="OPT51" s="208"/>
      <c r="OPU51" s="208"/>
      <c r="OPV51" s="208"/>
      <c r="OPW51" s="208"/>
      <c r="OPX51" s="208"/>
      <c r="OPY51" s="208"/>
      <c r="OPZ51" s="208"/>
      <c r="OQA51" s="208"/>
      <c r="OQB51" s="208"/>
      <c r="OQC51" s="208"/>
      <c r="OQD51" s="208"/>
      <c r="OQE51" s="208"/>
      <c r="OQF51" s="208"/>
      <c r="OQG51" s="208"/>
      <c r="OQH51" s="208"/>
      <c r="OQI51" s="208"/>
      <c r="OQJ51" s="208"/>
      <c r="OQK51" s="208"/>
      <c r="OQL51" s="208"/>
      <c r="OQM51" s="208"/>
      <c r="OQN51" s="208"/>
      <c r="OQO51" s="208"/>
      <c r="OQP51" s="208"/>
      <c r="OQQ51" s="208"/>
      <c r="OQR51" s="208"/>
      <c r="OQS51" s="208"/>
      <c r="OQT51" s="208"/>
      <c r="OQU51" s="208"/>
      <c r="OQV51" s="208"/>
      <c r="OQW51" s="208"/>
      <c r="OQX51" s="208"/>
      <c r="OQY51" s="208"/>
      <c r="OQZ51" s="208"/>
      <c r="ORA51" s="208"/>
      <c r="ORB51" s="208"/>
      <c r="ORC51" s="208"/>
      <c r="ORD51" s="208"/>
      <c r="ORE51" s="208"/>
      <c r="ORF51" s="208"/>
      <c r="ORG51" s="208"/>
      <c r="ORH51" s="208"/>
      <c r="ORI51" s="208"/>
      <c r="ORJ51" s="208"/>
      <c r="ORK51" s="208"/>
      <c r="ORL51" s="208"/>
      <c r="ORM51" s="208"/>
      <c r="ORN51" s="208"/>
      <c r="ORO51" s="208"/>
      <c r="ORP51" s="208"/>
      <c r="ORQ51" s="208"/>
      <c r="ORR51" s="208"/>
      <c r="ORS51" s="208"/>
      <c r="ORT51" s="208"/>
      <c r="ORU51" s="208"/>
      <c r="ORV51" s="208"/>
      <c r="ORW51" s="208"/>
      <c r="ORX51" s="208"/>
      <c r="ORY51" s="208"/>
      <c r="ORZ51" s="208"/>
      <c r="OSA51" s="208"/>
      <c r="OSB51" s="208"/>
      <c r="OSC51" s="208"/>
      <c r="OSD51" s="208"/>
      <c r="OSE51" s="208"/>
      <c r="OSF51" s="208"/>
      <c r="OSG51" s="208"/>
      <c r="OSH51" s="208"/>
      <c r="OSI51" s="208"/>
      <c r="OSJ51" s="208"/>
      <c r="OSK51" s="208"/>
      <c r="OSL51" s="208"/>
      <c r="OSM51" s="208"/>
      <c r="OSN51" s="208"/>
      <c r="OSO51" s="208"/>
      <c r="OSP51" s="208"/>
      <c r="OSQ51" s="208"/>
      <c r="OSR51" s="208"/>
      <c r="OSS51" s="208"/>
      <c r="OST51" s="208"/>
      <c r="OSU51" s="208"/>
      <c r="OSV51" s="208"/>
      <c r="OSW51" s="208"/>
      <c r="OSX51" s="208"/>
      <c r="OSY51" s="208"/>
      <c r="OSZ51" s="208"/>
      <c r="OTA51" s="208"/>
      <c r="OTB51" s="208"/>
      <c r="OTC51" s="208"/>
      <c r="OTD51" s="208"/>
      <c r="OTE51" s="208"/>
      <c r="OTF51" s="208"/>
      <c r="OTG51" s="208"/>
      <c r="OTH51" s="208"/>
      <c r="OTI51" s="208"/>
      <c r="OTJ51" s="208"/>
      <c r="OTK51" s="208"/>
      <c r="OTL51" s="208"/>
      <c r="OTM51" s="208"/>
      <c r="OTN51" s="208"/>
      <c r="OTO51" s="208"/>
      <c r="OTP51" s="208"/>
      <c r="OTQ51" s="208"/>
      <c r="OTR51" s="208"/>
      <c r="OTS51" s="208"/>
      <c r="OTT51" s="208"/>
      <c r="OTU51" s="208"/>
      <c r="OTV51" s="208"/>
      <c r="OTW51" s="208"/>
      <c r="OTX51" s="208"/>
      <c r="OTY51" s="208"/>
      <c r="OTZ51" s="208"/>
      <c r="OUA51" s="208"/>
      <c r="OUB51" s="208"/>
      <c r="OUC51" s="208"/>
      <c r="OUD51" s="208"/>
      <c r="OUE51" s="208"/>
      <c r="OUF51" s="208"/>
      <c r="OUG51" s="208"/>
      <c r="OUH51" s="208"/>
      <c r="OUI51" s="208"/>
      <c r="OUJ51" s="208"/>
      <c r="OUK51" s="208"/>
      <c r="OUL51" s="208"/>
      <c r="OUM51" s="208"/>
      <c r="OUN51" s="208"/>
      <c r="OUO51" s="208"/>
      <c r="OUP51" s="208"/>
      <c r="OUQ51" s="208"/>
      <c r="OUR51" s="208"/>
      <c r="OUS51" s="208"/>
      <c r="OUT51" s="208"/>
      <c r="OUU51" s="208"/>
      <c r="OUV51" s="208"/>
      <c r="OUW51" s="208"/>
      <c r="OUX51" s="208"/>
      <c r="OUY51" s="208"/>
      <c r="OUZ51" s="208"/>
      <c r="OVA51" s="208"/>
      <c r="OVB51" s="208"/>
      <c r="OVC51" s="208"/>
      <c r="OVD51" s="208"/>
      <c r="OVE51" s="208"/>
      <c r="OVF51" s="208"/>
      <c r="OVG51" s="208"/>
      <c r="OVH51" s="208"/>
      <c r="OVI51" s="208"/>
      <c r="OVJ51" s="208"/>
      <c r="OVK51" s="208"/>
      <c r="OVL51" s="208"/>
      <c r="OVM51" s="208"/>
      <c r="OVN51" s="208"/>
      <c r="OVO51" s="208"/>
      <c r="OVP51" s="208"/>
      <c r="OVQ51" s="208"/>
      <c r="OVR51" s="208"/>
      <c r="OVS51" s="208"/>
      <c r="OVT51" s="208"/>
      <c r="OVU51" s="208"/>
      <c r="OVV51" s="208"/>
      <c r="OVW51" s="208"/>
      <c r="OVX51" s="208"/>
      <c r="OVY51" s="208"/>
      <c r="OVZ51" s="208"/>
      <c r="OWA51" s="208"/>
      <c r="OWB51" s="208"/>
      <c r="OWC51" s="208"/>
      <c r="OWD51" s="208"/>
      <c r="OWE51" s="208"/>
      <c r="OWF51" s="208"/>
      <c r="OWG51" s="208"/>
      <c r="OWH51" s="208"/>
      <c r="OWI51" s="208"/>
      <c r="OWJ51" s="208"/>
      <c r="OWK51" s="208"/>
      <c r="OWL51" s="208"/>
      <c r="OWM51" s="208"/>
      <c r="OWN51" s="208"/>
      <c r="OWO51" s="208"/>
      <c r="OWP51" s="208"/>
      <c r="OWQ51" s="208"/>
      <c r="OWR51" s="208"/>
      <c r="OWS51" s="208"/>
      <c r="OWT51" s="208"/>
      <c r="OWU51" s="208"/>
      <c r="OWV51" s="208"/>
      <c r="OWW51" s="208"/>
      <c r="OWX51" s="208"/>
      <c r="OWY51" s="208"/>
      <c r="OWZ51" s="208"/>
      <c r="OXA51" s="208"/>
      <c r="OXB51" s="208"/>
      <c r="OXC51" s="208"/>
      <c r="OXD51" s="208"/>
      <c r="OXE51" s="208"/>
      <c r="OXF51" s="208"/>
      <c r="OXG51" s="208"/>
      <c r="OXH51" s="208"/>
      <c r="OXI51" s="208"/>
      <c r="OXJ51" s="208"/>
      <c r="OXK51" s="208"/>
      <c r="OXL51" s="208"/>
      <c r="OXM51" s="208"/>
      <c r="OXN51" s="208"/>
      <c r="OXO51" s="208"/>
      <c r="OXP51" s="208"/>
      <c r="OXQ51" s="208"/>
      <c r="OXR51" s="208"/>
      <c r="OXS51" s="208"/>
      <c r="OXT51" s="208"/>
      <c r="OXU51" s="208"/>
      <c r="OXV51" s="208"/>
      <c r="OXW51" s="208"/>
      <c r="OXX51" s="208"/>
      <c r="OXY51" s="208"/>
      <c r="OXZ51" s="208"/>
      <c r="OYA51" s="208"/>
      <c r="OYB51" s="208"/>
      <c r="OYC51" s="208"/>
      <c r="OYD51" s="208"/>
      <c r="OYE51" s="208"/>
      <c r="OYF51" s="208"/>
      <c r="OYG51" s="208"/>
      <c r="OYH51" s="208"/>
      <c r="OYI51" s="208"/>
      <c r="OYJ51" s="208"/>
      <c r="OYK51" s="208"/>
      <c r="OYL51" s="208"/>
      <c r="OYM51" s="208"/>
      <c r="OYN51" s="208"/>
      <c r="OYO51" s="208"/>
      <c r="OYP51" s="208"/>
      <c r="OYQ51" s="208"/>
      <c r="OYR51" s="208"/>
      <c r="OYS51" s="208"/>
      <c r="OYT51" s="208"/>
      <c r="OYU51" s="208"/>
      <c r="OYV51" s="208"/>
      <c r="OYW51" s="208"/>
      <c r="OYX51" s="208"/>
      <c r="OYY51" s="208"/>
      <c r="OYZ51" s="208"/>
      <c r="OZA51" s="208"/>
      <c r="OZB51" s="208"/>
      <c r="OZC51" s="208"/>
      <c r="OZD51" s="208"/>
      <c r="OZE51" s="208"/>
      <c r="OZF51" s="208"/>
      <c r="OZG51" s="208"/>
      <c r="OZH51" s="208"/>
      <c r="OZI51" s="208"/>
      <c r="OZJ51" s="208"/>
      <c r="OZK51" s="208"/>
      <c r="OZL51" s="208"/>
      <c r="OZM51" s="208"/>
      <c r="OZN51" s="208"/>
      <c r="OZO51" s="208"/>
      <c r="OZP51" s="208"/>
      <c r="OZQ51" s="208"/>
      <c r="OZR51" s="208"/>
      <c r="OZS51" s="208"/>
      <c r="OZT51" s="208"/>
      <c r="OZU51" s="208"/>
      <c r="OZV51" s="208"/>
      <c r="OZW51" s="208"/>
      <c r="OZX51" s="208"/>
      <c r="OZY51" s="208"/>
      <c r="OZZ51" s="208"/>
      <c r="PAA51" s="208"/>
      <c r="PAB51" s="208"/>
      <c r="PAC51" s="208"/>
      <c r="PAD51" s="208"/>
      <c r="PAE51" s="208"/>
      <c r="PAF51" s="208"/>
      <c r="PAG51" s="208"/>
      <c r="PAH51" s="208"/>
      <c r="PAI51" s="208"/>
      <c r="PAJ51" s="208"/>
      <c r="PAK51" s="208"/>
      <c r="PAL51" s="208"/>
      <c r="PAM51" s="208"/>
      <c r="PAN51" s="208"/>
      <c r="PAO51" s="208"/>
      <c r="PAP51" s="208"/>
      <c r="PAQ51" s="208"/>
      <c r="PAR51" s="208"/>
      <c r="PAS51" s="208"/>
      <c r="PAT51" s="208"/>
      <c r="PAU51" s="208"/>
      <c r="PAV51" s="208"/>
      <c r="PAW51" s="208"/>
      <c r="PAX51" s="208"/>
      <c r="PAY51" s="208"/>
      <c r="PAZ51" s="208"/>
      <c r="PBA51" s="208"/>
      <c r="PBB51" s="208"/>
      <c r="PBC51" s="208"/>
      <c r="PBD51" s="208"/>
      <c r="PBE51" s="208"/>
      <c r="PBF51" s="208"/>
      <c r="PBG51" s="208"/>
      <c r="PBH51" s="208"/>
      <c r="PBI51" s="208"/>
      <c r="PBJ51" s="208"/>
      <c r="PBK51" s="208"/>
      <c r="PBL51" s="208"/>
      <c r="PBM51" s="208"/>
      <c r="PBN51" s="208"/>
      <c r="PBO51" s="208"/>
      <c r="PBP51" s="208"/>
      <c r="PBQ51" s="208"/>
      <c r="PBR51" s="208"/>
      <c r="PBS51" s="208"/>
      <c r="PBT51" s="208"/>
      <c r="PBU51" s="208"/>
      <c r="PBV51" s="208"/>
      <c r="PBW51" s="208"/>
      <c r="PBX51" s="208"/>
      <c r="PBY51" s="208"/>
      <c r="PBZ51" s="208"/>
      <c r="PCA51" s="208"/>
      <c r="PCB51" s="208"/>
      <c r="PCC51" s="208"/>
      <c r="PCD51" s="208"/>
      <c r="PCE51" s="208"/>
      <c r="PCF51" s="208"/>
      <c r="PCG51" s="208"/>
      <c r="PCH51" s="208"/>
      <c r="PCI51" s="208"/>
      <c r="PCJ51" s="208"/>
      <c r="PCK51" s="208"/>
      <c r="PCL51" s="208"/>
      <c r="PCM51" s="208"/>
      <c r="PCN51" s="208"/>
      <c r="PCO51" s="208"/>
      <c r="PCP51" s="208"/>
      <c r="PCQ51" s="208"/>
      <c r="PCR51" s="208"/>
      <c r="PCS51" s="208"/>
      <c r="PCT51" s="208"/>
      <c r="PCU51" s="208"/>
      <c r="PCV51" s="208"/>
      <c r="PCW51" s="208"/>
      <c r="PCX51" s="208"/>
      <c r="PCY51" s="208"/>
      <c r="PCZ51" s="208"/>
      <c r="PDA51" s="208"/>
      <c r="PDB51" s="208"/>
      <c r="PDC51" s="208"/>
      <c r="PDD51" s="208"/>
      <c r="PDE51" s="208"/>
      <c r="PDF51" s="208"/>
      <c r="PDG51" s="208"/>
      <c r="PDH51" s="208"/>
      <c r="PDI51" s="208"/>
      <c r="PDJ51" s="208"/>
      <c r="PDK51" s="208"/>
      <c r="PDL51" s="208"/>
      <c r="PDM51" s="208"/>
      <c r="PDN51" s="208"/>
      <c r="PDO51" s="208"/>
      <c r="PDP51" s="208"/>
      <c r="PDQ51" s="208"/>
      <c r="PDR51" s="208"/>
      <c r="PDS51" s="208"/>
      <c r="PDT51" s="208"/>
      <c r="PDU51" s="208"/>
      <c r="PDV51" s="208"/>
      <c r="PDW51" s="208"/>
      <c r="PDX51" s="208"/>
      <c r="PDY51" s="208"/>
      <c r="PDZ51" s="208"/>
      <c r="PEA51" s="208"/>
      <c r="PEB51" s="208"/>
      <c r="PEC51" s="208"/>
      <c r="PED51" s="208"/>
      <c r="PEE51" s="208"/>
      <c r="PEF51" s="208"/>
      <c r="PEG51" s="208"/>
      <c r="PEH51" s="208"/>
      <c r="PEI51" s="208"/>
      <c r="PEJ51" s="208"/>
      <c r="PEK51" s="208"/>
      <c r="PEL51" s="208"/>
      <c r="PEM51" s="208"/>
      <c r="PEN51" s="208"/>
      <c r="PEO51" s="208"/>
      <c r="PEP51" s="208"/>
      <c r="PEQ51" s="208"/>
      <c r="PER51" s="208"/>
      <c r="PES51" s="208"/>
      <c r="PET51" s="208"/>
      <c r="PEU51" s="208"/>
      <c r="PEV51" s="208"/>
      <c r="PEW51" s="208"/>
      <c r="PEX51" s="208"/>
      <c r="PEY51" s="208"/>
      <c r="PEZ51" s="208"/>
      <c r="PFA51" s="208"/>
      <c r="PFB51" s="208"/>
      <c r="PFC51" s="208"/>
      <c r="PFD51" s="208"/>
      <c r="PFE51" s="208"/>
      <c r="PFF51" s="208"/>
      <c r="PFG51" s="208"/>
      <c r="PFH51" s="208"/>
      <c r="PFI51" s="208"/>
      <c r="PFJ51" s="208"/>
      <c r="PFK51" s="208"/>
      <c r="PFL51" s="208"/>
      <c r="PFM51" s="208"/>
      <c r="PFN51" s="208"/>
      <c r="PFO51" s="208"/>
      <c r="PFP51" s="208"/>
      <c r="PFQ51" s="208"/>
      <c r="PFR51" s="208"/>
      <c r="PFS51" s="208"/>
      <c r="PFT51" s="208"/>
      <c r="PFU51" s="208"/>
      <c r="PFV51" s="208"/>
      <c r="PFW51" s="208"/>
      <c r="PFX51" s="208"/>
      <c r="PFY51" s="208"/>
      <c r="PFZ51" s="208"/>
      <c r="PGA51" s="208"/>
      <c r="PGB51" s="208"/>
      <c r="PGC51" s="208"/>
      <c r="PGD51" s="208"/>
      <c r="PGE51" s="208"/>
      <c r="PGF51" s="208"/>
      <c r="PGG51" s="208"/>
      <c r="PGH51" s="208"/>
      <c r="PGI51" s="208"/>
      <c r="PGJ51" s="208"/>
      <c r="PGK51" s="208"/>
      <c r="PGL51" s="208"/>
      <c r="PGM51" s="208"/>
      <c r="PGN51" s="208"/>
      <c r="PGO51" s="208"/>
      <c r="PGP51" s="208"/>
      <c r="PGQ51" s="208"/>
      <c r="PGR51" s="208"/>
      <c r="PGS51" s="208"/>
      <c r="PGT51" s="208"/>
      <c r="PGU51" s="208"/>
      <c r="PGV51" s="208"/>
      <c r="PGW51" s="208"/>
      <c r="PGX51" s="208"/>
      <c r="PGY51" s="208"/>
      <c r="PGZ51" s="208"/>
      <c r="PHA51" s="208"/>
      <c r="PHB51" s="208"/>
      <c r="PHC51" s="208"/>
      <c r="PHD51" s="208"/>
      <c r="PHE51" s="208"/>
      <c r="PHF51" s="208"/>
      <c r="PHG51" s="208"/>
      <c r="PHH51" s="208"/>
      <c r="PHI51" s="208"/>
      <c r="PHJ51" s="208"/>
      <c r="PHK51" s="208"/>
      <c r="PHL51" s="208"/>
      <c r="PHM51" s="208"/>
      <c r="PHN51" s="208"/>
      <c r="PHO51" s="208"/>
      <c r="PHP51" s="208"/>
      <c r="PHQ51" s="208"/>
      <c r="PHR51" s="208"/>
      <c r="PHS51" s="208"/>
      <c r="PHT51" s="208"/>
      <c r="PHU51" s="208"/>
      <c r="PHV51" s="208"/>
      <c r="PHW51" s="208"/>
      <c r="PHX51" s="208"/>
      <c r="PHY51" s="208"/>
      <c r="PHZ51" s="208"/>
      <c r="PIA51" s="208"/>
      <c r="PIB51" s="208"/>
      <c r="PIC51" s="208"/>
      <c r="PID51" s="208"/>
      <c r="PIE51" s="208"/>
      <c r="PIF51" s="208"/>
      <c r="PIG51" s="208"/>
      <c r="PIH51" s="208"/>
      <c r="PII51" s="208"/>
      <c r="PIJ51" s="208"/>
      <c r="PIK51" s="208"/>
      <c r="PIL51" s="208"/>
      <c r="PIM51" s="208"/>
      <c r="PIN51" s="208"/>
      <c r="PIO51" s="208"/>
      <c r="PIP51" s="208"/>
      <c r="PIQ51" s="208"/>
      <c r="PIR51" s="208"/>
      <c r="PIS51" s="208"/>
      <c r="PIT51" s="208"/>
      <c r="PIU51" s="208"/>
      <c r="PIV51" s="208"/>
      <c r="PIW51" s="208"/>
      <c r="PIX51" s="208"/>
      <c r="PIY51" s="208"/>
      <c r="PIZ51" s="208"/>
      <c r="PJA51" s="208"/>
      <c r="PJB51" s="208"/>
      <c r="PJC51" s="208"/>
      <c r="PJD51" s="208"/>
      <c r="PJE51" s="208"/>
      <c r="PJF51" s="208"/>
      <c r="PJG51" s="208"/>
      <c r="PJH51" s="208"/>
      <c r="PJI51" s="208"/>
      <c r="PJJ51" s="208"/>
      <c r="PJK51" s="208"/>
      <c r="PJL51" s="208"/>
      <c r="PJM51" s="208"/>
      <c r="PJN51" s="208"/>
      <c r="PJO51" s="208"/>
      <c r="PJP51" s="208"/>
      <c r="PJQ51" s="208"/>
      <c r="PJR51" s="208"/>
      <c r="PJS51" s="208"/>
      <c r="PJT51" s="208"/>
      <c r="PJU51" s="208"/>
      <c r="PJV51" s="208"/>
      <c r="PJW51" s="208"/>
      <c r="PJX51" s="208"/>
      <c r="PJY51" s="208"/>
      <c r="PJZ51" s="208"/>
      <c r="PKA51" s="208"/>
      <c r="PKB51" s="208"/>
      <c r="PKC51" s="208"/>
      <c r="PKD51" s="208"/>
      <c r="PKE51" s="208"/>
      <c r="PKF51" s="208"/>
      <c r="PKG51" s="208"/>
      <c r="PKH51" s="208"/>
      <c r="PKI51" s="208"/>
      <c r="PKJ51" s="208"/>
      <c r="PKK51" s="208"/>
      <c r="PKL51" s="208"/>
      <c r="PKM51" s="208"/>
      <c r="PKN51" s="208"/>
      <c r="PKO51" s="208"/>
      <c r="PKP51" s="208"/>
      <c r="PKQ51" s="208"/>
      <c r="PKR51" s="208"/>
      <c r="PKS51" s="208"/>
      <c r="PKT51" s="208"/>
      <c r="PKU51" s="208"/>
      <c r="PKV51" s="208"/>
      <c r="PKW51" s="208"/>
      <c r="PKX51" s="208"/>
      <c r="PKY51" s="208"/>
      <c r="PKZ51" s="208"/>
      <c r="PLA51" s="208"/>
      <c r="PLB51" s="208"/>
      <c r="PLC51" s="208"/>
      <c r="PLD51" s="208"/>
      <c r="PLE51" s="208"/>
      <c r="PLF51" s="208"/>
      <c r="PLG51" s="208"/>
      <c r="PLH51" s="208"/>
      <c r="PLI51" s="208"/>
      <c r="PLJ51" s="208"/>
      <c r="PLK51" s="208"/>
      <c r="PLL51" s="208"/>
      <c r="PLM51" s="208"/>
      <c r="PLN51" s="208"/>
      <c r="PLO51" s="208"/>
      <c r="PLP51" s="208"/>
      <c r="PLQ51" s="208"/>
      <c r="PLR51" s="208"/>
      <c r="PLS51" s="208"/>
      <c r="PLT51" s="208"/>
      <c r="PLU51" s="208"/>
      <c r="PLV51" s="208"/>
      <c r="PLW51" s="208"/>
      <c r="PLX51" s="208"/>
      <c r="PLY51" s="208"/>
      <c r="PLZ51" s="208"/>
      <c r="PMA51" s="208"/>
      <c r="PMB51" s="208"/>
      <c r="PMC51" s="208"/>
      <c r="PMD51" s="208"/>
      <c r="PME51" s="208"/>
      <c r="PMF51" s="208"/>
      <c r="PMG51" s="208"/>
      <c r="PMH51" s="208"/>
      <c r="PMI51" s="208"/>
      <c r="PMJ51" s="208"/>
      <c r="PMK51" s="208"/>
      <c r="PML51" s="208"/>
      <c r="PMM51" s="208"/>
      <c r="PMN51" s="208"/>
      <c r="PMO51" s="208"/>
      <c r="PMP51" s="208"/>
      <c r="PMQ51" s="208"/>
      <c r="PMR51" s="208"/>
      <c r="PMS51" s="208"/>
      <c r="PMT51" s="208"/>
      <c r="PMU51" s="208"/>
      <c r="PMV51" s="208"/>
      <c r="PMW51" s="208"/>
      <c r="PMX51" s="208"/>
      <c r="PMY51" s="208"/>
      <c r="PMZ51" s="208"/>
      <c r="PNA51" s="208"/>
      <c r="PNB51" s="208"/>
      <c r="PNC51" s="208"/>
      <c r="PND51" s="208"/>
      <c r="PNE51" s="208"/>
      <c r="PNF51" s="208"/>
      <c r="PNG51" s="208"/>
      <c r="PNH51" s="208"/>
      <c r="PNI51" s="208"/>
      <c r="PNJ51" s="208"/>
      <c r="PNK51" s="208"/>
      <c r="PNL51" s="208"/>
      <c r="PNM51" s="208"/>
      <c r="PNN51" s="208"/>
      <c r="PNO51" s="208"/>
      <c r="PNP51" s="208"/>
      <c r="PNQ51" s="208"/>
      <c r="PNR51" s="208"/>
      <c r="PNS51" s="208"/>
      <c r="PNT51" s="208"/>
      <c r="PNU51" s="208"/>
      <c r="PNV51" s="208"/>
      <c r="PNW51" s="208"/>
      <c r="PNX51" s="208"/>
      <c r="PNY51" s="208"/>
      <c r="PNZ51" s="208"/>
      <c r="POA51" s="208"/>
      <c r="POB51" s="208"/>
      <c r="POC51" s="208"/>
      <c r="POD51" s="208"/>
      <c r="POE51" s="208"/>
      <c r="POF51" s="208"/>
      <c r="POG51" s="208"/>
      <c r="POH51" s="208"/>
      <c r="POI51" s="208"/>
      <c r="POJ51" s="208"/>
      <c r="POK51" s="208"/>
      <c r="POL51" s="208"/>
      <c r="POM51" s="208"/>
      <c r="PON51" s="208"/>
      <c r="POO51" s="208"/>
      <c r="POP51" s="208"/>
      <c r="POQ51" s="208"/>
      <c r="POR51" s="208"/>
      <c r="POS51" s="208"/>
      <c r="POT51" s="208"/>
      <c r="POU51" s="208"/>
      <c r="POV51" s="208"/>
      <c r="POW51" s="208"/>
      <c r="POX51" s="208"/>
      <c r="POY51" s="208"/>
      <c r="POZ51" s="208"/>
      <c r="PPA51" s="208"/>
      <c r="PPB51" s="208"/>
      <c r="PPC51" s="208"/>
      <c r="PPD51" s="208"/>
      <c r="PPE51" s="208"/>
      <c r="PPF51" s="208"/>
      <c r="PPG51" s="208"/>
      <c r="PPH51" s="208"/>
      <c r="PPI51" s="208"/>
      <c r="PPJ51" s="208"/>
      <c r="PPK51" s="208"/>
      <c r="PPL51" s="208"/>
      <c r="PPM51" s="208"/>
      <c r="PPN51" s="208"/>
      <c r="PPO51" s="208"/>
      <c r="PPP51" s="208"/>
      <c r="PPQ51" s="208"/>
      <c r="PPR51" s="208"/>
      <c r="PPS51" s="208"/>
      <c r="PPT51" s="208"/>
      <c r="PPU51" s="208"/>
      <c r="PPV51" s="208"/>
      <c r="PPW51" s="208"/>
      <c r="PPX51" s="208"/>
      <c r="PPY51" s="208"/>
      <c r="PPZ51" s="208"/>
      <c r="PQA51" s="208"/>
      <c r="PQB51" s="208"/>
      <c r="PQC51" s="208"/>
      <c r="PQD51" s="208"/>
      <c r="PQE51" s="208"/>
      <c r="PQF51" s="208"/>
      <c r="PQG51" s="208"/>
      <c r="PQH51" s="208"/>
      <c r="PQI51" s="208"/>
      <c r="PQJ51" s="208"/>
      <c r="PQK51" s="208"/>
      <c r="PQL51" s="208"/>
      <c r="PQM51" s="208"/>
      <c r="PQN51" s="208"/>
      <c r="PQO51" s="208"/>
      <c r="PQP51" s="208"/>
      <c r="PQQ51" s="208"/>
      <c r="PQR51" s="208"/>
      <c r="PQS51" s="208"/>
      <c r="PQT51" s="208"/>
      <c r="PQU51" s="208"/>
      <c r="PQV51" s="208"/>
      <c r="PQW51" s="208"/>
      <c r="PQX51" s="208"/>
      <c r="PQY51" s="208"/>
      <c r="PQZ51" s="208"/>
      <c r="PRA51" s="208"/>
      <c r="PRB51" s="208"/>
      <c r="PRC51" s="208"/>
      <c r="PRD51" s="208"/>
      <c r="PRE51" s="208"/>
      <c r="PRF51" s="208"/>
      <c r="PRG51" s="208"/>
      <c r="PRH51" s="208"/>
      <c r="PRI51" s="208"/>
      <c r="PRJ51" s="208"/>
      <c r="PRK51" s="208"/>
      <c r="PRL51" s="208"/>
      <c r="PRM51" s="208"/>
      <c r="PRN51" s="208"/>
      <c r="PRO51" s="208"/>
      <c r="PRP51" s="208"/>
      <c r="PRQ51" s="208"/>
      <c r="PRR51" s="208"/>
      <c r="PRS51" s="208"/>
      <c r="PRT51" s="208"/>
      <c r="PRU51" s="208"/>
      <c r="PRV51" s="208"/>
      <c r="PRW51" s="208"/>
      <c r="PRX51" s="208"/>
      <c r="PRY51" s="208"/>
      <c r="PRZ51" s="208"/>
      <c r="PSA51" s="208"/>
      <c r="PSB51" s="208"/>
      <c r="PSC51" s="208"/>
      <c r="PSD51" s="208"/>
      <c r="PSE51" s="208"/>
      <c r="PSF51" s="208"/>
      <c r="PSG51" s="208"/>
      <c r="PSH51" s="208"/>
      <c r="PSI51" s="208"/>
      <c r="PSJ51" s="208"/>
      <c r="PSK51" s="208"/>
      <c r="PSL51" s="208"/>
      <c r="PSM51" s="208"/>
      <c r="PSN51" s="208"/>
      <c r="PSO51" s="208"/>
      <c r="PSP51" s="208"/>
      <c r="PSQ51" s="208"/>
      <c r="PSR51" s="208"/>
      <c r="PSS51" s="208"/>
      <c r="PST51" s="208"/>
      <c r="PSU51" s="208"/>
      <c r="PSV51" s="208"/>
      <c r="PSW51" s="208"/>
      <c r="PSX51" s="208"/>
      <c r="PSY51" s="208"/>
      <c r="PSZ51" s="208"/>
      <c r="PTA51" s="208"/>
      <c r="PTB51" s="208"/>
      <c r="PTC51" s="208"/>
      <c r="PTD51" s="208"/>
      <c r="PTE51" s="208"/>
      <c r="PTF51" s="208"/>
      <c r="PTG51" s="208"/>
      <c r="PTH51" s="208"/>
      <c r="PTI51" s="208"/>
      <c r="PTJ51" s="208"/>
      <c r="PTK51" s="208"/>
      <c r="PTL51" s="208"/>
      <c r="PTM51" s="208"/>
      <c r="PTN51" s="208"/>
      <c r="PTO51" s="208"/>
      <c r="PTP51" s="208"/>
      <c r="PTQ51" s="208"/>
      <c r="PTR51" s="208"/>
      <c r="PTS51" s="208"/>
      <c r="PTT51" s="208"/>
      <c r="PTU51" s="208"/>
      <c r="PTV51" s="208"/>
      <c r="PTW51" s="208"/>
      <c r="PTX51" s="208"/>
      <c r="PTY51" s="208"/>
      <c r="PTZ51" s="208"/>
      <c r="PUA51" s="208"/>
      <c r="PUB51" s="208"/>
      <c r="PUC51" s="208"/>
      <c r="PUD51" s="208"/>
      <c r="PUE51" s="208"/>
      <c r="PUF51" s="208"/>
      <c r="PUG51" s="208"/>
      <c r="PUH51" s="208"/>
      <c r="PUI51" s="208"/>
      <c r="PUJ51" s="208"/>
      <c r="PUK51" s="208"/>
      <c r="PUL51" s="208"/>
      <c r="PUM51" s="208"/>
      <c r="PUN51" s="208"/>
      <c r="PUO51" s="208"/>
      <c r="PUP51" s="208"/>
      <c r="PUQ51" s="208"/>
      <c r="PUR51" s="208"/>
      <c r="PUS51" s="208"/>
      <c r="PUT51" s="208"/>
      <c r="PUU51" s="208"/>
      <c r="PUV51" s="208"/>
      <c r="PUW51" s="208"/>
      <c r="PUX51" s="208"/>
      <c r="PUY51" s="208"/>
      <c r="PUZ51" s="208"/>
      <c r="PVA51" s="208"/>
      <c r="PVB51" s="208"/>
      <c r="PVC51" s="208"/>
      <c r="PVD51" s="208"/>
      <c r="PVE51" s="208"/>
      <c r="PVF51" s="208"/>
      <c r="PVG51" s="208"/>
      <c r="PVH51" s="208"/>
      <c r="PVI51" s="208"/>
      <c r="PVJ51" s="208"/>
      <c r="PVK51" s="208"/>
      <c r="PVL51" s="208"/>
      <c r="PVM51" s="208"/>
      <c r="PVN51" s="208"/>
      <c r="PVO51" s="208"/>
      <c r="PVP51" s="208"/>
      <c r="PVQ51" s="208"/>
      <c r="PVR51" s="208"/>
      <c r="PVS51" s="208"/>
      <c r="PVT51" s="208"/>
      <c r="PVU51" s="208"/>
      <c r="PVV51" s="208"/>
      <c r="PVW51" s="208"/>
      <c r="PVX51" s="208"/>
      <c r="PVY51" s="208"/>
      <c r="PVZ51" s="208"/>
      <c r="PWA51" s="208"/>
      <c r="PWB51" s="208"/>
      <c r="PWC51" s="208"/>
      <c r="PWD51" s="208"/>
      <c r="PWE51" s="208"/>
      <c r="PWF51" s="208"/>
      <c r="PWG51" s="208"/>
      <c r="PWH51" s="208"/>
      <c r="PWI51" s="208"/>
      <c r="PWJ51" s="208"/>
      <c r="PWK51" s="208"/>
      <c r="PWL51" s="208"/>
      <c r="PWM51" s="208"/>
      <c r="PWN51" s="208"/>
      <c r="PWO51" s="208"/>
      <c r="PWP51" s="208"/>
      <c r="PWQ51" s="208"/>
      <c r="PWR51" s="208"/>
      <c r="PWS51" s="208"/>
      <c r="PWT51" s="208"/>
      <c r="PWU51" s="208"/>
      <c r="PWV51" s="208"/>
      <c r="PWW51" s="208"/>
      <c r="PWX51" s="208"/>
      <c r="PWY51" s="208"/>
      <c r="PWZ51" s="208"/>
      <c r="PXA51" s="208"/>
      <c r="PXB51" s="208"/>
      <c r="PXC51" s="208"/>
      <c r="PXD51" s="208"/>
      <c r="PXE51" s="208"/>
      <c r="PXF51" s="208"/>
      <c r="PXG51" s="208"/>
      <c r="PXH51" s="208"/>
      <c r="PXI51" s="208"/>
      <c r="PXJ51" s="208"/>
      <c r="PXK51" s="208"/>
      <c r="PXL51" s="208"/>
      <c r="PXM51" s="208"/>
      <c r="PXN51" s="208"/>
      <c r="PXO51" s="208"/>
      <c r="PXP51" s="208"/>
      <c r="PXQ51" s="208"/>
      <c r="PXR51" s="208"/>
      <c r="PXS51" s="208"/>
      <c r="PXT51" s="208"/>
      <c r="PXU51" s="208"/>
      <c r="PXV51" s="208"/>
      <c r="PXW51" s="208"/>
      <c r="PXX51" s="208"/>
      <c r="PXY51" s="208"/>
      <c r="PXZ51" s="208"/>
      <c r="PYA51" s="208"/>
      <c r="PYB51" s="208"/>
      <c r="PYC51" s="208"/>
      <c r="PYD51" s="208"/>
      <c r="PYE51" s="208"/>
      <c r="PYF51" s="208"/>
      <c r="PYG51" s="208"/>
      <c r="PYH51" s="208"/>
      <c r="PYI51" s="208"/>
      <c r="PYJ51" s="208"/>
      <c r="PYK51" s="208"/>
      <c r="PYL51" s="208"/>
      <c r="PYM51" s="208"/>
      <c r="PYN51" s="208"/>
      <c r="PYO51" s="208"/>
      <c r="PYP51" s="208"/>
      <c r="PYQ51" s="208"/>
      <c r="PYR51" s="208"/>
      <c r="PYS51" s="208"/>
      <c r="PYT51" s="208"/>
      <c r="PYU51" s="208"/>
      <c r="PYV51" s="208"/>
      <c r="PYW51" s="208"/>
      <c r="PYX51" s="208"/>
      <c r="PYY51" s="208"/>
      <c r="PYZ51" s="208"/>
      <c r="PZA51" s="208"/>
      <c r="PZB51" s="208"/>
      <c r="PZC51" s="208"/>
      <c r="PZD51" s="208"/>
      <c r="PZE51" s="208"/>
      <c r="PZF51" s="208"/>
      <c r="PZG51" s="208"/>
      <c r="PZH51" s="208"/>
      <c r="PZI51" s="208"/>
      <c r="PZJ51" s="208"/>
      <c r="PZK51" s="208"/>
      <c r="PZL51" s="208"/>
      <c r="PZM51" s="208"/>
      <c r="PZN51" s="208"/>
      <c r="PZO51" s="208"/>
      <c r="PZP51" s="208"/>
      <c r="PZQ51" s="208"/>
      <c r="PZR51" s="208"/>
      <c r="PZS51" s="208"/>
      <c r="PZT51" s="208"/>
      <c r="PZU51" s="208"/>
      <c r="PZV51" s="208"/>
      <c r="PZW51" s="208"/>
      <c r="PZX51" s="208"/>
      <c r="PZY51" s="208"/>
      <c r="PZZ51" s="208"/>
      <c r="QAA51" s="208"/>
      <c r="QAB51" s="208"/>
      <c r="QAC51" s="208"/>
      <c r="QAD51" s="208"/>
      <c r="QAE51" s="208"/>
      <c r="QAF51" s="208"/>
      <c r="QAG51" s="208"/>
      <c r="QAH51" s="208"/>
      <c r="QAI51" s="208"/>
      <c r="QAJ51" s="208"/>
      <c r="QAK51" s="208"/>
      <c r="QAL51" s="208"/>
      <c r="QAM51" s="208"/>
      <c r="QAN51" s="208"/>
      <c r="QAO51" s="208"/>
      <c r="QAP51" s="208"/>
      <c r="QAQ51" s="208"/>
      <c r="QAR51" s="208"/>
      <c r="QAS51" s="208"/>
      <c r="QAT51" s="208"/>
      <c r="QAU51" s="208"/>
      <c r="QAV51" s="208"/>
      <c r="QAW51" s="208"/>
      <c r="QAX51" s="208"/>
      <c r="QAY51" s="208"/>
      <c r="QAZ51" s="208"/>
      <c r="QBA51" s="208"/>
      <c r="QBB51" s="208"/>
      <c r="QBC51" s="208"/>
      <c r="QBD51" s="208"/>
      <c r="QBE51" s="208"/>
      <c r="QBF51" s="208"/>
      <c r="QBG51" s="208"/>
      <c r="QBH51" s="208"/>
      <c r="QBI51" s="208"/>
      <c r="QBJ51" s="208"/>
      <c r="QBK51" s="208"/>
      <c r="QBL51" s="208"/>
      <c r="QBM51" s="208"/>
      <c r="QBN51" s="208"/>
      <c r="QBO51" s="208"/>
      <c r="QBP51" s="208"/>
      <c r="QBQ51" s="208"/>
      <c r="QBR51" s="208"/>
      <c r="QBS51" s="208"/>
      <c r="QBT51" s="208"/>
      <c r="QBU51" s="208"/>
      <c r="QBV51" s="208"/>
      <c r="QBW51" s="208"/>
      <c r="QBX51" s="208"/>
      <c r="QBY51" s="208"/>
      <c r="QBZ51" s="208"/>
      <c r="QCA51" s="208"/>
      <c r="QCB51" s="208"/>
      <c r="QCC51" s="208"/>
      <c r="QCD51" s="208"/>
      <c r="QCE51" s="208"/>
      <c r="QCF51" s="208"/>
      <c r="QCG51" s="208"/>
      <c r="QCH51" s="208"/>
      <c r="QCI51" s="208"/>
      <c r="QCJ51" s="208"/>
      <c r="QCK51" s="208"/>
      <c r="QCL51" s="208"/>
      <c r="QCM51" s="208"/>
      <c r="QCN51" s="208"/>
      <c r="QCO51" s="208"/>
      <c r="QCP51" s="208"/>
      <c r="QCQ51" s="208"/>
      <c r="QCR51" s="208"/>
      <c r="QCS51" s="208"/>
      <c r="QCT51" s="208"/>
      <c r="QCU51" s="208"/>
      <c r="QCV51" s="208"/>
      <c r="QCW51" s="208"/>
      <c r="QCX51" s="208"/>
      <c r="QCY51" s="208"/>
      <c r="QCZ51" s="208"/>
      <c r="QDA51" s="208"/>
      <c r="QDB51" s="208"/>
      <c r="QDC51" s="208"/>
      <c r="QDD51" s="208"/>
      <c r="QDE51" s="208"/>
      <c r="QDF51" s="208"/>
      <c r="QDG51" s="208"/>
      <c r="QDH51" s="208"/>
      <c r="QDI51" s="208"/>
      <c r="QDJ51" s="208"/>
      <c r="QDK51" s="208"/>
      <c r="QDL51" s="208"/>
      <c r="QDM51" s="208"/>
      <c r="QDN51" s="208"/>
      <c r="QDO51" s="208"/>
      <c r="QDP51" s="208"/>
      <c r="QDQ51" s="208"/>
      <c r="QDR51" s="208"/>
      <c r="QDS51" s="208"/>
      <c r="QDT51" s="208"/>
      <c r="QDU51" s="208"/>
      <c r="QDV51" s="208"/>
      <c r="QDW51" s="208"/>
      <c r="QDX51" s="208"/>
      <c r="QDY51" s="208"/>
      <c r="QDZ51" s="208"/>
      <c r="QEA51" s="208"/>
      <c r="QEB51" s="208"/>
      <c r="QEC51" s="208"/>
      <c r="QED51" s="208"/>
      <c r="QEE51" s="208"/>
      <c r="QEF51" s="208"/>
      <c r="QEG51" s="208"/>
      <c r="QEH51" s="208"/>
      <c r="QEI51" s="208"/>
      <c r="QEJ51" s="208"/>
      <c r="QEK51" s="208"/>
      <c r="QEL51" s="208"/>
      <c r="QEM51" s="208"/>
      <c r="QEN51" s="208"/>
      <c r="QEO51" s="208"/>
      <c r="QEP51" s="208"/>
      <c r="QEQ51" s="208"/>
      <c r="QER51" s="208"/>
      <c r="QES51" s="208"/>
      <c r="QET51" s="208"/>
      <c r="QEU51" s="208"/>
      <c r="QEV51" s="208"/>
      <c r="QEW51" s="208"/>
      <c r="QEX51" s="208"/>
      <c r="QEY51" s="208"/>
      <c r="QEZ51" s="208"/>
      <c r="QFA51" s="208"/>
      <c r="QFB51" s="208"/>
      <c r="QFC51" s="208"/>
      <c r="QFD51" s="208"/>
      <c r="QFE51" s="208"/>
      <c r="QFF51" s="208"/>
      <c r="QFG51" s="208"/>
      <c r="QFH51" s="208"/>
      <c r="QFI51" s="208"/>
      <c r="QFJ51" s="208"/>
      <c r="QFK51" s="208"/>
      <c r="QFL51" s="208"/>
      <c r="QFM51" s="208"/>
      <c r="QFN51" s="208"/>
      <c r="QFO51" s="208"/>
      <c r="QFP51" s="208"/>
      <c r="QFQ51" s="208"/>
      <c r="QFR51" s="208"/>
      <c r="QFS51" s="208"/>
      <c r="QFT51" s="208"/>
      <c r="QFU51" s="208"/>
      <c r="QFV51" s="208"/>
      <c r="QFW51" s="208"/>
      <c r="QFX51" s="208"/>
      <c r="QFY51" s="208"/>
      <c r="QFZ51" s="208"/>
      <c r="QGA51" s="208"/>
      <c r="QGB51" s="208"/>
      <c r="QGC51" s="208"/>
      <c r="QGD51" s="208"/>
      <c r="QGE51" s="208"/>
      <c r="QGF51" s="208"/>
      <c r="QGG51" s="208"/>
      <c r="QGH51" s="208"/>
      <c r="QGI51" s="208"/>
      <c r="QGJ51" s="208"/>
      <c r="QGK51" s="208"/>
      <c r="QGL51" s="208"/>
      <c r="QGM51" s="208"/>
      <c r="QGN51" s="208"/>
      <c r="QGO51" s="208"/>
      <c r="QGP51" s="208"/>
      <c r="QGQ51" s="208"/>
      <c r="QGR51" s="208"/>
      <c r="QGS51" s="208"/>
      <c r="QGT51" s="208"/>
      <c r="QGU51" s="208"/>
      <c r="QGV51" s="208"/>
      <c r="QGW51" s="208"/>
      <c r="QGX51" s="208"/>
      <c r="QGY51" s="208"/>
      <c r="QGZ51" s="208"/>
      <c r="QHA51" s="208"/>
      <c r="QHB51" s="208"/>
      <c r="QHC51" s="208"/>
      <c r="QHD51" s="208"/>
      <c r="QHE51" s="208"/>
      <c r="QHF51" s="208"/>
      <c r="QHG51" s="208"/>
      <c r="QHH51" s="208"/>
      <c r="QHI51" s="208"/>
      <c r="QHJ51" s="208"/>
      <c r="QHK51" s="208"/>
      <c r="QHL51" s="208"/>
      <c r="QHM51" s="208"/>
      <c r="QHN51" s="208"/>
      <c r="QHO51" s="208"/>
      <c r="QHP51" s="208"/>
      <c r="QHQ51" s="208"/>
      <c r="QHR51" s="208"/>
      <c r="QHS51" s="208"/>
      <c r="QHT51" s="208"/>
      <c r="QHU51" s="208"/>
      <c r="QHV51" s="208"/>
      <c r="QHW51" s="208"/>
      <c r="QHX51" s="208"/>
      <c r="QHY51" s="208"/>
      <c r="QHZ51" s="208"/>
      <c r="QIA51" s="208"/>
      <c r="QIB51" s="208"/>
      <c r="QIC51" s="208"/>
      <c r="QID51" s="208"/>
      <c r="QIE51" s="208"/>
      <c r="QIF51" s="208"/>
      <c r="QIG51" s="208"/>
      <c r="QIH51" s="208"/>
      <c r="QII51" s="208"/>
      <c r="QIJ51" s="208"/>
      <c r="QIK51" s="208"/>
      <c r="QIL51" s="208"/>
      <c r="QIM51" s="208"/>
      <c r="QIN51" s="208"/>
      <c r="QIO51" s="208"/>
      <c r="QIP51" s="208"/>
      <c r="QIQ51" s="208"/>
      <c r="QIR51" s="208"/>
      <c r="QIS51" s="208"/>
      <c r="QIT51" s="208"/>
      <c r="QIU51" s="208"/>
      <c r="QIV51" s="208"/>
      <c r="QIW51" s="208"/>
      <c r="QIX51" s="208"/>
      <c r="QIY51" s="208"/>
      <c r="QIZ51" s="208"/>
      <c r="QJA51" s="208"/>
      <c r="QJB51" s="208"/>
      <c r="QJC51" s="208"/>
      <c r="QJD51" s="208"/>
      <c r="QJE51" s="208"/>
      <c r="QJF51" s="208"/>
      <c r="QJG51" s="208"/>
      <c r="QJH51" s="208"/>
      <c r="QJI51" s="208"/>
      <c r="QJJ51" s="208"/>
      <c r="QJK51" s="208"/>
      <c r="QJL51" s="208"/>
      <c r="QJM51" s="208"/>
      <c r="QJN51" s="208"/>
      <c r="QJO51" s="208"/>
      <c r="QJP51" s="208"/>
      <c r="QJQ51" s="208"/>
      <c r="QJR51" s="208"/>
      <c r="QJS51" s="208"/>
      <c r="QJT51" s="208"/>
      <c r="QJU51" s="208"/>
      <c r="QJV51" s="208"/>
      <c r="QJW51" s="208"/>
      <c r="QJX51" s="208"/>
      <c r="QJY51" s="208"/>
      <c r="QJZ51" s="208"/>
      <c r="QKA51" s="208"/>
      <c r="QKB51" s="208"/>
      <c r="QKC51" s="208"/>
      <c r="QKD51" s="208"/>
      <c r="QKE51" s="208"/>
      <c r="QKF51" s="208"/>
      <c r="QKG51" s="208"/>
      <c r="QKH51" s="208"/>
      <c r="QKI51" s="208"/>
      <c r="QKJ51" s="208"/>
      <c r="QKK51" s="208"/>
      <c r="QKL51" s="208"/>
      <c r="QKM51" s="208"/>
      <c r="QKN51" s="208"/>
      <c r="QKO51" s="208"/>
      <c r="QKP51" s="208"/>
      <c r="QKQ51" s="208"/>
      <c r="QKR51" s="208"/>
      <c r="QKS51" s="208"/>
      <c r="QKT51" s="208"/>
      <c r="QKU51" s="208"/>
      <c r="QKV51" s="208"/>
      <c r="QKW51" s="208"/>
      <c r="QKX51" s="208"/>
      <c r="QKY51" s="208"/>
      <c r="QKZ51" s="208"/>
      <c r="QLA51" s="208"/>
      <c r="QLB51" s="208"/>
      <c r="QLC51" s="208"/>
      <c r="QLD51" s="208"/>
      <c r="QLE51" s="208"/>
      <c r="QLF51" s="208"/>
      <c r="QLG51" s="208"/>
      <c r="QLH51" s="208"/>
      <c r="QLI51" s="208"/>
      <c r="QLJ51" s="208"/>
      <c r="QLK51" s="208"/>
      <c r="QLL51" s="208"/>
      <c r="QLM51" s="208"/>
      <c r="QLN51" s="208"/>
      <c r="QLO51" s="208"/>
      <c r="QLP51" s="208"/>
      <c r="QLQ51" s="208"/>
      <c r="QLR51" s="208"/>
      <c r="QLS51" s="208"/>
      <c r="QLT51" s="208"/>
      <c r="QLU51" s="208"/>
      <c r="QLV51" s="208"/>
      <c r="QLW51" s="208"/>
      <c r="QLX51" s="208"/>
      <c r="QLY51" s="208"/>
      <c r="QLZ51" s="208"/>
      <c r="QMA51" s="208"/>
      <c r="QMB51" s="208"/>
      <c r="QMC51" s="208"/>
      <c r="QMD51" s="208"/>
      <c r="QME51" s="208"/>
      <c r="QMF51" s="208"/>
      <c r="QMG51" s="208"/>
      <c r="QMH51" s="208"/>
      <c r="QMI51" s="208"/>
      <c r="QMJ51" s="208"/>
      <c r="QMK51" s="208"/>
      <c r="QML51" s="208"/>
      <c r="QMM51" s="208"/>
      <c r="QMN51" s="208"/>
      <c r="QMO51" s="208"/>
      <c r="QMP51" s="208"/>
      <c r="QMQ51" s="208"/>
      <c r="QMR51" s="208"/>
      <c r="QMS51" s="208"/>
      <c r="QMT51" s="208"/>
      <c r="QMU51" s="208"/>
      <c r="QMV51" s="208"/>
      <c r="QMW51" s="208"/>
      <c r="QMX51" s="208"/>
      <c r="QMY51" s="208"/>
      <c r="QMZ51" s="208"/>
      <c r="QNA51" s="208"/>
      <c r="QNB51" s="208"/>
      <c r="QNC51" s="208"/>
      <c r="QND51" s="208"/>
      <c r="QNE51" s="208"/>
      <c r="QNF51" s="208"/>
      <c r="QNG51" s="208"/>
      <c r="QNH51" s="208"/>
      <c r="QNI51" s="208"/>
      <c r="QNJ51" s="208"/>
      <c r="QNK51" s="208"/>
      <c r="QNL51" s="208"/>
      <c r="QNM51" s="208"/>
      <c r="QNN51" s="208"/>
      <c r="QNO51" s="208"/>
      <c r="QNP51" s="208"/>
      <c r="QNQ51" s="208"/>
      <c r="QNR51" s="208"/>
      <c r="QNS51" s="208"/>
      <c r="QNT51" s="208"/>
      <c r="QNU51" s="208"/>
      <c r="QNV51" s="208"/>
      <c r="QNW51" s="208"/>
      <c r="QNX51" s="208"/>
      <c r="QNY51" s="208"/>
      <c r="QNZ51" s="208"/>
      <c r="QOA51" s="208"/>
      <c r="QOB51" s="208"/>
      <c r="QOC51" s="208"/>
      <c r="QOD51" s="208"/>
      <c r="QOE51" s="208"/>
      <c r="QOF51" s="208"/>
      <c r="QOG51" s="208"/>
      <c r="QOH51" s="208"/>
      <c r="QOI51" s="208"/>
      <c r="QOJ51" s="208"/>
      <c r="QOK51" s="208"/>
      <c r="QOL51" s="208"/>
      <c r="QOM51" s="208"/>
      <c r="QON51" s="208"/>
      <c r="QOO51" s="208"/>
      <c r="QOP51" s="208"/>
      <c r="QOQ51" s="208"/>
      <c r="QOR51" s="208"/>
      <c r="QOS51" s="208"/>
      <c r="QOT51" s="208"/>
      <c r="QOU51" s="208"/>
      <c r="QOV51" s="208"/>
      <c r="QOW51" s="208"/>
      <c r="QOX51" s="208"/>
      <c r="QOY51" s="208"/>
      <c r="QOZ51" s="208"/>
      <c r="QPA51" s="208"/>
      <c r="QPB51" s="208"/>
      <c r="QPC51" s="208"/>
      <c r="QPD51" s="208"/>
      <c r="QPE51" s="208"/>
      <c r="QPF51" s="208"/>
      <c r="QPG51" s="208"/>
      <c r="QPH51" s="208"/>
      <c r="QPI51" s="208"/>
      <c r="QPJ51" s="208"/>
      <c r="QPK51" s="208"/>
      <c r="QPL51" s="208"/>
      <c r="QPM51" s="208"/>
      <c r="QPN51" s="208"/>
      <c r="QPO51" s="208"/>
      <c r="QPP51" s="208"/>
      <c r="QPQ51" s="208"/>
      <c r="QPR51" s="208"/>
      <c r="QPS51" s="208"/>
      <c r="QPT51" s="208"/>
      <c r="QPU51" s="208"/>
      <c r="QPV51" s="208"/>
      <c r="QPW51" s="208"/>
      <c r="QPX51" s="208"/>
      <c r="QPY51" s="208"/>
      <c r="QPZ51" s="208"/>
      <c r="QQA51" s="208"/>
      <c r="QQB51" s="208"/>
      <c r="QQC51" s="208"/>
      <c r="QQD51" s="208"/>
      <c r="QQE51" s="208"/>
      <c r="QQF51" s="208"/>
      <c r="QQG51" s="208"/>
      <c r="QQH51" s="208"/>
      <c r="QQI51" s="208"/>
      <c r="QQJ51" s="208"/>
      <c r="QQK51" s="208"/>
      <c r="QQL51" s="208"/>
      <c r="QQM51" s="208"/>
      <c r="QQN51" s="208"/>
      <c r="QQO51" s="208"/>
      <c r="QQP51" s="208"/>
      <c r="QQQ51" s="208"/>
      <c r="QQR51" s="208"/>
      <c r="QQS51" s="208"/>
      <c r="QQT51" s="208"/>
      <c r="QQU51" s="208"/>
      <c r="QQV51" s="208"/>
      <c r="QQW51" s="208"/>
      <c r="QQX51" s="208"/>
      <c r="QQY51" s="208"/>
      <c r="QQZ51" s="208"/>
      <c r="QRA51" s="208"/>
      <c r="QRB51" s="208"/>
      <c r="QRC51" s="208"/>
      <c r="QRD51" s="208"/>
      <c r="QRE51" s="208"/>
      <c r="QRF51" s="208"/>
      <c r="QRG51" s="208"/>
      <c r="QRH51" s="208"/>
      <c r="QRI51" s="208"/>
      <c r="QRJ51" s="208"/>
      <c r="QRK51" s="208"/>
      <c r="QRL51" s="208"/>
      <c r="QRM51" s="208"/>
      <c r="QRN51" s="208"/>
      <c r="QRO51" s="208"/>
      <c r="QRP51" s="208"/>
      <c r="QRQ51" s="208"/>
      <c r="QRR51" s="208"/>
      <c r="QRS51" s="208"/>
      <c r="QRT51" s="208"/>
      <c r="QRU51" s="208"/>
      <c r="QRV51" s="208"/>
      <c r="QRW51" s="208"/>
      <c r="QRX51" s="208"/>
      <c r="QRY51" s="208"/>
      <c r="QRZ51" s="208"/>
      <c r="QSA51" s="208"/>
      <c r="QSB51" s="208"/>
      <c r="QSC51" s="208"/>
      <c r="QSD51" s="208"/>
      <c r="QSE51" s="208"/>
      <c r="QSF51" s="208"/>
      <c r="QSG51" s="208"/>
      <c r="QSH51" s="208"/>
      <c r="QSI51" s="208"/>
      <c r="QSJ51" s="208"/>
      <c r="QSK51" s="208"/>
      <c r="QSL51" s="208"/>
      <c r="QSM51" s="208"/>
      <c r="QSN51" s="208"/>
      <c r="QSO51" s="208"/>
      <c r="QSP51" s="208"/>
      <c r="QSQ51" s="208"/>
      <c r="QSR51" s="208"/>
      <c r="QSS51" s="208"/>
      <c r="QST51" s="208"/>
      <c r="QSU51" s="208"/>
      <c r="QSV51" s="208"/>
      <c r="QSW51" s="208"/>
      <c r="QSX51" s="208"/>
      <c r="QSY51" s="208"/>
      <c r="QSZ51" s="208"/>
      <c r="QTA51" s="208"/>
      <c r="QTB51" s="208"/>
      <c r="QTC51" s="208"/>
      <c r="QTD51" s="208"/>
      <c r="QTE51" s="208"/>
      <c r="QTF51" s="208"/>
      <c r="QTG51" s="208"/>
      <c r="QTH51" s="208"/>
      <c r="QTI51" s="208"/>
      <c r="QTJ51" s="208"/>
      <c r="QTK51" s="208"/>
      <c r="QTL51" s="208"/>
      <c r="QTM51" s="208"/>
      <c r="QTN51" s="208"/>
      <c r="QTO51" s="208"/>
      <c r="QTP51" s="208"/>
      <c r="QTQ51" s="208"/>
      <c r="QTR51" s="208"/>
      <c r="QTS51" s="208"/>
      <c r="QTT51" s="208"/>
      <c r="QTU51" s="208"/>
      <c r="QTV51" s="208"/>
      <c r="QTW51" s="208"/>
      <c r="QTX51" s="208"/>
      <c r="QTY51" s="208"/>
      <c r="QTZ51" s="208"/>
      <c r="QUA51" s="208"/>
      <c r="QUB51" s="208"/>
      <c r="QUC51" s="208"/>
      <c r="QUD51" s="208"/>
      <c r="QUE51" s="208"/>
      <c r="QUF51" s="208"/>
      <c r="QUG51" s="208"/>
      <c r="QUH51" s="208"/>
      <c r="QUI51" s="208"/>
      <c r="QUJ51" s="208"/>
      <c r="QUK51" s="208"/>
      <c r="QUL51" s="208"/>
      <c r="QUM51" s="208"/>
      <c r="QUN51" s="208"/>
      <c r="QUO51" s="208"/>
      <c r="QUP51" s="208"/>
      <c r="QUQ51" s="208"/>
      <c r="QUR51" s="208"/>
      <c r="QUS51" s="208"/>
      <c r="QUT51" s="208"/>
      <c r="QUU51" s="208"/>
      <c r="QUV51" s="208"/>
      <c r="QUW51" s="208"/>
      <c r="QUX51" s="208"/>
      <c r="QUY51" s="208"/>
      <c r="QUZ51" s="208"/>
      <c r="QVA51" s="208"/>
      <c r="QVB51" s="208"/>
      <c r="QVC51" s="208"/>
      <c r="QVD51" s="208"/>
      <c r="QVE51" s="208"/>
      <c r="QVF51" s="208"/>
      <c r="QVG51" s="208"/>
      <c r="QVH51" s="208"/>
      <c r="QVI51" s="208"/>
      <c r="QVJ51" s="208"/>
      <c r="QVK51" s="208"/>
      <c r="QVL51" s="208"/>
      <c r="QVM51" s="208"/>
      <c r="QVN51" s="208"/>
      <c r="QVO51" s="208"/>
      <c r="QVP51" s="208"/>
      <c r="QVQ51" s="208"/>
      <c r="QVR51" s="208"/>
      <c r="QVS51" s="208"/>
      <c r="QVT51" s="208"/>
      <c r="QVU51" s="208"/>
      <c r="QVV51" s="208"/>
      <c r="QVW51" s="208"/>
      <c r="QVX51" s="208"/>
      <c r="QVY51" s="208"/>
      <c r="QVZ51" s="208"/>
      <c r="QWA51" s="208"/>
      <c r="QWB51" s="208"/>
      <c r="QWC51" s="208"/>
      <c r="QWD51" s="208"/>
      <c r="QWE51" s="208"/>
      <c r="QWF51" s="208"/>
      <c r="QWG51" s="208"/>
      <c r="QWH51" s="208"/>
      <c r="QWI51" s="208"/>
      <c r="QWJ51" s="208"/>
      <c r="QWK51" s="208"/>
      <c r="QWL51" s="208"/>
      <c r="QWM51" s="208"/>
      <c r="QWN51" s="208"/>
      <c r="QWO51" s="208"/>
      <c r="QWP51" s="208"/>
      <c r="QWQ51" s="208"/>
      <c r="QWR51" s="208"/>
      <c r="QWS51" s="208"/>
      <c r="QWT51" s="208"/>
      <c r="QWU51" s="208"/>
      <c r="QWV51" s="208"/>
      <c r="QWW51" s="208"/>
      <c r="QWX51" s="208"/>
      <c r="QWY51" s="208"/>
      <c r="QWZ51" s="208"/>
      <c r="QXA51" s="208"/>
      <c r="QXB51" s="208"/>
      <c r="QXC51" s="208"/>
      <c r="QXD51" s="208"/>
      <c r="QXE51" s="208"/>
      <c r="QXF51" s="208"/>
      <c r="QXG51" s="208"/>
      <c r="QXH51" s="208"/>
      <c r="QXI51" s="208"/>
      <c r="QXJ51" s="208"/>
      <c r="QXK51" s="208"/>
      <c r="QXL51" s="208"/>
      <c r="QXM51" s="208"/>
      <c r="QXN51" s="208"/>
      <c r="QXO51" s="208"/>
      <c r="QXP51" s="208"/>
      <c r="QXQ51" s="208"/>
      <c r="QXR51" s="208"/>
      <c r="QXS51" s="208"/>
      <c r="QXT51" s="208"/>
      <c r="QXU51" s="208"/>
      <c r="QXV51" s="208"/>
      <c r="QXW51" s="208"/>
      <c r="QXX51" s="208"/>
      <c r="QXY51" s="208"/>
      <c r="QXZ51" s="208"/>
      <c r="QYA51" s="208"/>
      <c r="QYB51" s="208"/>
      <c r="QYC51" s="208"/>
      <c r="QYD51" s="208"/>
      <c r="QYE51" s="208"/>
      <c r="QYF51" s="208"/>
      <c r="QYG51" s="208"/>
      <c r="QYH51" s="208"/>
      <c r="QYI51" s="208"/>
      <c r="QYJ51" s="208"/>
      <c r="QYK51" s="208"/>
      <c r="QYL51" s="208"/>
      <c r="QYM51" s="208"/>
      <c r="QYN51" s="208"/>
      <c r="QYO51" s="208"/>
      <c r="QYP51" s="208"/>
      <c r="QYQ51" s="208"/>
      <c r="QYR51" s="208"/>
      <c r="QYS51" s="208"/>
      <c r="QYT51" s="208"/>
      <c r="QYU51" s="208"/>
      <c r="QYV51" s="208"/>
      <c r="QYW51" s="208"/>
      <c r="QYX51" s="208"/>
      <c r="QYY51" s="208"/>
      <c r="QYZ51" s="208"/>
      <c r="QZA51" s="208"/>
      <c r="QZB51" s="208"/>
      <c r="QZC51" s="208"/>
      <c r="QZD51" s="208"/>
      <c r="QZE51" s="208"/>
      <c r="QZF51" s="208"/>
      <c r="QZG51" s="208"/>
      <c r="QZH51" s="208"/>
      <c r="QZI51" s="208"/>
      <c r="QZJ51" s="208"/>
      <c r="QZK51" s="208"/>
      <c r="QZL51" s="208"/>
      <c r="QZM51" s="208"/>
      <c r="QZN51" s="208"/>
      <c r="QZO51" s="208"/>
      <c r="QZP51" s="208"/>
      <c r="QZQ51" s="208"/>
      <c r="QZR51" s="208"/>
      <c r="QZS51" s="208"/>
      <c r="QZT51" s="208"/>
      <c r="QZU51" s="208"/>
      <c r="QZV51" s="208"/>
      <c r="QZW51" s="208"/>
      <c r="QZX51" s="208"/>
      <c r="QZY51" s="208"/>
      <c r="QZZ51" s="208"/>
      <c r="RAA51" s="208"/>
      <c r="RAB51" s="208"/>
      <c r="RAC51" s="208"/>
      <c r="RAD51" s="208"/>
      <c r="RAE51" s="208"/>
      <c r="RAF51" s="208"/>
      <c r="RAG51" s="208"/>
      <c r="RAH51" s="208"/>
      <c r="RAI51" s="208"/>
      <c r="RAJ51" s="208"/>
      <c r="RAK51" s="208"/>
      <c r="RAL51" s="208"/>
      <c r="RAM51" s="208"/>
      <c r="RAN51" s="208"/>
      <c r="RAO51" s="208"/>
      <c r="RAP51" s="208"/>
      <c r="RAQ51" s="208"/>
      <c r="RAR51" s="208"/>
      <c r="RAS51" s="208"/>
      <c r="RAT51" s="208"/>
      <c r="RAU51" s="208"/>
      <c r="RAV51" s="208"/>
      <c r="RAW51" s="208"/>
      <c r="RAX51" s="208"/>
      <c r="RAY51" s="208"/>
      <c r="RAZ51" s="208"/>
      <c r="RBA51" s="208"/>
      <c r="RBB51" s="208"/>
      <c r="RBC51" s="208"/>
      <c r="RBD51" s="208"/>
      <c r="RBE51" s="208"/>
      <c r="RBF51" s="208"/>
      <c r="RBG51" s="208"/>
      <c r="RBH51" s="208"/>
      <c r="RBI51" s="208"/>
      <c r="RBJ51" s="208"/>
      <c r="RBK51" s="208"/>
      <c r="RBL51" s="208"/>
      <c r="RBM51" s="208"/>
      <c r="RBN51" s="208"/>
      <c r="RBO51" s="208"/>
      <c r="RBP51" s="208"/>
      <c r="RBQ51" s="208"/>
      <c r="RBR51" s="208"/>
      <c r="RBS51" s="208"/>
      <c r="RBT51" s="208"/>
      <c r="RBU51" s="208"/>
      <c r="RBV51" s="208"/>
      <c r="RBW51" s="208"/>
      <c r="RBX51" s="208"/>
      <c r="RBY51" s="208"/>
      <c r="RBZ51" s="208"/>
      <c r="RCA51" s="208"/>
      <c r="RCB51" s="208"/>
      <c r="RCC51" s="208"/>
      <c r="RCD51" s="208"/>
      <c r="RCE51" s="208"/>
      <c r="RCF51" s="208"/>
      <c r="RCG51" s="208"/>
      <c r="RCH51" s="208"/>
      <c r="RCI51" s="208"/>
      <c r="RCJ51" s="208"/>
      <c r="RCK51" s="208"/>
      <c r="RCL51" s="208"/>
      <c r="RCM51" s="208"/>
      <c r="RCN51" s="208"/>
      <c r="RCO51" s="208"/>
      <c r="RCP51" s="208"/>
      <c r="RCQ51" s="208"/>
      <c r="RCR51" s="208"/>
      <c r="RCS51" s="208"/>
      <c r="RCT51" s="208"/>
      <c r="RCU51" s="208"/>
      <c r="RCV51" s="208"/>
      <c r="RCW51" s="208"/>
      <c r="RCX51" s="208"/>
      <c r="RCY51" s="208"/>
      <c r="RCZ51" s="208"/>
      <c r="RDA51" s="208"/>
      <c r="RDB51" s="208"/>
      <c r="RDC51" s="208"/>
      <c r="RDD51" s="208"/>
      <c r="RDE51" s="208"/>
      <c r="RDF51" s="208"/>
      <c r="RDG51" s="208"/>
      <c r="RDH51" s="208"/>
      <c r="RDI51" s="208"/>
      <c r="RDJ51" s="208"/>
      <c r="RDK51" s="208"/>
      <c r="RDL51" s="208"/>
      <c r="RDM51" s="208"/>
      <c r="RDN51" s="208"/>
      <c r="RDO51" s="208"/>
      <c r="RDP51" s="208"/>
      <c r="RDQ51" s="208"/>
      <c r="RDR51" s="208"/>
      <c r="RDS51" s="208"/>
      <c r="RDT51" s="208"/>
      <c r="RDU51" s="208"/>
      <c r="RDV51" s="208"/>
      <c r="RDW51" s="208"/>
      <c r="RDX51" s="208"/>
      <c r="RDY51" s="208"/>
      <c r="RDZ51" s="208"/>
      <c r="REA51" s="208"/>
      <c r="REB51" s="208"/>
      <c r="REC51" s="208"/>
      <c r="RED51" s="208"/>
      <c r="REE51" s="208"/>
      <c r="REF51" s="208"/>
      <c r="REG51" s="208"/>
      <c r="REH51" s="208"/>
      <c r="REI51" s="208"/>
      <c r="REJ51" s="208"/>
      <c r="REK51" s="208"/>
      <c r="REL51" s="208"/>
      <c r="REM51" s="208"/>
      <c r="REN51" s="208"/>
      <c r="REO51" s="208"/>
      <c r="REP51" s="208"/>
      <c r="REQ51" s="208"/>
      <c r="RER51" s="208"/>
      <c r="RES51" s="208"/>
      <c r="RET51" s="208"/>
      <c r="REU51" s="208"/>
      <c r="REV51" s="208"/>
      <c r="REW51" s="208"/>
      <c r="REX51" s="208"/>
      <c r="REY51" s="208"/>
      <c r="REZ51" s="208"/>
      <c r="RFA51" s="208"/>
      <c r="RFB51" s="208"/>
      <c r="RFC51" s="208"/>
      <c r="RFD51" s="208"/>
      <c r="RFE51" s="208"/>
      <c r="RFF51" s="208"/>
      <c r="RFG51" s="208"/>
      <c r="RFH51" s="208"/>
      <c r="RFI51" s="208"/>
      <c r="RFJ51" s="208"/>
      <c r="RFK51" s="208"/>
      <c r="RFL51" s="208"/>
      <c r="RFM51" s="208"/>
      <c r="RFN51" s="208"/>
      <c r="RFO51" s="208"/>
      <c r="RFP51" s="208"/>
      <c r="RFQ51" s="208"/>
      <c r="RFR51" s="208"/>
      <c r="RFS51" s="208"/>
      <c r="RFT51" s="208"/>
      <c r="RFU51" s="208"/>
      <c r="RFV51" s="208"/>
      <c r="RFW51" s="208"/>
      <c r="RFX51" s="208"/>
      <c r="RFY51" s="208"/>
      <c r="RFZ51" s="208"/>
      <c r="RGA51" s="208"/>
      <c r="RGB51" s="208"/>
      <c r="RGC51" s="208"/>
      <c r="RGD51" s="208"/>
      <c r="RGE51" s="208"/>
      <c r="RGF51" s="208"/>
      <c r="RGG51" s="208"/>
      <c r="RGH51" s="208"/>
      <c r="RGI51" s="208"/>
      <c r="RGJ51" s="208"/>
      <c r="RGK51" s="208"/>
      <c r="RGL51" s="208"/>
      <c r="RGM51" s="208"/>
      <c r="RGN51" s="208"/>
      <c r="RGO51" s="208"/>
      <c r="RGP51" s="208"/>
      <c r="RGQ51" s="208"/>
      <c r="RGR51" s="208"/>
      <c r="RGS51" s="208"/>
      <c r="RGT51" s="208"/>
      <c r="RGU51" s="208"/>
      <c r="RGV51" s="208"/>
      <c r="RGW51" s="208"/>
      <c r="RGX51" s="208"/>
      <c r="RGY51" s="208"/>
      <c r="RGZ51" s="208"/>
      <c r="RHA51" s="208"/>
      <c r="RHB51" s="208"/>
      <c r="RHC51" s="208"/>
      <c r="RHD51" s="208"/>
      <c r="RHE51" s="208"/>
      <c r="RHF51" s="208"/>
      <c r="RHG51" s="208"/>
      <c r="RHH51" s="208"/>
      <c r="RHI51" s="208"/>
      <c r="RHJ51" s="208"/>
      <c r="RHK51" s="208"/>
      <c r="RHL51" s="208"/>
      <c r="RHM51" s="208"/>
      <c r="RHN51" s="208"/>
      <c r="RHO51" s="208"/>
      <c r="RHP51" s="208"/>
      <c r="RHQ51" s="208"/>
      <c r="RHR51" s="208"/>
      <c r="RHS51" s="208"/>
      <c r="RHT51" s="208"/>
      <c r="RHU51" s="208"/>
      <c r="RHV51" s="208"/>
      <c r="RHW51" s="208"/>
      <c r="RHX51" s="208"/>
      <c r="RHY51" s="208"/>
      <c r="RHZ51" s="208"/>
      <c r="RIA51" s="208"/>
      <c r="RIB51" s="208"/>
      <c r="RIC51" s="208"/>
      <c r="RID51" s="208"/>
      <c r="RIE51" s="208"/>
      <c r="RIF51" s="208"/>
      <c r="RIG51" s="208"/>
      <c r="RIH51" s="208"/>
      <c r="RII51" s="208"/>
      <c r="RIJ51" s="208"/>
      <c r="RIK51" s="208"/>
      <c r="RIL51" s="208"/>
      <c r="RIM51" s="208"/>
      <c r="RIN51" s="208"/>
      <c r="RIO51" s="208"/>
      <c r="RIP51" s="208"/>
      <c r="RIQ51" s="208"/>
      <c r="RIR51" s="208"/>
      <c r="RIS51" s="208"/>
      <c r="RIT51" s="208"/>
      <c r="RIU51" s="208"/>
      <c r="RIV51" s="208"/>
      <c r="RIW51" s="208"/>
      <c r="RIX51" s="208"/>
      <c r="RIY51" s="208"/>
      <c r="RIZ51" s="208"/>
      <c r="RJA51" s="208"/>
      <c r="RJB51" s="208"/>
      <c r="RJC51" s="208"/>
      <c r="RJD51" s="208"/>
      <c r="RJE51" s="208"/>
      <c r="RJF51" s="208"/>
      <c r="RJG51" s="208"/>
      <c r="RJH51" s="208"/>
      <c r="RJI51" s="208"/>
      <c r="RJJ51" s="208"/>
      <c r="RJK51" s="208"/>
      <c r="RJL51" s="208"/>
      <c r="RJM51" s="208"/>
      <c r="RJN51" s="208"/>
      <c r="RJO51" s="208"/>
      <c r="RJP51" s="208"/>
      <c r="RJQ51" s="208"/>
      <c r="RJR51" s="208"/>
      <c r="RJS51" s="208"/>
      <c r="RJT51" s="208"/>
      <c r="RJU51" s="208"/>
      <c r="RJV51" s="208"/>
      <c r="RJW51" s="208"/>
      <c r="RJX51" s="208"/>
      <c r="RJY51" s="208"/>
      <c r="RJZ51" s="208"/>
      <c r="RKA51" s="208"/>
      <c r="RKB51" s="208"/>
      <c r="RKC51" s="208"/>
      <c r="RKD51" s="208"/>
      <c r="RKE51" s="208"/>
      <c r="RKF51" s="208"/>
      <c r="RKG51" s="208"/>
      <c r="RKH51" s="208"/>
      <c r="RKI51" s="208"/>
      <c r="RKJ51" s="208"/>
      <c r="RKK51" s="208"/>
      <c r="RKL51" s="208"/>
      <c r="RKM51" s="208"/>
      <c r="RKN51" s="208"/>
      <c r="RKO51" s="208"/>
      <c r="RKP51" s="208"/>
      <c r="RKQ51" s="208"/>
      <c r="RKR51" s="208"/>
      <c r="RKS51" s="208"/>
      <c r="RKT51" s="208"/>
      <c r="RKU51" s="208"/>
      <c r="RKV51" s="208"/>
      <c r="RKW51" s="208"/>
      <c r="RKX51" s="208"/>
      <c r="RKY51" s="208"/>
      <c r="RKZ51" s="208"/>
      <c r="RLA51" s="208"/>
      <c r="RLB51" s="208"/>
      <c r="RLC51" s="208"/>
      <c r="RLD51" s="208"/>
      <c r="RLE51" s="208"/>
      <c r="RLF51" s="208"/>
      <c r="RLG51" s="208"/>
      <c r="RLH51" s="208"/>
      <c r="RLI51" s="208"/>
      <c r="RLJ51" s="208"/>
      <c r="RLK51" s="208"/>
      <c r="RLL51" s="208"/>
      <c r="RLM51" s="208"/>
      <c r="RLN51" s="208"/>
      <c r="RLO51" s="208"/>
      <c r="RLP51" s="208"/>
      <c r="RLQ51" s="208"/>
      <c r="RLR51" s="208"/>
      <c r="RLS51" s="208"/>
      <c r="RLT51" s="208"/>
      <c r="RLU51" s="208"/>
      <c r="RLV51" s="208"/>
      <c r="RLW51" s="208"/>
      <c r="RLX51" s="208"/>
      <c r="RLY51" s="208"/>
      <c r="RLZ51" s="208"/>
      <c r="RMA51" s="208"/>
      <c r="RMB51" s="208"/>
      <c r="RMC51" s="208"/>
      <c r="RMD51" s="208"/>
      <c r="RME51" s="208"/>
      <c r="RMF51" s="208"/>
      <c r="RMG51" s="208"/>
      <c r="RMH51" s="208"/>
      <c r="RMI51" s="208"/>
      <c r="RMJ51" s="208"/>
      <c r="RMK51" s="208"/>
      <c r="RML51" s="208"/>
      <c r="RMM51" s="208"/>
      <c r="RMN51" s="208"/>
      <c r="RMO51" s="208"/>
      <c r="RMP51" s="208"/>
      <c r="RMQ51" s="208"/>
      <c r="RMR51" s="208"/>
      <c r="RMS51" s="208"/>
      <c r="RMT51" s="208"/>
      <c r="RMU51" s="208"/>
      <c r="RMV51" s="208"/>
      <c r="RMW51" s="208"/>
      <c r="RMX51" s="208"/>
      <c r="RMY51" s="208"/>
      <c r="RMZ51" s="208"/>
      <c r="RNA51" s="208"/>
      <c r="RNB51" s="208"/>
      <c r="RNC51" s="208"/>
      <c r="RND51" s="208"/>
      <c r="RNE51" s="208"/>
      <c r="RNF51" s="208"/>
      <c r="RNG51" s="208"/>
      <c r="RNH51" s="208"/>
      <c r="RNI51" s="208"/>
      <c r="RNJ51" s="208"/>
      <c r="RNK51" s="208"/>
      <c r="RNL51" s="208"/>
      <c r="RNM51" s="208"/>
      <c r="RNN51" s="208"/>
      <c r="RNO51" s="208"/>
      <c r="RNP51" s="208"/>
      <c r="RNQ51" s="208"/>
      <c r="RNR51" s="208"/>
      <c r="RNS51" s="208"/>
      <c r="RNT51" s="208"/>
      <c r="RNU51" s="208"/>
      <c r="RNV51" s="208"/>
      <c r="RNW51" s="208"/>
      <c r="RNX51" s="208"/>
      <c r="RNY51" s="208"/>
      <c r="RNZ51" s="208"/>
      <c r="ROA51" s="208"/>
      <c r="ROB51" s="208"/>
      <c r="ROC51" s="208"/>
      <c r="ROD51" s="208"/>
      <c r="ROE51" s="208"/>
      <c r="ROF51" s="208"/>
      <c r="ROG51" s="208"/>
      <c r="ROH51" s="208"/>
      <c r="ROI51" s="208"/>
      <c r="ROJ51" s="208"/>
      <c r="ROK51" s="208"/>
      <c r="ROL51" s="208"/>
      <c r="ROM51" s="208"/>
      <c r="RON51" s="208"/>
      <c r="ROO51" s="208"/>
      <c r="ROP51" s="208"/>
      <c r="ROQ51" s="208"/>
      <c r="ROR51" s="208"/>
      <c r="ROS51" s="208"/>
      <c r="ROT51" s="208"/>
      <c r="ROU51" s="208"/>
      <c r="ROV51" s="208"/>
      <c r="ROW51" s="208"/>
      <c r="ROX51" s="208"/>
      <c r="ROY51" s="208"/>
      <c r="ROZ51" s="208"/>
      <c r="RPA51" s="208"/>
      <c r="RPB51" s="208"/>
      <c r="RPC51" s="208"/>
      <c r="RPD51" s="208"/>
      <c r="RPE51" s="208"/>
      <c r="RPF51" s="208"/>
      <c r="RPG51" s="208"/>
      <c r="RPH51" s="208"/>
      <c r="RPI51" s="208"/>
      <c r="RPJ51" s="208"/>
      <c r="RPK51" s="208"/>
      <c r="RPL51" s="208"/>
      <c r="RPM51" s="208"/>
      <c r="RPN51" s="208"/>
      <c r="RPO51" s="208"/>
      <c r="RPP51" s="208"/>
      <c r="RPQ51" s="208"/>
      <c r="RPR51" s="208"/>
      <c r="RPS51" s="208"/>
      <c r="RPT51" s="208"/>
      <c r="RPU51" s="208"/>
      <c r="RPV51" s="208"/>
      <c r="RPW51" s="208"/>
      <c r="RPX51" s="208"/>
      <c r="RPY51" s="208"/>
      <c r="RPZ51" s="208"/>
      <c r="RQA51" s="208"/>
      <c r="RQB51" s="208"/>
      <c r="RQC51" s="208"/>
      <c r="RQD51" s="208"/>
      <c r="RQE51" s="208"/>
      <c r="RQF51" s="208"/>
      <c r="RQG51" s="208"/>
      <c r="RQH51" s="208"/>
      <c r="RQI51" s="208"/>
      <c r="RQJ51" s="208"/>
      <c r="RQK51" s="208"/>
      <c r="RQL51" s="208"/>
      <c r="RQM51" s="208"/>
      <c r="RQN51" s="208"/>
      <c r="RQO51" s="208"/>
      <c r="RQP51" s="208"/>
      <c r="RQQ51" s="208"/>
      <c r="RQR51" s="208"/>
      <c r="RQS51" s="208"/>
      <c r="RQT51" s="208"/>
      <c r="RQU51" s="208"/>
      <c r="RQV51" s="208"/>
      <c r="RQW51" s="208"/>
      <c r="RQX51" s="208"/>
      <c r="RQY51" s="208"/>
      <c r="RQZ51" s="208"/>
      <c r="RRA51" s="208"/>
      <c r="RRB51" s="208"/>
      <c r="RRC51" s="208"/>
      <c r="RRD51" s="208"/>
      <c r="RRE51" s="208"/>
      <c r="RRF51" s="208"/>
      <c r="RRG51" s="208"/>
      <c r="RRH51" s="208"/>
      <c r="RRI51" s="208"/>
      <c r="RRJ51" s="208"/>
      <c r="RRK51" s="208"/>
      <c r="RRL51" s="208"/>
      <c r="RRM51" s="208"/>
      <c r="RRN51" s="208"/>
      <c r="RRO51" s="208"/>
      <c r="RRP51" s="208"/>
      <c r="RRQ51" s="208"/>
      <c r="RRR51" s="208"/>
      <c r="RRS51" s="208"/>
      <c r="RRT51" s="208"/>
      <c r="RRU51" s="208"/>
      <c r="RRV51" s="208"/>
      <c r="RRW51" s="208"/>
      <c r="RRX51" s="208"/>
      <c r="RRY51" s="208"/>
      <c r="RRZ51" s="208"/>
      <c r="RSA51" s="208"/>
      <c r="RSB51" s="208"/>
      <c r="RSC51" s="208"/>
      <c r="RSD51" s="208"/>
      <c r="RSE51" s="208"/>
      <c r="RSF51" s="208"/>
      <c r="RSG51" s="208"/>
      <c r="RSH51" s="208"/>
      <c r="RSI51" s="208"/>
      <c r="RSJ51" s="208"/>
      <c r="RSK51" s="208"/>
      <c r="RSL51" s="208"/>
      <c r="RSM51" s="208"/>
      <c r="RSN51" s="208"/>
      <c r="RSO51" s="208"/>
      <c r="RSP51" s="208"/>
      <c r="RSQ51" s="208"/>
      <c r="RSR51" s="208"/>
      <c r="RSS51" s="208"/>
      <c r="RST51" s="208"/>
      <c r="RSU51" s="208"/>
      <c r="RSV51" s="208"/>
      <c r="RSW51" s="208"/>
      <c r="RSX51" s="208"/>
      <c r="RSY51" s="208"/>
      <c r="RSZ51" s="208"/>
      <c r="RTA51" s="208"/>
      <c r="RTB51" s="208"/>
      <c r="RTC51" s="208"/>
      <c r="RTD51" s="208"/>
      <c r="RTE51" s="208"/>
      <c r="RTF51" s="208"/>
      <c r="RTG51" s="208"/>
      <c r="RTH51" s="208"/>
      <c r="RTI51" s="208"/>
      <c r="RTJ51" s="208"/>
      <c r="RTK51" s="208"/>
      <c r="RTL51" s="208"/>
      <c r="RTM51" s="208"/>
      <c r="RTN51" s="208"/>
      <c r="RTO51" s="208"/>
      <c r="RTP51" s="208"/>
      <c r="RTQ51" s="208"/>
      <c r="RTR51" s="208"/>
      <c r="RTS51" s="208"/>
      <c r="RTT51" s="208"/>
      <c r="RTU51" s="208"/>
      <c r="RTV51" s="208"/>
      <c r="RTW51" s="208"/>
      <c r="RTX51" s="208"/>
      <c r="RTY51" s="208"/>
      <c r="RTZ51" s="208"/>
      <c r="RUA51" s="208"/>
      <c r="RUB51" s="208"/>
      <c r="RUC51" s="208"/>
      <c r="RUD51" s="208"/>
      <c r="RUE51" s="208"/>
      <c r="RUF51" s="208"/>
      <c r="RUG51" s="208"/>
      <c r="RUH51" s="208"/>
      <c r="RUI51" s="208"/>
      <c r="RUJ51" s="208"/>
      <c r="RUK51" s="208"/>
      <c r="RUL51" s="208"/>
      <c r="RUM51" s="208"/>
      <c r="RUN51" s="208"/>
      <c r="RUO51" s="208"/>
      <c r="RUP51" s="208"/>
      <c r="RUQ51" s="208"/>
      <c r="RUR51" s="208"/>
      <c r="RUS51" s="208"/>
      <c r="RUT51" s="208"/>
      <c r="RUU51" s="208"/>
      <c r="RUV51" s="208"/>
      <c r="RUW51" s="208"/>
      <c r="RUX51" s="208"/>
      <c r="RUY51" s="208"/>
      <c r="RUZ51" s="208"/>
      <c r="RVA51" s="208"/>
      <c r="RVB51" s="208"/>
      <c r="RVC51" s="208"/>
      <c r="RVD51" s="208"/>
      <c r="RVE51" s="208"/>
      <c r="RVF51" s="208"/>
      <c r="RVG51" s="208"/>
      <c r="RVH51" s="208"/>
      <c r="RVI51" s="208"/>
      <c r="RVJ51" s="208"/>
      <c r="RVK51" s="208"/>
      <c r="RVL51" s="208"/>
      <c r="RVM51" s="208"/>
      <c r="RVN51" s="208"/>
      <c r="RVO51" s="208"/>
      <c r="RVP51" s="208"/>
      <c r="RVQ51" s="208"/>
      <c r="RVR51" s="208"/>
      <c r="RVS51" s="208"/>
      <c r="RVT51" s="208"/>
      <c r="RVU51" s="208"/>
      <c r="RVV51" s="208"/>
      <c r="RVW51" s="208"/>
      <c r="RVX51" s="208"/>
      <c r="RVY51" s="208"/>
      <c r="RVZ51" s="208"/>
      <c r="RWA51" s="208"/>
      <c r="RWB51" s="208"/>
      <c r="RWC51" s="208"/>
      <c r="RWD51" s="208"/>
      <c r="RWE51" s="208"/>
      <c r="RWF51" s="208"/>
      <c r="RWG51" s="208"/>
      <c r="RWH51" s="208"/>
      <c r="RWI51" s="208"/>
      <c r="RWJ51" s="208"/>
      <c r="RWK51" s="208"/>
      <c r="RWL51" s="208"/>
      <c r="RWM51" s="208"/>
      <c r="RWN51" s="208"/>
      <c r="RWO51" s="208"/>
      <c r="RWP51" s="208"/>
      <c r="RWQ51" s="208"/>
      <c r="RWR51" s="208"/>
      <c r="RWS51" s="208"/>
      <c r="RWT51" s="208"/>
      <c r="RWU51" s="208"/>
      <c r="RWV51" s="208"/>
      <c r="RWW51" s="208"/>
      <c r="RWX51" s="208"/>
      <c r="RWY51" s="208"/>
      <c r="RWZ51" s="208"/>
      <c r="RXA51" s="208"/>
      <c r="RXB51" s="208"/>
      <c r="RXC51" s="208"/>
      <c r="RXD51" s="208"/>
      <c r="RXE51" s="208"/>
      <c r="RXF51" s="208"/>
      <c r="RXG51" s="208"/>
      <c r="RXH51" s="208"/>
      <c r="RXI51" s="208"/>
      <c r="RXJ51" s="208"/>
      <c r="RXK51" s="208"/>
      <c r="RXL51" s="208"/>
      <c r="RXM51" s="208"/>
      <c r="RXN51" s="208"/>
      <c r="RXO51" s="208"/>
      <c r="RXP51" s="208"/>
      <c r="RXQ51" s="208"/>
      <c r="RXR51" s="208"/>
      <c r="RXS51" s="208"/>
      <c r="RXT51" s="208"/>
      <c r="RXU51" s="208"/>
      <c r="RXV51" s="208"/>
      <c r="RXW51" s="208"/>
      <c r="RXX51" s="208"/>
      <c r="RXY51" s="208"/>
      <c r="RXZ51" s="208"/>
      <c r="RYA51" s="208"/>
      <c r="RYB51" s="208"/>
      <c r="RYC51" s="208"/>
      <c r="RYD51" s="208"/>
      <c r="RYE51" s="208"/>
      <c r="RYF51" s="208"/>
      <c r="RYG51" s="208"/>
      <c r="RYH51" s="208"/>
      <c r="RYI51" s="208"/>
      <c r="RYJ51" s="208"/>
      <c r="RYK51" s="208"/>
      <c r="RYL51" s="208"/>
      <c r="RYM51" s="208"/>
      <c r="RYN51" s="208"/>
      <c r="RYO51" s="208"/>
      <c r="RYP51" s="208"/>
      <c r="RYQ51" s="208"/>
      <c r="RYR51" s="208"/>
      <c r="RYS51" s="208"/>
      <c r="RYT51" s="208"/>
      <c r="RYU51" s="208"/>
      <c r="RYV51" s="208"/>
      <c r="RYW51" s="208"/>
      <c r="RYX51" s="208"/>
      <c r="RYY51" s="208"/>
      <c r="RYZ51" s="208"/>
      <c r="RZA51" s="208"/>
      <c r="RZB51" s="208"/>
      <c r="RZC51" s="208"/>
      <c r="RZD51" s="208"/>
      <c r="RZE51" s="208"/>
      <c r="RZF51" s="208"/>
      <c r="RZG51" s="208"/>
      <c r="RZH51" s="208"/>
      <c r="RZI51" s="208"/>
      <c r="RZJ51" s="208"/>
      <c r="RZK51" s="208"/>
      <c r="RZL51" s="208"/>
      <c r="RZM51" s="208"/>
      <c r="RZN51" s="208"/>
      <c r="RZO51" s="208"/>
      <c r="RZP51" s="208"/>
      <c r="RZQ51" s="208"/>
      <c r="RZR51" s="208"/>
      <c r="RZS51" s="208"/>
      <c r="RZT51" s="208"/>
      <c r="RZU51" s="208"/>
      <c r="RZV51" s="208"/>
      <c r="RZW51" s="208"/>
      <c r="RZX51" s="208"/>
      <c r="RZY51" s="208"/>
      <c r="RZZ51" s="208"/>
      <c r="SAA51" s="208"/>
      <c r="SAB51" s="208"/>
      <c r="SAC51" s="208"/>
      <c r="SAD51" s="208"/>
      <c r="SAE51" s="208"/>
      <c r="SAF51" s="208"/>
      <c r="SAG51" s="208"/>
      <c r="SAH51" s="208"/>
      <c r="SAI51" s="208"/>
      <c r="SAJ51" s="208"/>
      <c r="SAK51" s="208"/>
      <c r="SAL51" s="208"/>
      <c r="SAM51" s="208"/>
      <c r="SAN51" s="208"/>
      <c r="SAO51" s="208"/>
      <c r="SAP51" s="208"/>
      <c r="SAQ51" s="208"/>
      <c r="SAR51" s="208"/>
      <c r="SAS51" s="208"/>
      <c r="SAT51" s="208"/>
      <c r="SAU51" s="208"/>
      <c r="SAV51" s="208"/>
      <c r="SAW51" s="208"/>
      <c r="SAX51" s="208"/>
      <c r="SAY51" s="208"/>
      <c r="SAZ51" s="208"/>
      <c r="SBA51" s="208"/>
      <c r="SBB51" s="208"/>
      <c r="SBC51" s="208"/>
      <c r="SBD51" s="208"/>
      <c r="SBE51" s="208"/>
      <c r="SBF51" s="208"/>
      <c r="SBG51" s="208"/>
      <c r="SBH51" s="208"/>
      <c r="SBI51" s="208"/>
      <c r="SBJ51" s="208"/>
      <c r="SBK51" s="208"/>
      <c r="SBL51" s="208"/>
      <c r="SBM51" s="208"/>
      <c r="SBN51" s="208"/>
      <c r="SBO51" s="208"/>
      <c r="SBP51" s="208"/>
      <c r="SBQ51" s="208"/>
      <c r="SBR51" s="208"/>
      <c r="SBS51" s="208"/>
      <c r="SBT51" s="208"/>
      <c r="SBU51" s="208"/>
      <c r="SBV51" s="208"/>
      <c r="SBW51" s="208"/>
      <c r="SBX51" s="208"/>
      <c r="SBY51" s="208"/>
      <c r="SBZ51" s="208"/>
      <c r="SCA51" s="208"/>
      <c r="SCB51" s="208"/>
      <c r="SCC51" s="208"/>
      <c r="SCD51" s="208"/>
      <c r="SCE51" s="208"/>
      <c r="SCF51" s="208"/>
      <c r="SCG51" s="208"/>
      <c r="SCH51" s="208"/>
      <c r="SCI51" s="208"/>
      <c r="SCJ51" s="208"/>
      <c r="SCK51" s="208"/>
      <c r="SCL51" s="208"/>
      <c r="SCM51" s="208"/>
      <c r="SCN51" s="208"/>
      <c r="SCO51" s="208"/>
      <c r="SCP51" s="208"/>
      <c r="SCQ51" s="208"/>
      <c r="SCR51" s="208"/>
      <c r="SCS51" s="208"/>
      <c r="SCT51" s="208"/>
      <c r="SCU51" s="208"/>
      <c r="SCV51" s="208"/>
      <c r="SCW51" s="208"/>
      <c r="SCX51" s="208"/>
      <c r="SCY51" s="208"/>
      <c r="SCZ51" s="208"/>
      <c r="SDA51" s="208"/>
      <c r="SDB51" s="208"/>
      <c r="SDC51" s="208"/>
      <c r="SDD51" s="208"/>
      <c r="SDE51" s="208"/>
      <c r="SDF51" s="208"/>
      <c r="SDG51" s="208"/>
      <c r="SDH51" s="208"/>
      <c r="SDI51" s="208"/>
      <c r="SDJ51" s="208"/>
      <c r="SDK51" s="208"/>
      <c r="SDL51" s="208"/>
      <c r="SDM51" s="208"/>
      <c r="SDN51" s="208"/>
      <c r="SDO51" s="208"/>
      <c r="SDP51" s="208"/>
      <c r="SDQ51" s="208"/>
      <c r="SDR51" s="208"/>
      <c r="SDS51" s="208"/>
      <c r="SDT51" s="208"/>
      <c r="SDU51" s="208"/>
      <c r="SDV51" s="208"/>
      <c r="SDW51" s="208"/>
      <c r="SDX51" s="208"/>
      <c r="SDY51" s="208"/>
      <c r="SDZ51" s="208"/>
      <c r="SEA51" s="208"/>
      <c r="SEB51" s="208"/>
      <c r="SEC51" s="208"/>
      <c r="SED51" s="208"/>
      <c r="SEE51" s="208"/>
      <c r="SEF51" s="208"/>
      <c r="SEG51" s="208"/>
      <c r="SEH51" s="208"/>
      <c r="SEI51" s="208"/>
      <c r="SEJ51" s="208"/>
      <c r="SEK51" s="208"/>
      <c r="SEL51" s="208"/>
      <c r="SEM51" s="208"/>
      <c r="SEN51" s="208"/>
      <c r="SEO51" s="208"/>
      <c r="SEP51" s="208"/>
      <c r="SEQ51" s="208"/>
      <c r="SER51" s="208"/>
      <c r="SES51" s="208"/>
      <c r="SET51" s="208"/>
      <c r="SEU51" s="208"/>
      <c r="SEV51" s="208"/>
      <c r="SEW51" s="208"/>
      <c r="SEX51" s="208"/>
      <c r="SEY51" s="208"/>
      <c r="SEZ51" s="208"/>
      <c r="SFA51" s="208"/>
      <c r="SFB51" s="208"/>
      <c r="SFC51" s="208"/>
      <c r="SFD51" s="208"/>
      <c r="SFE51" s="208"/>
      <c r="SFF51" s="208"/>
      <c r="SFG51" s="208"/>
      <c r="SFH51" s="208"/>
      <c r="SFI51" s="208"/>
      <c r="SFJ51" s="208"/>
      <c r="SFK51" s="208"/>
      <c r="SFL51" s="208"/>
      <c r="SFM51" s="208"/>
      <c r="SFN51" s="208"/>
      <c r="SFO51" s="208"/>
      <c r="SFP51" s="208"/>
      <c r="SFQ51" s="208"/>
      <c r="SFR51" s="208"/>
      <c r="SFS51" s="208"/>
      <c r="SFT51" s="208"/>
      <c r="SFU51" s="208"/>
      <c r="SFV51" s="208"/>
      <c r="SFW51" s="208"/>
      <c r="SFX51" s="208"/>
      <c r="SFY51" s="208"/>
      <c r="SFZ51" s="208"/>
      <c r="SGA51" s="208"/>
      <c r="SGB51" s="208"/>
      <c r="SGC51" s="208"/>
      <c r="SGD51" s="208"/>
      <c r="SGE51" s="208"/>
      <c r="SGF51" s="208"/>
      <c r="SGG51" s="208"/>
      <c r="SGH51" s="208"/>
      <c r="SGI51" s="208"/>
      <c r="SGJ51" s="208"/>
      <c r="SGK51" s="208"/>
      <c r="SGL51" s="208"/>
      <c r="SGM51" s="208"/>
      <c r="SGN51" s="208"/>
      <c r="SGO51" s="208"/>
      <c r="SGP51" s="208"/>
      <c r="SGQ51" s="208"/>
      <c r="SGR51" s="208"/>
      <c r="SGS51" s="208"/>
      <c r="SGT51" s="208"/>
      <c r="SGU51" s="208"/>
      <c r="SGV51" s="208"/>
      <c r="SGW51" s="208"/>
      <c r="SGX51" s="208"/>
      <c r="SGY51" s="208"/>
      <c r="SGZ51" s="208"/>
      <c r="SHA51" s="208"/>
      <c r="SHB51" s="208"/>
      <c r="SHC51" s="208"/>
      <c r="SHD51" s="208"/>
      <c r="SHE51" s="208"/>
      <c r="SHF51" s="208"/>
      <c r="SHG51" s="208"/>
      <c r="SHH51" s="208"/>
      <c r="SHI51" s="208"/>
      <c r="SHJ51" s="208"/>
      <c r="SHK51" s="208"/>
      <c r="SHL51" s="208"/>
      <c r="SHM51" s="208"/>
      <c r="SHN51" s="208"/>
      <c r="SHO51" s="208"/>
      <c r="SHP51" s="208"/>
      <c r="SHQ51" s="208"/>
      <c r="SHR51" s="208"/>
      <c r="SHS51" s="208"/>
      <c r="SHT51" s="208"/>
      <c r="SHU51" s="208"/>
      <c r="SHV51" s="208"/>
      <c r="SHW51" s="208"/>
      <c r="SHX51" s="208"/>
      <c r="SHY51" s="208"/>
      <c r="SHZ51" s="208"/>
      <c r="SIA51" s="208"/>
      <c r="SIB51" s="208"/>
      <c r="SIC51" s="208"/>
      <c r="SID51" s="208"/>
      <c r="SIE51" s="208"/>
      <c r="SIF51" s="208"/>
      <c r="SIG51" s="208"/>
      <c r="SIH51" s="208"/>
      <c r="SII51" s="208"/>
      <c r="SIJ51" s="208"/>
      <c r="SIK51" s="208"/>
      <c r="SIL51" s="208"/>
      <c r="SIM51" s="208"/>
      <c r="SIN51" s="208"/>
      <c r="SIO51" s="208"/>
      <c r="SIP51" s="208"/>
      <c r="SIQ51" s="208"/>
      <c r="SIR51" s="208"/>
      <c r="SIS51" s="208"/>
      <c r="SIT51" s="208"/>
      <c r="SIU51" s="208"/>
      <c r="SIV51" s="208"/>
      <c r="SIW51" s="208"/>
      <c r="SIX51" s="208"/>
      <c r="SIY51" s="208"/>
      <c r="SIZ51" s="208"/>
      <c r="SJA51" s="208"/>
      <c r="SJB51" s="208"/>
      <c r="SJC51" s="208"/>
      <c r="SJD51" s="208"/>
      <c r="SJE51" s="208"/>
      <c r="SJF51" s="208"/>
      <c r="SJG51" s="208"/>
      <c r="SJH51" s="208"/>
      <c r="SJI51" s="208"/>
      <c r="SJJ51" s="208"/>
      <c r="SJK51" s="208"/>
      <c r="SJL51" s="208"/>
      <c r="SJM51" s="208"/>
      <c r="SJN51" s="208"/>
      <c r="SJO51" s="208"/>
      <c r="SJP51" s="208"/>
      <c r="SJQ51" s="208"/>
      <c r="SJR51" s="208"/>
      <c r="SJS51" s="208"/>
      <c r="SJT51" s="208"/>
      <c r="SJU51" s="208"/>
      <c r="SJV51" s="208"/>
      <c r="SJW51" s="208"/>
      <c r="SJX51" s="208"/>
      <c r="SJY51" s="208"/>
      <c r="SJZ51" s="208"/>
      <c r="SKA51" s="208"/>
      <c r="SKB51" s="208"/>
      <c r="SKC51" s="208"/>
      <c r="SKD51" s="208"/>
      <c r="SKE51" s="208"/>
      <c r="SKF51" s="208"/>
      <c r="SKG51" s="208"/>
      <c r="SKH51" s="208"/>
      <c r="SKI51" s="208"/>
      <c r="SKJ51" s="208"/>
      <c r="SKK51" s="208"/>
      <c r="SKL51" s="208"/>
      <c r="SKM51" s="208"/>
      <c r="SKN51" s="208"/>
      <c r="SKO51" s="208"/>
      <c r="SKP51" s="208"/>
      <c r="SKQ51" s="208"/>
      <c r="SKR51" s="208"/>
      <c r="SKS51" s="208"/>
      <c r="SKT51" s="208"/>
      <c r="SKU51" s="208"/>
      <c r="SKV51" s="208"/>
      <c r="SKW51" s="208"/>
      <c r="SKX51" s="208"/>
      <c r="SKY51" s="208"/>
      <c r="SKZ51" s="208"/>
      <c r="SLA51" s="208"/>
      <c r="SLB51" s="208"/>
      <c r="SLC51" s="208"/>
      <c r="SLD51" s="208"/>
      <c r="SLE51" s="208"/>
      <c r="SLF51" s="208"/>
      <c r="SLG51" s="208"/>
      <c r="SLH51" s="208"/>
      <c r="SLI51" s="208"/>
      <c r="SLJ51" s="208"/>
      <c r="SLK51" s="208"/>
      <c r="SLL51" s="208"/>
      <c r="SLM51" s="208"/>
      <c r="SLN51" s="208"/>
      <c r="SLO51" s="208"/>
      <c r="SLP51" s="208"/>
      <c r="SLQ51" s="208"/>
      <c r="SLR51" s="208"/>
      <c r="SLS51" s="208"/>
      <c r="SLT51" s="208"/>
      <c r="SLU51" s="208"/>
      <c r="SLV51" s="208"/>
      <c r="SLW51" s="208"/>
      <c r="SLX51" s="208"/>
      <c r="SLY51" s="208"/>
      <c r="SLZ51" s="208"/>
      <c r="SMA51" s="208"/>
      <c r="SMB51" s="208"/>
      <c r="SMC51" s="208"/>
      <c r="SMD51" s="208"/>
      <c r="SME51" s="208"/>
      <c r="SMF51" s="208"/>
      <c r="SMG51" s="208"/>
      <c r="SMH51" s="208"/>
      <c r="SMI51" s="208"/>
      <c r="SMJ51" s="208"/>
      <c r="SMK51" s="208"/>
      <c r="SML51" s="208"/>
      <c r="SMM51" s="208"/>
      <c r="SMN51" s="208"/>
      <c r="SMO51" s="208"/>
      <c r="SMP51" s="208"/>
      <c r="SMQ51" s="208"/>
      <c r="SMR51" s="208"/>
      <c r="SMS51" s="208"/>
      <c r="SMT51" s="208"/>
      <c r="SMU51" s="208"/>
      <c r="SMV51" s="208"/>
      <c r="SMW51" s="208"/>
      <c r="SMX51" s="208"/>
      <c r="SMY51" s="208"/>
      <c r="SMZ51" s="208"/>
      <c r="SNA51" s="208"/>
      <c r="SNB51" s="208"/>
      <c r="SNC51" s="208"/>
      <c r="SND51" s="208"/>
      <c r="SNE51" s="208"/>
      <c r="SNF51" s="208"/>
      <c r="SNG51" s="208"/>
      <c r="SNH51" s="208"/>
      <c r="SNI51" s="208"/>
      <c r="SNJ51" s="208"/>
      <c r="SNK51" s="208"/>
      <c r="SNL51" s="208"/>
      <c r="SNM51" s="208"/>
      <c r="SNN51" s="208"/>
      <c r="SNO51" s="208"/>
      <c r="SNP51" s="208"/>
      <c r="SNQ51" s="208"/>
      <c r="SNR51" s="208"/>
      <c r="SNS51" s="208"/>
      <c r="SNT51" s="208"/>
      <c r="SNU51" s="208"/>
      <c r="SNV51" s="208"/>
      <c r="SNW51" s="208"/>
      <c r="SNX51" s="208"/>
      <c r="SNY51" s="208"/>
      <c r="SNZ51" s="208"/>
      <c r="SOA51" s="208"/>
      <c r="SOB51" s="208"/>
      <c r="SOC51" s="208"/>
      <c r="SOD51" s="208"/>
      <c r="SOE51" s="208"/>
      <c r="SOF51" s="208"/>
      <c r="SOG51" s="208"/>
      <c r="SOH51" s="208"/>
      <c r="SOI51" s="208"/>
      <c r="SOJ51" s="208"/>
      <c r="SOK51" s="208"/>
      <c r="SOL51" s="208"/>
      <c r="SOM51" s="208"/>
      <c r="SON51" s="208"/>
      <c r="SOO51" s="208"/>
      <c r="SOP51" s="208"/>
      <c r="SOQ51" s="208"/>
      <c r="SOR51" s="208"/>
      <c r="SOS51" s="208"/>
      <c r="SOT51" s="208"/>
      <c r="SOU51" s="208"/>
      <c r="SOV51" s="208"/>
      <c r="SOW51" s="208"/>
      <c r="SOX51" s="208"/>
      <c r="SOY51" s="208"/>
      <c r="SOZ51" s="208"/>
      <c r="SPA51" s="208"/>
      <c r="SPB51" s="208"/>
      <c r="SPC51" s="208"/>
      <c r="SPD51" s="208"/>
      <c r="SPE51" s="208"/>
      <c r="SPF51" s="208"/>
      <c r="SPG51" s="208"/>
      <c r="SPH51" s="208"/>
      <c r="SPI51" s="208"/>
      <c r="SPJ51" s="208"/>
      <c r="SPK51" s="208"/>
      <c r="SPL51" s="208"/>
      <c r="SPM51" s="208"/>
      <c r="SPN51" s="208"/>
      <c r="SPO51" s="208"/>
      <c r="SPP51" s="208"/>
      <c r="SPQ51" s="208"/>
      <c r="SPR51" s="208"/>
      <c r="SPS51" s="208"/>
      <c r="SPT51" s="208"/>
      <c r="SPU51" s="208"/>
      <c r="SPV51" s="208"/>
      <c r="SPW51" s="208"/>
      <c r="SPX51" s="208"/>
      <c r="SPY51" s="208"/>
      <c r="SPZ51" s="208"/>
      <c r="SQA51" s="208"/>
      <c r="SQB51" s="208"/>
      <c r="SQC51" s="208"/>
      <c r="SQD51" s="208"/>
      <c r="SQE51" s="208"/>
      <c r="SQF51" s="208"/>
      <c r="SQG51" s="208"/>
      <c r="SQH51" s="208"/>
      <c r="SQI51" s="208"/>
      <c r="SQJ51" s="208"/>
      <c r="SQK51" s="208"/>
      <c r="SQL51" s="208"/>
      <c r="SQM51" s="208"/>
      <c r="SQN51" s="208"/>
      <c r="SQO51" s="208"/>
      <c r="SQP51" s="208"/>
      <c r="SQQ51" s="208"/>
      <c r="SQR51" s="208"/>
      <c r="SQS51" s="208"/>
      <c r="SQT51" s="208"/>
      <c r="SQU51" s="208"/>
      <c r="SQV51" s="208"/>
      <c r="SQW51" s="208"/>
      <c r="SQX51" s="208"/>
      <c r="SQY51" s="208"/>
      <c r="SQZ51" s="208"/>
      <c r="SRA51" s="208"/>
      <c r="SRB51" s="208"/>
      <c r="SRC51" s="208"/>
      <c r="SRD51" s="208"/>
      <c r="SRE51" s="208"/>
      <c r="SRF51" s="208"/>
      <c r="SRG51" s="208"/>
      <c r="SRH51" s="208"/>
      <c r="SRI51" s="208"/>
      <c r="SRJ51" s="208"/>
      <c r="SRK51" s="208"/>
      <c r="SRL51" s="208"/>
      <c r="SRM51" s="208"/>
      <c r="SRN51" s="208"/>
      <c r="SRO51" s="208"/>
      <c r="SRP51" s="208"/>
      <c r="SRQ51" s="208"/>
      <c r="SRR51" s="208"/>
      <c r="SRS51" s="208"/>
      <c r="SRT51" s="208"/>
      <c r="SRU51" s="208"/>
      <c r="SRV51" s="208"/>
      <c r="SRW51" s="208"/>
      <c r="SRX51" s="208"/>
      <c r="SRY51" s="208"/>
      <c r="SRZ51" s="208"/>
      <c r="SSA51" s="208"/>
      <c r="SSB51" s="208"/>
      <c r="SSC51" s="208"/>
      <c r="SSD51" s="208"/>
      <c r="SSE51" s="208"/>
      <c r="SSF51" s="208"/>
      <c r="SSG51" s="208"/>
      <c r="SSH51" s="208"/>
      <c r="SSI51" s="208"/>
      <c r="SSJ51" s="208"/>
      <c r="SSK51" s="208"/>
      <c r="SSL51" s="208"/>
      <c r="SSM51" s="208"/>
      <c r="SSN51" s="208"/>
      <c r="SSO51" s="208"/>
      <c r="SSP51" s="208"/>
      <c r="SSQ51" s="208"/>
      <c r="SSR51" s="208"/>
      <c r="SSS51" s="208"/>
      <c r="SST51" s="208"/>
      <c r="SSU51" s="208"/>
      <c r="SSV51" s="208"/>
      <c r="SSW51" s="208"/>
      <c r="SSX51" s="208"/>
      <c r="SSY51" s="208"/>
      <c r="SSZ51" s="208"/>
      <c r="STA51" s="208"/>
      <c r="STB51" s="208"/>
      <c r="STC51" s="208"/>
      <c r="STD51" s="208"/>
      <c r="STE51" s="208"/>
      <c r="STF51" s="208"/>
      <c r="STG51" s="208"/>
      <c r="STH51" s="208"/>
      <c r="STI51" s="208"/>
      <c r="STJ51" s="208"/>
      <c r="STK51" s="208"/>
      <c r="STL51" s="208"/>
      <c r="STM51" s="208"/>
      <c r="STN51" s="208"/>
      <c r="STO51" s="208"/>
      <c r="STP51" s="208"/>
      <c r="STQ51" s="208"/>
      <c r="STR51" s="208"/>
      <c r="STS51" s="208"/>
      <c r="STT51" s="208"/>
      <c r="STU51" s="208"/>
      <c r="STV51" s="208"/>
      <c r="STW51" s="208"/>
      <c r="STX51" s="208"/>
      <c r="STY51" s="208"/>
      <c r="STZ51" s="208"/>
      <c r="SUA51" s="208"/>
      <c r="SUB51" s="208"/>
      <c r="SUC51" s="208"/>
      <c r="SUD51" s="208"/>
      <c r="SUE51" s="208"/>
      <c r="SUF51" s="208"/>
      <c r="SUG51" s="208"/>
      <c r="SUH51" s="208"/>
      <c r="SUI51" s="208"/>
      <c r="SUJ51" s="208"/>
      <c r="SUK51" s="208"/>
      <c r="SUL51" s="208"/>
      <c r="SUM51" s="208"/>
      <c r="SUN51" s="208"/>
      <c r="SUO51" s="208"/>
      <c r="SUP51" s="208"/>
      <c r="SUQ51" s="208"/>
      <c r="SUR51" s="208"/>
      <c r="SUS51" s="208"/>
      <c r="SUT51" s="208"/>
      <c r="SUU51" s="208"/>
      <c r="SUV51" s="208"/>
      <c r="SUW51" s="208"/>
      <c r="SUX51" s="208"/>
      <c r="SUY51" s="208"/>
      <c r="SUZ51" s="208"/>
      <c r="SVA51" s="208"/>
      <c r="SVB51" s="208"/>
      <c r="SVC51" s="208"/>
      <c r="SVD51" s="208"/>
      <c r="SVE51" s="208"/>
      <c r="SVF51" s="208"/>
      <c r="SVG51" s="208"/>
      <c r="SVH51" s="208"/>
      <c r="SVI51" s="208"/>
      <c r="SVJ51" s="208"/>
      <c r="SVK51" s="208"/>
      <c r="SVL51" s="208"/>
      <c r="SVM51" s="208"/>
      <c r="SVN51" s="208"/>
      <c r="SVO51" s="208"/>
      <c r="SVP51" s="208"/>
      <c r="SVQ51" s="208"/>
      <c r="SVR51" s="208"/>
      <c r="SVS51" s="208"/>
      <c r="SVT51" s="208"/>
      <c r="SVU51" s="208"/>
      <c r="SVV51" s="208"/>
      <c r="SVW51" s="208"/>
      <c r="SVX51" s="208"/>
      <c r="SVY51" s="208"/>
      <c r="SVZ51" s="208"/>
      <c r="SWA51" s="208"/>
      <c r="SWB51" s="208"/>
      <c r="SWC51" s="208"/>
      <c r="SWD51" s="208"/>
      <c r="SWE51" s="208"/>
      <c r="SWF51" s="208"/>
      <c r="SWG51" s="208"/>
      <c r="SWH51" s="208"/>
      <c r="SWI51" s="208"/>
      <c r="SWJ51" s="208"/>
      <c r="SWK51" s="208"/>
      <c r="SWL51" s="208"/>
      <c r="SWM51" s="208"/>
      <c r="SWN51" s="208"/>
      <c r="SWO51" s="208"/>
      <c r="SWP51" s="208"/>
      <c r="SWQ51" s="208"/>
      <c r="SWR51" s="208"/>
      <c r="SWS51" s="208"/>
      <c r="SWT51" s="208"/>
      <c r="SWU51" s="208"/>
      <c r="SWV51" s="208"/>
      <c r="SWW51" s="208"/>
      <c r="SWX51" s="208"/>
      <c r="SWY51" s="208"/>
      <c r="SWZ51" s="208"/>
      <c r="SXA51" s="208"/>
      <c r="SXB51" s="208"/>
      <c r="SXC51" s="208"/>
      <c r="SXD51" s="208"/>
      <c r="SXE51" s="208"/>
      <c r="SXF51" s="208"/>
      <c r="SXG51" s="208"/>
      <c r="SXH51" s="208"/>
      <c r="SXI51" s="208"/>
      <c r="SXJ51" s="208"/>
      <c r="SXK51" s="208"/>
      <c r="SXL51" s="208"/>
      <c r="SXM51" s="208"/>
      <c r="SXN51" s="208"/>
      <c r="SXO51" s="208"/>
      <c r="SXP51" s="208"/>
      <c r="SXQ51" s="208"/>
      <c r="SXR51" s="208"/>
      <c r="SXS51" s="208"/>
      <c r="SXT51" s="208"/>
      <c r="SXU51" s="208"/>
      <c r="SXV51" s="208"/>
      <c r="SXW51" s="208"/>
      <c r="SXX51" s="208"/>
      <c r="SXY51" s="208"/>
      <c r="SXZ51" s="208"/>
      <c r="SYA51" s="208"/>
      <c r="SYB51" s="208"/>
      <c r="SYC51" s="208"/>
      <c r="SYD51" s="208"/>
      <c r="SYE51" s="208"/>
      <c r="SYF51" s="208"/>
      <c r="SYG51" s="208"/>
      <c r="SYH51" s="208"/>
      <c r="SYI51" s="208"/>
      <c r="SYJ51" s="208"/>
      <c r="SYK51" s="208"/>
      <c r="SYL51" s="208"/>
      <c r="SYM51" s="208"/>
      <c r="SYN51" s="208"/>
      <c r="SYO51" s="208"/>
      <c r="SYP51" s="208"/>
      <c r="SYQ51" s="208"/>
      <c r="SYR51" s="208"/>
      <c r="SYS51" s="208"/>
      <c r="SYT51" s="208"/>
      <c r="SYU51" s="208"/>
      <c r="SYV51" s="208"/>
      <c r="SYW51" s="208"/>
      <c r="SYX51" s="208"/>
      <c r="SYY51" s="208"/>
      <c r="SYZ51" s="208"/>
      <c r="SZA51" s="208"/>
      <c r="SZB51" s="208"/>
      <c r="SZC51" s="208"/>
      <c r="SZD51" s="208"/>
      <c r="SZE51" s="208"/>
      <c r="SZF51" s="208"/>
      <c r="SZG51" s="208"/>
      <c r="SZH51" s="208"/>
      <c r="SZI51" s="208"/>
      <c r="SZJ51" s="208"/>
      <c r="SZK51" s="208"/>
      <c r="SZL51" s="208"/>
      <c r="SZM51" s="208"/>
      <c r="SZN51" s="208"/>
      <c r="SZO51" s="208"/>
      <c r="SZP51" s="208"/>
      <c r="SZQ51" s="208"/>
      <c r="SZR51" s="208"/>
      <c r="SZS51" s="208"/>
      <c r="SZT51" s="208"/>
      <c r="SZU51" s="208"/>
      <c r="SZV51" s="208"/>
      <c r="SZW51" s="208"/>
      <c r="SZX51" s="208"/>
      <c r="SZY51" s="208"/>
      <c r="SZZ51" s="208"/>
      <c r="TAA51" s="208"/>
      <c r="TAB51" s="208"/>
      <c r="TAC51" s="208"/>
      <c r="TAD51" s="208"/>
      <c r="TAE51" s="208"/>
      <c r="TAF51" s="208"/>
      <c r="TAG51" s="208"/>
      <c r="TAH51" s="208"/>
      <c r="TAI51" s="208"/>
      <c r="TAJ51" s="208"/>
      <c r="TAK51" s="208"/>
      <c r="TAL51" s="208"/>
      <c r="TAM51" s="208"/>
      <c r="TAN51" s="208"/>
      <c r="TAO51" s="208"/>
      <c r="TAP51" s="208"/>
      <c r="TAQ51" s="208"/>
      <c r="TAR51" s="208"/>
      <c r="TAS51" s="208"/>
      <c r="TAT51" s="208"/>
      <c r="TAU51" s="208"/>
      <c r="TAV51" s="208"/>
      <c r="TAW51" s="208"/>
      <c r="TAX51" s="208"/>
      <c r="TAY51" s="208"/>
      <c r="TAZ51" s="208"/>
      <c r="TBA51" s="208"/>
      <c r="TBB51" s="208"/>
      <c r="TBC51" s="208"/>
      <c r="TBD51" s="208"/>
      <c r="TBE51" s="208"/>
      <c r="TBF51" s="208"/>
      <c r="TBG51" s="208"/>
      <c r="TBH51" s="208"/>
      <c r="TBI51" s="208"/>
      <c r="TBJ51" s="208"/>
      <c r="TBK51" s="208"/>
      <c r="TBL51" s="208"/>
      <c r="TBM51" s="208"/>
      <c r="TBN51" s="208"/>
      <c r="TBO51" s="208"/>
      <c r="TBP51" s="208"/>
      <c r="TBQ51" s="208"/>
      <c r="TBR51" s="208"/>
      <c r="TBS51" s="208"/>
      <c r="TBT51" s="208"/>
      <c r="TBU51" s="208"/>
      <c r="TBV51" s="208"/>
      <c r="TBW51" s="208"/>
      <c r="TBX51" s="208"/>
      <c r="TBY51" s="208"/>
      <c r="TBZ51" s="208"/>
      <c r="TCA51" s="208"/>
      <c r="TCB51" s="208"/>
      <c r="TCC51" s="208"/>
      <c r="TCD51" s="208"/>
      <c r="TCE51" s="208"/>
      <c r="TCF51" s="208"/>
      <c r="TCG51" s="208"/>
      <c r="TCH51" s="208"/>
      <c r="TCI51" s="208"/>
      <c r="TCJ51" s="208"/>
      <c r="TCK51" s="208"/>
      <c r="TCL51" s="208"/>
      <c r="TCM51" s="208"/>
      <c r="TCN51" s="208"/>
      <c r="TCO51" s="208"/>
      <c r="TCP51" s="208"/>
      <c r="TCQ51" s="208"/>
      <c r="TCR51" s="208"/>
      <c r="TCS51" s="208"/>
      <c r="TCT51" s="208"/>
      <c r="TCU51" s="208"/>
      <c r="TCV51" s="208"/>
      <c r="TCW51" s="208"/>
      <c r="TCX51" s="208"/>
      <c r="TCY51" s="208"/>
      <c r="TCZ51" s="208"/>
      <c r="TDA51" s="208"/>
      <c r="TDB51" s="208"/>
      <c r="TDC51" s="208"/>
      <c r="TDD51" s="208"/>
      <c r="TDE51" s="208"/>
      <c r="TDF51" s="208"/>
      <c r="TDG51" s="208"/>
      <c r="TDH51" s="208"/>
      <c r="TDI51" s="208"/>
      <c r="TDJ51" s="208"/>
      <c r="TDK51" s="208"/>
      <c r="TDL51" s="208"/>
      <c r="TDM51" s="208"/>
      <c r="TDN51" s="208"/>
      <c r="TDO51" s="208"/>
      <c r="TDP51" s="208"/>
      <c r="TDQ51" s="208"/>
      <c r="TDR51" s="208"/>
      <c r="TDS51" s="208"/>
      <c r="TDT51" s="208"/>
      <c r="TDU51" s="208"/>
      <c r="TDV51" s="208"/>
      <c r="TDW51" s="208"/>
      <c r="TDX51" s="208"/>
      <c r="TDY51" s="208"/>
      <c r="TDZ51" s="208"/>
      <c r="TEA51" s="208"/>
      <c r="TEB51" s="208"/>
      <c r="TEC51" s="208"/>
      <c r="TED51" s="208"/>
      <c r="TEE51" s="208"/>
      <c r="TEF51" s="208"/>
      <c r="TEG51" s="208"/>
      <c r="TEH51" s="208"/>
      <c r="TEI51" s="208"/>
      <c r="TEJ51" s="208"/>
      <c r="TEK51" s="208"/>
      <c r="TEL51" s="208"/>
      <c r="TEM51" s="208"/>
      <c r="TEN51" s="208"/>
      <c r="TEO51" s="208"/>
      <c r="TEP51" s="208"/>
      <c r="TEQ51" s="208"/>
      <c r="TER51" s="208"/>
      <c r="TES51" s="208"/>
      <c r="TET51" s="208"/>
      <c r="TEU51" s="208"/>
      <c r="TEV51" s="208"/>
      <c r="TEW51" s="208"/>
      <c r="TEX51" s="208"/>
      <c r="TEY51" s="208"/>
      <c r="TEZ51" s="208"/>
      <c r="TFA51" s="208"/>
      <c r="TFB51" s="208"/>
      <c r="TFC51" s="208"/>
      <c r="TFD51" s="208"/>
      <c r="TFE51" s="208"/>
      <c r="TFF51" s="208"/>
      <c r="TFG51" s="208"/>
      <c r="TFH51" s="208"/>
      <c r="TFI51" s="208"/>
      <c r="TFJ51" s="208"/>
      <c r="TFK51" s="208"/>
      <c r="TFL51" s="208"/>
      <c r="TFM51" s="208"/>
      <c r="TFN51" s="208"/>
      <c r="TFO51" s="208"/>
      <c r="TFP51" s="208"/>
      <c r="TFQ51" s="208"/>
      <c r="TFR51" s="208"/>
      <c r="TFS51" s="208"/>
      <c r="TFT51" s="208"/>
      <c r="TFU51" s="208"/>
      <c r="TFV51" s="208"/>
      <c r="TFW51" s="208"/>
      <c r="TFX51" s="208"/>
      <c r="TFY51" s="208"/>
      <c r="TFZ51" s="208"/>
      <c r="TGA51" s="208"/>
      <c r="TGB51" s="208"/>
      <c r="TGC51" s="208"/>
      <c r="TGD51" s="208"/>
      <c r="TGE51" s="208"/>
      <c r="TGF51" s="208"/>
      <c r="TGG51" s="208"/>
      <c r="TGH51" s="208"/>
      <c r="TGI51" s="208"/>
      <c r="TGJ51" s="208"/>
      <c r="TGK51" s="208"/>
      <c r="TGL51" s="208"/>
      <c r="TGM51" s="208"/>
      <c r="TGN51" s="208"/>
      <c r="TGO51" s="208"/>
      <c r="TGP51" s="208"/>
      <c r="TGQ51" s="208"/>
      <c r="TGR51" s="208"/>
      <c r="TGS51" s="208"/>
      <c r="TGT51" s="208"/>
      <c r="TGU51" s="208"/>
      <c r="TGV51" s="208"/>
      <c r="TGW51" s="208"/>
      <c r="TGX51" s="208"/>
      <c r="TGY51" s="208"/>
      <c r="TGZ51" s="208"/>
      <c r="THA51" s="208"/>
      <c r="THB51" s="208"/>
      <c r="THC51" s="208"/>
      <c r="THD51" s="208"/>
      <c r="THE51" s="208"/>
      <c r="THF51" s="208"/>
      <c r="THG51" s="208"/>
      <c r="THH51" s="208"/>
      <c r="THI51" s="208"/>
      <c r="THJ51" s="208"/>
      <c r="THK51" s="208"/>
      <c r="THL51" s="208"/>
      <c r="THM51" s="208"/>
      <c r="THN51" s="208"/>
      <c r="THO51" s="208"/>
      <c r="THP51" s="208"/>
      <c r="THQ51" s="208"/>
      <c r="THR51" s="208"/>
      <c r="THS51" s="208"/>
      <c r="THT51" s="208"/>
      <c r="THU51" s="208"/>
      <c r="THV51" s="208"/>
      <c r="THW51" s="208"/>
      <c r="THX51" s="208"/>
      <c r="THY51" s="208"/>
      <c r="THZ51" s="208"/>
      <c r="TIA51" s="208"/>
      <c r="TIB51" s="208"/>
      <c r="TIC51" s="208"/>
      <c r="TID51" s="208"/>
      <c r="TIE51" s="208"/>
      <c r="TIF51" s="208"/>
      <c r="TIG51" s="208"/>
      <c r="TIH51" s="208"/>
      <c r="TII51" s="208"/>
      <c r="TIJ51" s="208"/>
      <c r="TIK51" s="208"/>
      <c r="TIL51" s="208"/>
      <c r="TIM51" s="208"/>
      <c r="TIN51" s="208"/>
      <c r="TIO51" s="208"/>
      <c r="TIP51" s="208"/>
      <c r="TIQ51" s="208"/>
      <c r="TIR51" s="208"/>
      <c r="TIS51" s="208"/>
      <c r="TIT51" s="208"/>
      <c r="TIU51" s="208"/>
      <c r="TIV51" s="208"/>
      <c r="TIW51" s="208"/>
      <c r="TIX51" s="208"/>
      <c r="TIY51" s="208"/>
      <c r="TIZ51" s="208"/>
      <c r="TJA51" s="208"/>
      <c r="TJB51" s="208"/>
      <c r="TJC51" s="208"/>
      <c r="TJD51" s="208"/>
      <c r="TJE51" s="208"/>
      <c r="TJF51" s="208"/>
      <c r="TJG51" s="208"/>
      <c r="TJH51" s="208"/>
      <c r="TJI51" s="208"/>
      <c r="TJJ51" s="208"/>
      <c r="TJK51" s="208"/>
      <c r="TJL51" s="208"/>
      <c r="TJM51" s="208"/>
      <c r="TJN51" s="208"/>
      <c r="TJO51" s="208"/>
      <c r="TJP51" s="208"/>
      <c r="TJQ51" s="208"/>
      <c r="TJR51" s="208"/>
      <c r="TJS51" s="208"/>
      <c r="TJT51" s="208"/>
      <c r="TJU51" s="208"/>
      <c r="TJV51" s="208"/>
      <c r="TJW51" s="208"/>
      <c r="TJX51" s="208"/>
      <c r="TJY51" s="208"/>
      <c r="TJZ51" s="208"/>
      <c r="TKA51" s="208"/>
      <c r="TKB51" s="208"/>
      <c r="TKC51" s="208"/>
      <c r="TKD51" s="208"/>
      <c r="TKE51" s="208"/>
      <c r="TKF51" s="208"/>
      <c r="TKG51" s="208"/>
      <c r="TKH51" s="208"/>
      <c r="TKI51" s="208"/>
      <c r="TKJ51" s="208"/>
      <c r="TKK51" s="208"/>
      <c r="TKL51" s="208"/>
      <c r="TKM51" s="208"/>
      <c r="TKN51" s="208"/>
      <c r="TKO51" s="208"/>
      <c r="TKP51" s="208"/>
      <c r="TKQ51" s="208"/>
      <c r="TKR51" s="208"/>
      <c r="TKS51" s="208"/>
      <c r="TKT51" s="208"/>
      <c r="TKU51" s="208"/>
      <c r="TKV51" s="208"/>
      <c r="TKW51" s="208"/>
      <c r="TKX51" s="208"/>
      <c r="TKY51" s="208"/>
      <c r="TKZ51" s="208"/>
      <c r="TLA51" s="208"/>
      <c r="TLB51" s="208"/>
      <c r="TLC51" s="208"/>
      <c r="TLD51" s="208"/>
      <c r="TLE51" s="208"/>
      <c r="TLF51" s="208"/>
      <c r="TLG51" s="208"/>
      <c r="TLH51" s="208"/>
      <c r="TLI51" s="208"/>
      <c r="TLJ51" s="208"/>
      <c r="TLK51" s="208"/>
      <c r="TLL51" s="208"/>
      <c r="TLM51" s="208"/>
      <c r="TLN51" s="208"/>
      <c r="TLO51" s="208"/>
      <c r="TLP51" s="208"/>
      <c r="TLQ51" s="208"/>
      <c r="TLR51" s="208"/>
      <c r="TLS51" s="208"/>
      <c r="TLT51" s="208"/>
      <c r="TLU51" s="208"/>
      <c r="TLV51" s="208"/>
      <c r="TLW51" s="208"/>
      <c r="TLX51" s="208"/>
      <c r="TLY51" s="208"/>
      <c r="TLZ51" s="208"/>
      <c r="TMA51" s="208"/>
      <c r="TMB51" s="208"/>
      <c r="TMC51" s="208"/>
      <c r="TMD51" s="208"/>
      <c r="TME51" s="208"/>
      <c r="TMF51" s="208"/>
      <c r="TMG51" s="208"/>
      <c r="TMH51" s="208"/>
      <c r="TMI51" s="208"/>
      <c r="TMJ51" s="208"/>
      <c r="TMK51" s="208"/>
      <c r="TML51" s="208"/>
      <c r="TMM51" s="208"/>
      <c r="TMN51" s="208"/>
      <c r="TMO51" s="208"/>
      <c r="TMP51" s="208"/>
      <c r="TMQ51" s="208"/>
      <c r="TMR51" s="208"/>
      <c r="TMS51" s="208"/>
      <c r="TMT51" s="208"/>
      <c r="TMU51" s="208"/>
      <c r="TMV51" s="208"/>
      <c r="TMW51" s="208"/>
      <c r="TMX51" s="208"/>
      <c r="TMY51" s="208"/>
      <c r="TMZ51" s="208"/>
      <c r="TNA51" s="208"/>
      <c r="TNB51" s="208"/>
      <c r="TNC51" s="208"/>
      <c r="TND51" s="208"/>
      <c r="TNE51" s="208"/>
      <c r="TNF51" s="208"/>
      <c r="TNG51" s="208"/>
      <c r="TNH51" s="208"/>
      <c r="TNI51" s="208"/>
      <c r="TNJ51" s="208"/>
      <c r="TNK51" s="208"/>
      <c r="TNL51" s="208"/>
      <c r="TNM51" s="208"/>
      <c r="TNN51" s="208"/>
      <c r="TNO51" s="208"/>
      <c r="TNP51" s="208"/>
      <c r="TNQ51" s="208"/>
      <c r="TNR51" s="208"/>
      <c r="TNS51" s="208"/>
      <c r="TNT51" s="208"/>
      <c r="TNU51" s="208"/>
      <c r="TNV51" s="208"/>
      <c r="TNW51" s="208"/>
      <c r="TNX51" s="208"/>
      <c r="TNY51" s="208"/>
      <c r="TNZ51" s="208"/>
      <c r="TOA51" s="208"/>
      <c r="TOB51" s="208"/>
      <c r="TOC51" s="208"/>
      <c r="TOD51" s="208"/>
      <c r="TOE51" s="208"/>
      <c r="TOF51" s="208"/>
      <c r="TOG51" s="208"/>
      <c r="TOH51" s="208"/>
      <c r="TOI51" s="208"/>
      <c r="TOJ51" s="208"/>
      <c r="TOK51" s="208"/>
      <c r="TOL51" s="208"/>
      <c r="TOM51" s="208"/>
      <c r="TON51" s="208"/>
      <c r="TOO51" s="208"/>
      <c r="TOP51" s="208"/>
      <c r="TOQ51" s="208"/>
      <c r="TOR51" s="208"/>
      <c r="TOS51" s="208"/>
      <c r="TOT51" s="208"/>
      <c r="TOU51" s="208"/>
      <c r="TOV51" s="208"/>
      <c r="TOW51" s="208"/>
      <c r="TOX51" s="208"/>
      <c r="TOY51" s="208"/>
      <c r="TOZ51" s="208"/>
      <c r="TPA51" s="208"/>
      <c r="TPB51" s="208"/>
      <c r="TPC51" s="208"/>
      <c r="TPD51" s="208"/>
      <c r="TPE51" s="208"/>
      <c r="TPF51" s="208"/>
      <c r="TPG51" s="208"/>
      <c r="TPH51" s="208"/>
      <c r="TPI51" s="208"/>
      <c r="TPJ51" s="208"/>
      <c r="TPK51" s="208"/>
      <c r="TPL51" s="208"/>
      <c r="TPM51" s="208"/>
      <c r="TPN51" s="208"/>
      <c r="TPO51" s="208"/>
      <c r="TPP51" s="208"/>
      <c r="TPQ51" s="208"/>
      <c r="TPR51" s="208"/>
      <c r="TPS51" s="208"/>
      <c r="TPT51" s="208"/>
      <c r="TPU51" s="208"/>
      <c r="TPV51" s="208"/>
      <c r="TPW51" s="208"/>
      <c r="TPX51" s="208"/>
      <c r="TPY51" s="208"/>
      <c r="TPZ51" s="208"/>
      <c r="TQA51" s="208"/>
      <c r="TQB51" s="208"/>
      <c r="TQC51" s="208"/>
      <c r="TQD51" s="208"/>
      <c r="TQE51" s="208"/>
      <c r="TQF51" s="208"/>
      <c r="TQG51" s="208"/>
      <c r="TQH51" s="208"/>
      <c r="TQI51" s="208"/>
      <c r="TQJ51" s="208"/>
      <c r="TQK51" s="208"/>
      <c r="TQL51" s="208"/>
      <c r="TQM51" s="208"/>
      <c r="TQN51" s="208"/>
      <c r="TQO51" s="208"/>
      <c r="TQP51" s="208"/>
      <c r="TQQ51" s="208"/>
      <c r="TQR51" s="208"/>
      <c r="TQS51" s="208"/>
      <c r="TQT51" s="208"/>
      <c r="TQU51" s="208"/>
      <c r="TQV51" s="208"/>
      <c r="TQW51" s="208"/>
      <c r="TQX51" s="208"/>
      <c r="TQY51" s="208"/>
      <c r="TQZ51" s="208"/>
      <c r="TRA51" s="208"/>
      <c r="TRB51" s="208"/>
      <c r="TRC51" s="208"/>
      <c r="TRD51" s="208"/>
      <c r="TRE51" s="208"/>
      <c r="TRF51" s="208"/>
      <c r="TRG51" s="208"/>
      <c r="TRH51" s="208"/>
      <c r="TRI51" s="208"/>
      <c r="TRJ51" s="208"/>
      <c r="TRK51" s="208"/>
      <c r="TRL51" s="208"/>
      <c r="TRM51" s="208"/>
      <c r="TRN51" s="208"/>
      <c r="TRO51" s="208"/>
      <c r="TRP51" s="208"/>
      <c r="TRQ51" s="208"/>
      <c r="TRR51" s="208"/>
      <c r="TRS51" s="208"/>
      <c r="TRT51" s="208"/>
      <c r="TRU51" s="208"/>
      <c r="TRV51" s="208"/>
      <c r="TRW51" s="208"/>
      <c r="TRX51" s="208"/>
      <c r="TRY51" s="208"/>
      <c r="TRZ51" s="208"/>
      <c r="TSA51" s="208"/>
      <c r="TSB51" s="208"/>
      <c r="TSC51" s="208"/>
      <c r="TSD51" s="208"/>
      <c r="TSE51" s="208"/>
      <c r="TSF51" s="208"/>
      <c r="TSG51" s="208"/>
      <c r="TSH51" s="208"/>
      <c r="TSI51" s="208"/>
      <c r="TSJ51" s="208"/>
      <c r="TSK51" s="208"/>
      <c r="TSL51" s="208"/>
      <c r="TSM51" s="208"/>
      <c r="TSN51" s="208"/>
      <c r="TSO51" s="208"/>
      <c r="TSP51" s="208"/>
      <c r="TSQ51" s="208"/>
      <c r="TSR51" s="208"/>
      <c r="TSS51" s="208"/>
      <c r="TST51" s="208"/>
      <c r="TSU51" s="208"/>
      <c r="TSV51" s="208"/>
      <c r="TSW51" s="208"/>
      <c r="TSX51" s="208"/>
      <c r="TSY51" s="208"/>
      <c r="TSZ51" s="208"/>
      <c r="TTA51" s="208"/>
      <c r="TTB51" s="208"/>
      <c r="TTC51" s="208"/>
      <c r="TTD51" s="208"/>
      <c r="TTE51" s="208"/>
      <c r="TTF51" s="208"/>
      <c r="TTG51" s="208"/>
      <c r="TTH51" s="208"/>
      <c r="TTI51" s="208"/>
      <c r="TTJ51" s="208"/>
      <c r="TTK51" s="208"/>
      <c r="TTL51" s="208"/>
      <c r="TTM51" s="208"/>
      <c r="TTN51" s="208"/>
      <c r="TTO51" s="208"/>
      <c r="TTP51" s="208"/>
      <c r="TTQ51" s="208"/>
      <c r="TTR51" s="208"/>
      <c r="TTS51" s="208"/>
      <c r="TTT51" s="208"/>
      <c r="TTU51" s="208"/>
      <c r="TTV51" s="208"/>
      <c r="TTW51" s="208"/>
      <c r="TTX51" s="208"/>
      <c r="TTY51" s="208"/>
      <c r="TTZ51" s="208"/>
      <c r="TUA51" s="208"/>
      <c r="TUB51" s="208"/>
      <c r="TUC51" s="208"/>
      <c r="TUD51" s="208"/>
      <c r="TUE51" s="208"/>
      <c r="TUF51" s="208"/>
      <c r="TUG51" s="208"/>
      <c r="TUH51" s="208"/>
      <c r="TUI51" s="208"/>
      <c r="TUJ51" s="208"/>
      <c r="TUK51" s="208"/>
      <c r="TUL51" s="208"/>
      <c r="TUM51" s="208"/>
      <c r="TUN51" s="208"/>
      <c r="TUO51" s="208"/>
      <c r="TUP51" s="208"/>
      <c r="TUQ51" s="208"/>
      <c r="TUR51" s="208"/>
      <c r="TUS51" s="208"/>
      <c r="TUT51" s="208"/>
      <c r="TUU51" s="208"/>
      <c r="TUV51" s="208"/>
      <c r="TUW51" s="208"/>
      <c r="TUX51" s="208"/>
      <c r="TUY51" s="208"/>
      <c r="TUZ51" s="208"/>
      <c r="TVA51" s="208"/>
      <c r="TVB51" s="208"/>
      <c r="TVC51" s="208"/>
      <c r="TVD51" s="208"/>
      <c r="TVE51" s="208"/>
      <c r="TVF51" s="208"/>
      <c r="TVG51" s="208"/>
      <c r="TVH51" s="208"/>
      <c r="TVI51" s="208"/>
      <c r="TVJ51" s="208"/>
      <c r="TVK51" s="208"/>
      <c r="TVL51" s="208"/>
      <c r="TVM51" s="208"/>
      <c r="TVN51" s="208"/>
      <c r="TVO51" s="208"/>
      <c r="TVP51" s="208"/>
      <c r="TVQ51" s="208"/>
      <c r="TVR51" s="208"/>
      <c r="TVS51" s="208"/>
      <c r="TVT51" s="208"/>
      <c r="TVU51" s="208"/>
      <c r="TVV51" s="208"/>
      <c r="TVW51" s="208"/>
      <c r="TVX51" s="208"/>
      <c r="TVY51" s="208"/>
      <c r="TVZ51" s="208"/>
      <c r="TWA51" s="208"/>
      <c r="TWB51" s="208"/>
      <c r="TWC51" s="208"/>
      <c r="TWD51" s="208"/>
      <c r="TWE51" s="208"/>
      <c r="TWF51" s="208"/>
      <c r="TWG51" s="208"/>
      <c r="TWH51" s="208"/>
      <c r="TWI51" s="208"/>
      <c r="TWJ51" s="208"/>
      <c r="TWK51" s="208"/>
      <c r="TWL51" s="208"/>
      <c r="TWM51" s="208"/>
      <c r="TWN51" s="208"/>
      <c r="TWO51" s="208"/>
      <c r="TWP51" s="208"/>
      <c r="TWQ51" s="208"/>
      <c r="TWR51" s="208"/>
      <c r="TWS51" s="208"/>
      <c r="TWT51" s="208"/>
      <c r="TWU51" s="208"/>
      <c r="TWV51" s="208"/>
      <c r="TWW51" s="208"/>
      <c r="TWX51" s="208"/>
      <c r="TWY51" s="208"/>
      <c r="TWZ51" s="208"/>
      <c r="TXA51" s="208"/>
      <c r="TXB51" s="208"/>
      <c r="TXC51" s="208"/>
      <c r="TXD51" s="208"/>
      <c r="TXE51" s="208"/>
      <c r="TXF51" s="208"/>
      <c r="TXG51" s="208"/>
      <c r="TXH51" s="208"/>
      <c r="TXI51" s="208"/>
      <c r="TXJ51" s="208"/>
      <c r="TXK51" s="208"/>
      <c r="TXL51" s="208"/>
      <c r="TXM51" s="208"/>
      <c r="TXN51" s="208"/>
      <c r="TXO51" s="208"/>
      <c r="TXP51" s="208"/>
      <c r="TXQ51" s="208"/>
      <c r="TXR51" s="208"/>
      <c r="TXS51" s="208"/>
      <c r="TXT51" s="208"/>
      <c r="TXU51" s="208"/>
      <c r="TXV51" s="208"/>
      <c r="TXW51" s="208"/>
      <c r="TXX51" s="208"/>
      <c r="TXY51" s="208"/>
      <c r="TXZ51" s="208"/>
      <c r="TYA51" s="208"/>
      <c r="TYB51" s="208"/>
      <c r="TYC51" s="208"/>
      <c r="TYD51" s="208"/>
      <c r="TYE51" s="208"/>
      <c r="TYF51" s="208"/>
      <c r="TYG51" s="208"/>
      <c r="TYH51" s="208"/>
      <c r="TYI51" s="208"/>
      <c r="TYJ51" s="208"/>
      <c r="TYK51" s="208"/>
      <c r="TYL51" s="208"/>
      <c r="TYM51" s="208"/>
      <c r="TYN51" s="208"/>
      <c r="TYO51" s="208"/>
      <c r="TYP51" s="208"/>
      <c r="TYQ51" s="208"/>
      <c r="TYR51" s="208"/>
      <c r="TYS51" s="208"/>
      <c r="TYT51" s="208"/>
      <c r="TYU51" s="208"/>
      <c r="TYV51" s="208"/>
      <c r="TYW51" s="208"/>
      <c r="TYX51" s="208"/>
      <c r="TYY51" s="208"/>
      <c r="TYZ51" s="208"/>
      <c r="TZA51" s="208"/>
      <c r="TZB51" s="208"/>
      <c r="TZC51" s="208"/>
      <c r="TZD51" s="208"/>
      <c r="TZE51" s="208"/>
      <c r="TZF51" s="208"/>
      <c r="TZG51" s="208"/>
      <c r="TZH51" s="208"/>
      <c r="TZI51" s="208"/>
      <c r="TZJ51" s="208"/>
      <c r="TZK51" s="208"/>
      <c r="TZL51" s="208"/>
      <c r="TZM51" s="208"/>
      <c r="TZN51" s="208"/>
      <c r="TZO51" s="208"/>
      <c r="TZP51" s="208"/>
      <c r="TZQ51" s="208"/>
      <c r="TZR51" s="208"/>
      <c r="TZS51" s="208"/>
      <c r="TZT51" s="208"/>
      <c r="TZU51" s="208"/>
      <c r="TZV51" s="208"/>
      <c r="TZW51" s="208"/>
      <c r="TZX51" s="208"/>
      <c r="TZY51" s="208"/>
      <c r="TZZ51" s="208"/>
      <c r="UAA51" s="208"/>
      <c r="UAB51" s="208"/>
      <c r="UAC51" s="208"/>
      <c r="UAD51" s="208"/>
      <c r="UAE51" s="208"/>
      <c r="UAF51" s="208"/>
      <c r="UAG51" s="208"/>
      <c r="UAH51" s="208"/>
      <c r="UAI51" s="208"/>
      <c r="UAJ51" s="208"/>
      <c r="UAK51" s="208"/>
      <c r="UAL51" s="208"/>
      <c r="UAM51" s="208"/>
      <c r="UAN51" s="208"/>
      <c r="UAO51" s="208"/>
      <c r="UAP51" s="208"/>
      <c r="UAQ51" s="208"/>
      <c r="UAR51" s="208"/>
      <c r="UAS51" s="208"/>
      <c r="UAT51" s="208"/>
      <c r="UAU51" s="208"/>
      <c r="UAV51" s="208"/>
      <c r="UAW51" s="208"/>
      <c r="UAX51" s="208"/>
      <c r="UAY51" s="208"/>
      <c r="UAZ51" s="208"/>
      <c r="UBA51" s="208"/>
      <c r="UBB51" s="208"/>
      <c r="UBC51" s="208"/>
      <c r="UBD51" s="208"/>
      <c r="UBE51" s="208"/>
      <c r="UBF51" s="208"/>
      <c r="UBG51" s="208"/>
      <c r="UBH51" s="208"/>
      <c r="UBI51" s="208"/>
      <c r="UBJ51" s="208"/>
      <c r="UBK51" s="208"/>
      <c r="UBL51" s="208"/>
      <c r="UBM51" s="208"/>
      <c r="UBN51" s="208"/>
      <c r="UBO51" s="208"/>
      <c r="UBP51" s="208"/>
      <c r="UBQ51" s="208"/>
      <c r="UBR51" s="208"/>
      <c r="UBS51" s="208"/>
      <c r="UBT51" s="208"/>
      <c r="UBU51" s="208"/>
      <c r="UBV51" s="208"/>
      <c r="UBW51" s="208"/>
      <c r="UBX51" s="208"/>
      <c r="UBY51" s="208"/>
      <c r="UBZ51" s="208"/>
      <c r="UCA51" s="208"/>
      <c r="UCB51" s="208"/>
      <c r="UCC51" s="208"/>
      <c r="UCD51" s="208"/>
      <c r="UCE51" s="208"/>
      <c r="UCF51" s="208"/>
      <c r="UCG51" s="208"/>
      <c r="UCH51" s="208"/>
      <c r="UCI51" s="208"/>
      <c r="UCJ51" s="208"/>
      <c r="UCK51" s="208"/>
      <c r="UCL51" s="208"/>
      <c r="UCM51" s="208"/>
      <c r="UCN51" s="208"/>
      <c r="UCO51" s="208"/>
      <c r="UCP51" s="208"/>
      <c r="UCQ51" s="208"/>
      <c r="UCR51" s="208"/>
      <c r="UCS51" s="208"/>
      <c r="UCT51" s="208"/>
      <c r="UCU51" s="208"/>
      <c r="UCV51" s="208"/>
      <c r="UCW51" s="208"/>
      <c r="UCX51" s="208"/>
      <c r="UCY51" s="208"/>
      <c r="UCZ51" s="208"/>
      <c r="UDA51" s="208"/>
      <c r="UDB51" s="208"/>
      <c r="UDC51" s="208"/>
      <c r="UDD51" s="208"/>
      <c r="UDE51" s="208"/>
      <c r="UDF51" s="208"/>
      <c r="UDG51" s="208"/>
      <c r="UDH51" s="208"/>
      <c r="UDI51" s="208"/>
      <c r="UDJ51" s="208"/>
      <c r="UDK51" s="208"/>
      <c r="UDL51" s="208"/>
      <c r="UDM51" s="208"/>
      <c r="UDN51" s="208"/>
      <c r="UDO51" s="208"/>
      <c r="UDP51" s="208"/>
      <c r="UDQ51" s="208"/>
      <c r="UDR51" s="208"/>
      <c r="UDS51" s="208"/>
      <c r="UDT51" s="208"/>
      <c r="UDU51" s="208"/>
      <c r="UDV51" s="208"/>
      <c r="UDW51" s="208"/>
      <c r="UDX51" s="208"/>
      <c r="UDY51" s="208"/>
      <c r="UDZ51" s="208"/>
      <c r="UEA51" s="208"/>
      <c r="UEB51" s="208"/>
      <c r="UEC51" s="208"/>
      <c r="UED51" s="208"/>
      <c r="UEE51" s="208"/>
      <c r="UEF51" s="208"/>
      <c r="UEG51" s="208"/>
      <c r="UEH51" s="208"/>
      <c r="UEI51" s="208"/>
      <c r="UEJ51" s="208"/>
      <c r="UEK51" s="208"/>
      <c r="UEL51" s="208"/>
      <c r="UEM51" s="208"/>
      <c r="UEN51" s="208"/>
      <c r="UEO51" s="208"/>
      <c r="UEP51" s="208"/>
      <c r="UEQ51" s="208"/>
      <c r="UER51" s="208"/>
      <c r="UES51" s="208"/>
      <c r="UET51" s="208"/>
      <c r="UEU51" s="208"/>
      <c r="UEV51" s="208"/>
      <c r="UEW51" s="208"/>
      <c r="UEX51" s="208"/>
      <c r="UEY51" s="208"/>
      <c r="UEZ51" s="208"/>
      <c r="UFA51" s="208"/>
      <c r="UFB51" s="208"/>
      <c r="UFC51" s="208"/>
      <c r="UFD51" s="208"/>
      <c r="UFE51" s="208"/>
      <c r="UFF51" s="208"/>
      <c r="UFG51" s="208"/>
      <c r="UFH51" s="208"/>
      <c r="UFI51" s="208"/>
      <c r="UFJ51" s="208"/>
      <c r="UFK51" s="208"/>
      <c r="UFL51" s="208"/>
      <c r="UFM51" s="208"/>
      <c r="UFN51" s="208"/>
      <c r="UFO51" s="208"/>
      <c r="UFP51" s="208"/>
      <c r="UFQ51" s="208"/>
      <c r="UFR51" s="208"/>
      <c r="UFS51" s="208"/>
      <c r="UFT51" s="208"/>
      <c r="UFU51" s="208"/>
      <c r="UFV51" s="208"/>
      <c r="UFW51" s="208"/>
      <c r="UFX51" s="208"/>
      <c r="UFY51" s="208"/>
      <c r="UFZ51" s="208"/>
      <c r="UGA51" s="208"/>
      <c r="UGB51" s="208"/>
      <c r="UGC51" s="208"/>
      <c r="UGD51" s="208"/>
      <c r="UGE51" s="208"/>
      <c r="UGF51" s="208"/>
      <c r="UGG51" s="208"/>
      <c r="UGH51" s="208"/>
      <c r="UGI51" s="208"/>
      <c r="UGJ51" s="208"/>
      <c r="UGK51" s="208"/>
      <c r="UGL51" s="208"/>
      <c r="UGM51" s="208"/>
      <c r="UGN51" s="208"/>
      <c r="UGO51" s="208"/>
      <c r="UGP51" s="208"/>
      <c r="UGQ51" s="208"/>
      <c r="UGR51" s="208"/>
      <c r="UGS51" s="208"/>
      <c r="UGT51" s="208"/>
      <c r="UGU51" s="208"/>
      <c r="UGV51" s="208"/>
      <c r="UGW51" s="208"/>
      <c r="UGX51" s="208"/>
      <c r="UGY51" s="208"/>
      <c r="UGZ51" s="208"/>
      <c r="UHA51" s="208"/>
      <c r="UHB51" s="208"/>
      <c r="UHC51" s="208"/>
      <c r="UHD51" s="208"/>
      <c r="UHE51" s="208"/>
      <c r="UHF51" s="208"/>
      <c r="UHG51" s="208"/>
      <c r="UHH51" s="208"/>
      <c r="UHI51" s="208"/>
      <c r="UHJ51" s="208"/>
      <c r="UHK51" s="208"/>
      <c r="UHL51" s="208"/>
      <c r="UHM51" s="208"/>
      <c r="UHN51" s="208"/>
      <c r="UHO51" s="208"/>
      <c r="UHP51" s="208"/>
      <c r="UHQ51" s="208"/>
      <c r="UHR51" s="208"/>
      <c r="UHS51" s="208"/>
      <c r="UHT51" s="208"/>
      <c r="UHU51" s="208"/>
      <c r="UHV51" s="208"/>
      <c r="UHW51" s="208"/>
      <c r="UHX51" s="208"/>
      <c r="UHY51" s="208"/>
      <c r="UHZ51" s="208"/>
      <c r="UIA51" s="208"/>
      <c r="UIB51" s="208"/>
      <c r="UIC51" s="208"/>
      <c r="UID51" s="208"/>
      <c r="UIE51" s="208"/>
      <c r="UIF51" s="208"/>
      <c r="UIG51" s="208"/>
      <c r="UIH51" s="208"/>
      <c r="UII51" s="208"/>
      <c r="UIJ51" s="208"/>
      <c r="UIK51" s="208"/>
      <c r="UIL51" s="208"/>
      <c r="UIM51" s="208"/>
      <c r="UIN51" s="208"/>
      <c r="UIO51" s="208"/>
      <c r="UIP51" s="208"/>
      <c r="UIQ51" s="208"/>
      <c r="UIR51" s="208"/>
      <c r="UIS51" s="208"/>
      <c r="UIT51" s="208"/>
      <c r="UIU51" s="208"/>
      <c r="UIV51" s="208"/>
      <c r="UIW51" s="208"/>
      <c r="UIX51" s="208"/>
      <c r="UIY51" s="208"/>
      <c r="UIZ51" s="208"/>
      <c r="UJA51" s="208"/>
      <c r="UJB51" s="208"/>
      <c r="UJC51" s="208"/>
      <c r="UJD51" s="208"/>
      <c r="UJE51" s="208"/>
      <c r="UJF51" s="208"/>
      <c r="UJG51" s="208"/>
      <c r="UJH51" s="208"/>
      <c r="UJI51" s="208"/>
      <c r="UJJ51" s="208"/>
      <c r="UJK51" s="208"/>
      <c r="UJL51" s="208"/>
      <c r="UJM51" s="208"/>
      <c r="UJN51" s="208"/>
      <c r="UJO51" s="208"/>
      <c r="UJP51" s="208"/>
      <c r="UJQ51" s="208"/>
      <c r="UJR51" s="208"/>
      <c r="UJS51" s="208"/>
      <c r="UJT51" s="208"/>
      <c r="UJU51" s="208"/>
      <c r="UJV51" s="208"/>
      <c r="UJW51" s="208"/>
      <c r="UJX51" s="208"/>
      <c r="UJY51" s="208"/>
      <c r="UJZ51" s="208"/>
      <c r="UKA51" s="208"/>
      <c r="UKB51" s="208"/>
      <c r="UKC51" s="208"/>
      <c r="UKD51" s="208"/>
      <c r="UKE51" s="208"/>
      <c r="UKF51" s="208"/>
      <c r="UKG51" s="208"/>
      <c r="UKH51" s="208"/>
      <c r="UKI51" s="208"/>
      <c r="UKJ51" s="208"/>
      <c r="UKK51" s="208"/>
      <c r="UKL51" s="208"/>
      <c r="UKM51" s="208"/>
      <c r="UKN51" s="208"/>
      <c r="UKO51" s="208"/>
      <c r="UKP51" s="208"/>
      <c r="UKQ51" s="208"/>
      <c r="UKR51" s="208"/>
      <c r="UKS51" s="208"/>
      <c r="UKT51" s="208"/>
      <c r="UKU51" s="208"/>
      <c r="UKV51" s="208"/>
      <c r="UKW51" s="208"/>
      <c r="UKX51" s="208"/>
      <c r="UKY51" s="208"/>
      <c r="UKZ51" s="208"/>
      <c r="ULA51" s="208"/>
      <c r="ULB51" s="208"/>
      <c r="ULC51" s="208"/>
      <c r="ULD51" s="208"/>
      <c r="ULE51" s="208"/>
      <c r="ULF51" s="208"/>
      <c r="ULG51" s="208"/>
      <c r="ULH51" s="208"/>
      <c r="ULI51" s="208"/>
      <c r="ULJ51" s="208"/>
      <c r="ULK51" s="208"/>
      <c r="ULL51" s="208"/>
      <c r="ULM51" s="208"/>
      <c r="ULN51" s="208"/>
      <c r="ULO51" s="208"/>
      <c r="ULP51" s="208"/>
      <c r="ULQ51" s="208"/>
      <c r="ULR51" s="208"/>
      <c r="ULS51" s="208"/>
      <c r="ULT51" s="208"/>
      <c r="ULU51" s="208"/>
      <c r="ULV51" s="208"/>
      <c r="ULW51" s="208"/>
      <c r="ULX51" s="208"/>
      <c r="ULY51" s="208"/>
      <c r="ULZ51" s="208"/>
      <c r="UMA51" s="208"/>
      <c r="UMB51" s="208"/>
      <c r="UMC51" s="208"/>
      <c r="UMD51" s="208"/>
      <c r="UME51" s="208"/>
      <c r="UMF51" s="208"/>
      <c r="UMG51" s="208"/>
      <c r="UMH51" s="208"/>
      <c r="UMI51" s="208"/>
      <c r="UMJ51" s="208"/>
      <c r="UMK51" s="208"/>
      <c r="UML51" s="208"/>
      <c r="UMM51" s="208"/>
      <c r="UMN51" s="208"/>
      <c r="UMO51" s="208"/>
      <c r="UMP51" s="208"/>
      <c r="UMQ51" s="208"/>
      <c r="UMR51" s="208"/>
      <c r="UMS51" s="208"/>
      <c r="UMT51" s="208"/>
      <c r="UMU51" s="208"/>
      <c r="UMV51" s="208"/>
      <c r="UMW51" s="208"/>
      <c r="UMX51" s="208"/>
      <c r="UMY51" s="208"/>
      <c r="UMZ51" s="208"/>
      <c r="UNA51" s="208"/>
      <c r="UNB51" s="208"/>
      <c r="UNC51" s="208"/>
      <c r="UND51" s="208"/>
      <c r="UNE51" s="208"/>
      <c r="UNF51" s="208"/>
      <c r="UNG51" s="208"/>
      <c r="UNH51" s="208"/>
      <c r="UNI51" s="208"/>
      <c r="UNJ51" s="208"/>
      <c r="UNK51" s="208"/>
      <c r="UNL51" s="208"/>
      <c r="UNM51" s="208"/>
      <c r="UNN51" s="208"/>
      <c r="UNO51" s="208"/>
      <c r="UNP51" s="208"/>
      <c r="UNQ51" s="208"/>
      <c r="UNR51" s="208"/>
      <c r="UNS51" s="208"/>
      <c r="UNT51" s="208"/>
      <c r="UNU51" s="208"/>
      <c r="UNV51" s="208"/>
      <c r="UNW51" s="208"/>
      <c r="UNX51" s="208"/>
      <c r="UNY51" s="208"/>
      <c r="UNZ51" s="208"/>
      <c r="UOA51" s="208"/>
      <c r="UOB51" s="208"/>
      <c r="UOC51" s="208"/>
      <c r="UOD51" s="208"/>
      <c r="UOE51" s="208"/>
      <c r="UOF51" s="208"/>
      <c r="UOG51" s="208"/>
      <c r="UOH51" s="208"/>
      <c r="UOI51" s="208"/>
      <c r="UOJ51" s="208"/>
      <c r="UOK51" s="208"/>
      <c r="UOL51" s="208"/>
      <c r="UOM51" s="208"/>
      <c r="UON51" s="208"/>
      <c r="UOO51" s="208"/>
      <c r="UOP51" s="208"/>
      <c r="UOQ51" s="208"/>
      <c r="UOR51" s="208"/>
      <c r="UOS51" s="208"/>
      <c r="UOT51" s="208"/>
      <c r="UOU51" s="208"/>
      <c r="UOV51" s="208"/>
      <c r="UOW51" s="208"/>
      <c r="UOX51" s="208"/>
      <c r="UOY51" s="208"/>
      <c r="UOZ51" s="208"/>
      <c r="UPA51" s="208"/>
      <c r="UPB51" s="208"/>
      <c r="UPC51" s="208"/>
      <c r="UPD51" s="208"/>
      <c r="UPE51" s="208"/>
      <c r="UPF51" s="208"/>
      <c r="UPG51" s="208"/>
      <c r="UPH51" s="208"/>
      <c r="UPI51" s="208"/>
      <c r="UPJ51" s="208"/>
      <c r="UPK51" s="208"/>
      <c r="UPL51" s="208"/>
      <c r="UPM51" s="208"/>
      <c r="UPN51" s="208"/>
      <c r="UPO51" s="208"/>
      <c r="UPP51" s="208"/>
      <c r="UPQ51" s="208"/>
      <c r="UPR51" s="208"/>
      <c r="UPS51" s="208"/>
      <c r="UPT51" s="208"/>
      <c r="UPU51" s="208"/>
      <c r="UPV51" s="208"/>
      <c r="UPW51" s="208"/>
      <c r="UPX51" s="208"/>
      <c r="UPY51" s="208"/>
      <c r="UPZ51" s="208"/>
      <c r="UQA51" s="208"/>
      <c r="UQB51" s="208"/>
      <c r="UQC51" s="208"/>
      <c r="UQD51" s="208"/>
      <c r="UQE51" s="208"/>
      <c r="UQF51" s="208"/>
      <c r="UQG51" s="208"/>
      <c r="UQH51" s="208"/>
      <c r="UQI51" s="208"/>
      <c r="UQJ51" s="208"/>
      <c r="UQK51" s="208"/>
      <c r="UQL51" s="208"/>
      <c r="UQM51" s="208"/>
      <c r="UQN51" s="208"/>
      <c r="UQO51" s="208"/>
      <c r="UQP51" s="208"/>
      <c r="UQQ51" s="208"/>
      <c r="UQR51" s="208"/>
      <c r="UQS51" s="208"/>
      <c r="UQT51" s="208"/>
      <c r="UQU51" s="208"/>
      <c r="UQV51" s="208"/>
      <c r="UQW51" s="208"/>
      <c r="UQX51" s="208"/>
      <c r="UQY51" s="208"/>
      <c r="UQZ51" s="208"/>
      <c r="URA51" s="208"/>
      <c r="URB51" s="208"/>
      <c r="URC51" s="208"/>
      <c r="URD51" s="208"/>
      <c r="URE51" s="208"/>
      <c r="URF51" s="208"/>
      <c r="URG51" s="208"/>
      <c r="URH51" s="208"/>
      <c r="URI51" s="208"/>
      <c r="URJ51" s="208"/>
      <c r="URK51" s="208"/>
      <c r="URL51" s="208"/>
      <c r="URM51" s="208"/>
      <c r="URN51" s="208"/>
      <c r="URO51" s="208"/>
      <c r="URP51" s="208"/>
      <c r="URQ51" s="208"/>
      <c r="URR51" s="208"/>
      <c r="URS51" s="208"/>
      <c r="URT51" s="208"/>
      <c r="URU51" s="208"/>
      <c r="URV51" s="208"/>
      <c r="URW51" s="208"/>
      <c r="URX51" s="208"/>
      <c r="URY51" s="208"/>
      <c r="URZ51" s="208"/>
      <c r="USA51" s="208"/>
      <c r="USB51" s="208"/>
      <c r="USC51" s="208"/>
      <c r="USD51" s="208"/>
      <c r="USE51" s="208"/>
      <c r="USF51" s="208"/>
      <c r="USG51" s="208"/>
      <c r="USH51" s="208"/>
      <c r="USI51" s="208"/>
      <c r="USJ51" s="208"/>
      <c r="USK51" s="208"/>
      <c r="USL51" s="208"/>
      <c r="USM51" s="208"/>
      <c r="USN51" s="208"/>
      <c r="USO51" s="208"/>
      <c r="USP51" s="208"/>
      <c r="USQ51" s="208"/>
      <c r="USR51" s="208"/>
      <c r="USS51" s="208"/>
      <c r="UST51" s="208"/>
      <c r="USU51" s="208"/>
      <c r="USV51" s="208"/>
      <c r="USW51" s="208"/>
      <c r="USX51" s="208"/>
      <c r="USY51" s="208"/>
      <c r="USZ51" s="208"/>
      <c r="UTA51" s="208"/>
      <c r="UTB51" s="208"/>
      <c r="UTC51" s="208"/>
      <c r="UTD51" s="208"/>
      <c r="UTE51" s="208"/>
      <c r="UTF51" s="208"/>
      <c r="UTG51" s="208"/>
      <c r="UTH51" s="208"/>
      <c r="UTI51" s="208"/>
      <c r="UTJ51" s="208"/>
      <c r="UTK51" s="208"/>
      <c r="UTL51" s="208"/>
      <c r="UTM51" s="208"/>
      <c r="UTN51" s="208"/>
      <c r="UTO51" s="208"/>
      <c r="UTP51" s="208"/>
      <c r="UTQ51" s="208"/>
      <c r="UTR51" s="208"/>
      <c r="UTS51" s="208"/>
      <c r="UTT51" s="208"/>
      <c r="UTU51" s="208"/>
      <c r="UTV51" s="208"/>
      <c r="UTW51" s="208"/>
      <c r="UTX51" s="208"/>
      <c r="UTY51" s="208"/>
      <c r="UTZ51" s="208"/>
      <c r="UUA51" s="208"/>
      <c r="UUB51" s="208"/>
      <c r="UUC51" s="208"/>
      <c r="UUD51" s="208"/>
      <c r="UUE51" s="208"/>
      <c r="UUF51" s="208"/>
      <c r="UUG51" s="208"/>
      <c r="UUH51" s="208"/>
      <c r="UUI51" s="208"/>
      <c r="UUJ51" s="208"/>
      <c r="UUK51" s="208"/>
      <c r="UUL51" s="208"/>
      <c r="UUM51" s="208"/>
      <c r="UUN51" s="208"/>
      <c r="UUO51" s="208"/>
      <c r="UUP51" s="208"/>
      <c r="UUQ51" s="208"/>
      <c r="UUR51" s="208"/>
      <c r="UUS51" s="208"/>
      <c r="UUT51" s="208"/>
      <c r="UUU51" s="208"/>
      <c r="UUV51" s="208"/>
      <c r="UUW51" s="208"/>
      <c r="UUX51" s="208"/>
      <c r="UUY51" s="208"/>
      <c r="UUZ51" s="208"/>
      <c r="UVA51" s="208"/>
      <c r="UVB51" s="208"/>
      <c r="UVC51" s="208"/>
      <c r="UVD51" s="208"/>
      <c r="UVE51" s="208"/>
      <c r="UVF51" s="208"/>
      <c r="UVG51" s="208"/>
      <c r="UVH51" s="208"/>
      <c r="UVI51" s="208"/>
      <c r="UVJ51" s="208"/>
      <c r="UVK51" s="208"/>
      <c r="UVL51" s="208"/>
      <c r="UVM51" s="208"/>
      <c r="UVN51" s="208"/>
      <c r="UVO51" s="208"/>
      <c r="UVP51" s="208"/>
      <c r="UVQ51" s="208"/>
      <c r="UVR51" s="208"/>
      <c r="UVS51" s="208"/>
      <c r="UVT51" s="208"/>
      <c r="UVU51" s="208"/>
      <c r="UVV51" s="208"/>
      <c r="UVW51" s="208"/>
      <c r="UVX51" s="208"/>
      <c r="UVY51" s="208"/>
      <c r="UVZ51" s="208"/>
      <c r="UWA51" s="208"/>
      <c r="UWB51" s="208"/>
      <c r="UWC51" s="208"/>
      <c r="UWD51" s="208"/>
      <c r="UWE51" s="208"/>
      <c r="UWF51" s="208"/>
      <c r="UWG51" s="208"/>
      <c r="UWH51" s="208"/>
      <c r="UWI51" s="208"/>
      <c r="UWJ51" s="208"/>
      <c r="UWK51" s="208"/>
      <c r="UWL51" s="208"/>
      <c r="UWM51" s="208"/>
      <c r="UWN51" s="208"/>
      <c r="UWO51" s="208"/>
      <c r="UWP51" s="208"/>
      <c r="UWQ51" s="208"/>
      <c r="UWR51" s="208"/>
      <c r="UWS51" s="208"/>
      <c r="UWT51" s="208"/>
      <c r="UWU51" s="208"/>
      <c r="UWV51" s="208"/>
      <c r="UWW51" s="208"/>
      <c r="UWX51" s="208"/>
      <c r="UWY51" s="208"/>
      <c r="UWZ51" s="208"/>
      <c r="UXA51" s="208"/>
      <c r="UXB51" s="208"/>
      <c r="UXC51" s="208"/>
      <c r="UXD51" s="208"/>
      <c r="UXE51" s="208"/>
      <c r="UXF51" s="208"/>
      <c r="UXG51" s="208"/>
      <c r="UXH51" s="208"/>
      <c r="UXI51" s="208"/>
      <c r="UXJ51" s="208"/>
      <c r="UXK51" s="208"/>
      <c r="UXL51" s="208"/>
      <c r="UXM51" s="208"/>
      <c r="UXN51" s="208"/>
      <c r="UXO51" s="208"/>
      <c r="UXP51" s="208"/>
      <c r="UXQ51" s="208"/>
      <c r="UXR51" s="208"/>
      <c r="UXS51" s="208"/>
      <c r="UXT51" s="208"/>
      <c r="UXU51" s="208"/>
      <c r="UXV51" s="208"/>
      <c r="UXW51" s="208"/>
      <c r="UXX51" s="208"/>
      <c r="UXY51" s="208"/>
      <c r="UXZ51" s="208"/>
      <c r="UYA51" s="208"/>
      <c r="UYB51" s="208"/>
      <c r="UYC51" s="208"/>
      <c r="UYD51" s="208"/>
      <c r="UYE51" s="208"/>
      <c r="UYF51" s="208"/>
      <c r="UYG51" s="208"/>
      <c r="UYH51" s="208"/>
      <c r="UYI51" s="208"/>
      <c r="UYJ51" s="208"/>
      <c r="UYK51" s="208"/>
      <c r="UYL51" s="208"/>
      <c r="UYM51" s="208"/>
      <c r="UYN51" s="208"/>
      <c r="UYO51" s="208"/>
      <c r="UYP51" s="208"/>
      <c r="UYQ51" s="208"/>
      <c r="UYR51" s="208"/>
      <c r="UYS51" s="208"/>
      <c r="UYT51" s="208"/>
      <c r="UYU51" s="208"/>
      <c r="UYV51" s="208"/>
      <c r="UYW51" s="208"/>
      <c r="UYX51" s="208"/>
      <c r="UYY51" s="208"/>
      <c r="UYZ51" s="208"/>
      <c r="UZA51" s="208"/>
      <c r="UZB51" s="208"/>
      <c r="UZC51" s="208"/>
      <c r="UZD51" s="208"/>
      <c r="UZE51" s="208"/>
      <c r="UZF51" s="208"/>
      <c r="UZG51" s="208"/>
      <c r="UZH51" s="208"/>
      <c r="UZI51" s="208"/>
      <c r="UZJ51" s="208"/>
      <c r="UZK51" s="208"/>
      <c r="UZL51" s="208"/>
      <c r="UZM51" s="208"/>
      <c r="UZN51" s="208"/>
      <c r="UZO51" s="208"/>
      <c r="UZP51" s="208"/>
      <c r="UZQ51" s="208"/>
      <c r="UZR51" s="208"/>
      <c r="UZS51" s="208"/>
      <c r="UZT51" s="208"/>
      <c r="UZU51" s="208"/>
      <c r="UZV51" s="208"/>
      <c r="UZW51" s="208"/>
      <c r="UZX51" s="208"/>
      <c r="UZY51" s="208"/>
      <c r="UZZ51" s="208"/>
      <c r="VAA51" s="208"/>
      <c r="VAB51" s="208"/>
      <c r="VAC51" s="208"/>
      <c r="VAD51" s="208"/>
      <c r="VAE51" s="208"/>
      <c r="VAF51" s="208"/>
      <c r="VAG51" s="208"/>
      <c r="VAH51" s="208"/>
      <c r="VAI51" s="208"/>
      <c r="VAJ51" s="208"/>
      <c r="VAK51" s="208"/>
      <c r="VAL51" s="208"/>
      <c r="VAM51" s="208"/>
      <c r="VAN51" s="208"/>
      <c r="VAO51" s="208"/>
      <c r="VAP51" s="208"/>
      <c r="VAQ51" s="208"/>
      <c r="VAR51" s="208"/>
      <c r="VAS51" s="208"/>
      <c r="VAT51" s="208"/>
      <c r="VAU51" s="208"/>
      <c r="VAV51" s="208"/>
      <c r="VAW51" s="208"/>
      <c r="VAX51" s="208"/>
      <c r="VAY51" s="208"/>
      <c r="VAZ51" s="208"/>
      <c r="VBA51" s="208"/>
      <c r="VBB51" s="208"/>
      <c r="VBC51" s="208"/>
      <c r="VBD51" s="208"/>
      <c r="VBE51" s="208"/>
      <c r="VBF51" s="208"/>
      <c r="VBG51" s="208"/>
      <c r="VBH51" s="208"/>
      <c r="VBI51" s="208"/>
      <c r="VBJ51" s="208"/>
      <c r="VBK51" s="208"/>
      <c r="VBL51" s="208"/>
      <c r="VBM51" s="208"/>
      <c r="VBN51" s="208"/>
      <c r="VBO51" s="208"/>
      <c r="VBP51" s="208"/>
      <c r="VBQ51" s="208"/>
      <c r="VBR51" s="208"/>
      <c r="VBS51" s="208"/>
      <c r="VBT51" s="208"/>
      <c r="VBU51" s="208"/>
      <c r="VBV51" s="208"/>
      <c r="VBW51" s="208"/>
      <c r="VBX51" s="208"/>
      <c r="VBY51" s="208"/>
      <c r="VBZ51" s="208"/>
      <c r="VCA51" s="208"/>
      <c r="VCB51" s="208"/>
      <c r="VCC51" s="208"/>
      <c r="VCD51" s="208"/>
      <c r="VCE51" s="208"/>
      <c r="VCF51" s="208"/>
      <c r="VCG51" s="208"/>
      <c r="VCH51" s="208"/>
      <c r="VCI51" s="208"/>
      <c r="VCJ51" s="208"/>
      <c r="VCK51" s="208"/>
      <c r="VCL51" s="208"/>
      <c r="VCM51" s="208"/>
      <c r="VCN51" s="208"/>
      <c r="VCO51" s="208"/>
      <c r="VCP51" s="208"/>
      <c r="VCQ51" s="208"/>
      <c r="VCR51" s="208"/>
      <c r="VCS51" s="208"/>
      <c r="VCT51" s="208"/>
      <c r="VCU51" s="208"/>
      <c r="VCV51" s="208"/>
      <c r="VCW51" s="208"/>
      <c r="VCX51" s="208"/>
      <c r="VCY51" s="208"/>
      <c r="VCZ51" s="208"/>
      <c r="VDA51" s="208"/>
      <c r="VDB51" s="208"/>
      <c r="VDC51" s="208"/>
      <c r="VDD51" s="208"/>
      <c r="VDE51" s="208"/>
      <c r="VDF51" s="208"/>
      <c r="VDG51" s="208"/>
      <c r="VDH51" s="208"/>
      <c r="VDI51" s="208"/>
      <c r="VDJ51" s="208"/>
      <c r="VDK51" s="208"/>
      <c r="VDL51" s="208"/>
      <c r="VDM51" s="208"/>
      <c r="VDN51" s="208"/>
      <c r="VDO51" s="208"/>
      <c r="VDP51" s="208"/>
      <c r="VDQ51" s="208"/>
      <c r="VDR51" s="208"/>
      <c r="VDS51" s="208"/>
      <c r="VDT51" s="208"/>
      <c r="VDU51" s="208"/>
      <c r="VDV51" s="208"/>
      <c r="VDW51" s="208"/>
      <c r="VDX51" s="208"/>
      <c r="VDY51" s="208"/>
      <c r="VDZ51" s="208"/>
      <c r="VEA51" s="208"/>
      <c r="VEB51" s="208"/>
      <c r="VEC51" s="208"/>
      <c r="VED51" s="208"/>
      <c r="VEE51" s="208"/>
      <c r="VEF51" s="208"/>
      <c r="VEG51" s="208"/>
      <c r="VEH51" s="208"/>
      <c r="VEI51" s="208"/>
      <c r="VEJ51" s="208"/>
      <c r="VEK51" s="208"/>
      <c r="VEL51" s="208"/>
      <c r="VEM51" s="208"/>
      <c r="VEN51" s="208"/>
      <c r="VEO51" s="208"/>
      <c r="VEP51" s="208"/>
      <c r="VEQ51" s="208"/>
      <c r="VER51" s="208"/>
      <c r="VES51" s="208"/>
      <c r="VET51" s="208"/>
      <c r="VEU51" s="208"/>
      <c r="VEV51" s="208"/>
      <c r="VEW51" s="208"/>
      <c r="VEX51" s="208"/>
      <c r="VEY51" s="208"/>
      <c r="VEZ51" s="208"/>
      <c r="VFA51" s="208"/>
      <c r="VFB51" s="208"/>
      <c r="VFC51" s="208"/>
      <c r="VFD51" s="208"/>
      <c r="VFE51" s="208"/>
      <c r="VFF51" s="208"/>
      <c r="VFG51" s="208"/>
      <c r="VFH51" s="208"/>
      <c r="VFI51" s="208"/>
      <c r="VFJ51" s="208"/>
      <c r="VFK51" s="208"/>
      <c r="VFL51" s="208"/>
      <c r="VFM51" s="208"/>
      <c r="VFN51" s="208"/>
      <c r="VFO51" s="208"/>
      <c r="VFP51" s="208"/>
      <c r="VFQ51" s="208"/>
      <c r="VFR51" s="208"/>
      <c r="VFS51" s="208"/>
      <c r="VFT51" s="208"/>
      <c r="VFU51" s="208"/>
      <c r="VFV51" s="208"/>
      <c r="VFW51" s="208"/>
      <c r="VFX51" s="208"/>
      <c r="VFY51" s="208"/>
      <c r="VFZ51" s="208"/>
      <c r="VGA51" s="208"/>
      <c r="VGB51" s="208"/>
      <c r="VGC51" s="208"/>
      <c r="VGD51" s="208"/>
      <c r="VGE51" s="208"/>
      <c r="VGF51" s="208"/>
      <c r="VGG51" s="208"/>
      <c r="VGH51" s="208"/>
      <c r="VGI51" s="208"/>
      <c r="VGJ51" s="208"/>
      <c r="VGK51" s="208"/>
      <c r="VGL51" s="208"/>
      <c r="VGM51" s="208"/>
      <c r="VGN51" s="208"/>
      <c r="VGO51" s="208"/>
      <c r="VGP51" s="208"/>
      <c r="VGQ51" s="208"/>
      <c r="VGR51" s="208"/>
      <c r="VGS51" s="208"/>
      <c r="VGT51" s="208"/>
      <c r="VGU51" s="208"/>
      <c r="VGV51" s="208"/>
      <c r="VGW51" s="208"/>
      <c r="VGX51" s="208"/>
      <c r="VGY51" s="208"/>
      <c r="VGZ51" s="208"/>
      <c r="VHA51" s="208"/>
      <c r="VHB51" s="208"/>
      <c r="VHC51" s="208"/>
      <c r="VHD51" s="208"/>
      <c r="VHE51" s="208"/>
      <c r="VHF51" s="208"/>
      <c r="VHG51" s="208"/>
      <c r="VHH51" s="208"/>
      <c r="VHI51" s="208"/>
      <c r="VHJ51" s="208"/>
      <c r="VHK51" s="208"/>
      <c r="VHL51" s="208"/>
      <c r="VHM51" s="208"/>
      <c r="VHN51" s="208"/>
      <c r="VHO51" s="208"/>
      <c r="VHP51" s="208"/>
      <c r="VHQ51" s="208"/>
      <c r="VHR51" s="208"/>
      <c r="VHS51" s="208"/>
      <c r="VHT51" s="208"/>
      <c r="VHU51" s="208"/>
      <c r="VHV51" s="208"/>
      <c r="VHW51" s="208"/>
      <c r="VHX51" s="208"/>
      <c r="VHY51" s="208"/>
      <c r="VHZ51" s="208"/>
      <c r="VIA51" s="208"/>
      <c r="VIB51" s="208"/>
      <c r="VIC51" s="208"/>
      <c r="VID51" s="208"/>
      <c r="VIE51" s="208"/>
      <c r="VIF51" s="208"/>
      <c r="VIG51" s="208"/>
      <c r="VIH51" s="208"/>
      <c r="VII51" s="208"/>
      <c r="VIJ51" s="208"/>
      <c r="VIK51" s="208"/>
      <c r="VIL51" s="208"/>
      <c r="VIM51" s="208"/>
      <c r="VIN51" s="208"/>
      <c r="VIO51" s="208"/>
      <c r="VIP51" s="208"/>
      <c r="VIQ51" s="208"/>
      <c r="VIR51" s="208"/>
      <c r="VIS51" s="208"/>
      <c r="VIT51" s="208"/>
      <c r="VIU51" s="208"/>
      <c r="VIV51" s="208"/>
      <c r="VIW51" s="208"/>
      <c r="VIX51" s="208"/>
      <c r="VIY51" s="208"/>
      <c r="VIZ51" s="208"/>
      <c r="VJA51" s="208"/>
      <c r="VJB51" s="208"/>
      <c r="VJC51" s="208"/>
      <c r="VJD51" s="208"/>
      <c r="VJE51" s="208"/>
      <c r="VJF51" s="208"/>
      <c r="VJG51" s="208"/>
      <c r="VJH51" s="208"/>
      <c r="VJI51" s="208"/>
      <c r="VJJ51" s="208"/>
      <c r="VJK51" s="208"/>
      <c r="VJL51" s="208"/>
      <c r="VJM51" s="208"/>
      <c r="VJN51" s="208"/>
      <c r="VJO51" s="208"/>
      <c r="VJP51" s="208"/>
      <c r="VJQ51" s="208"/>
      <c r="VJR51" s="208"/>
      <c r="VJS51" s="208"/>
      <c r="VJT51" s="208"/>
      <c r="VJU51" s="208"/>
      <c r="VJV51" s="208"/>
      <c r="VJW51" s="208"/>
      <c r="VJX51" s="208"/>
      <c r="VJY51" s="208"/>
      <c r="VJZ51" s="208"/>
      <c r="VKA51" s="208"/>
      <c r="VKB51" s="208"/>
      <c r="VKC51" s="208"/>
      <c r="VKD51" s="208"/>
      <c r="VKE51" s="208"/>
      <c r="VKF51" s="208"/>
      <c r="VKG51" s="208"/>
      <c r="VKH51" s="208"/>
      <c r="VKI51" s="208"/>
      <c r="VKJ51" s="208"/>
      <c r="VKK51" s="208"/>
      <c r="VKL51" s="208"/>
      <c r="VKM51" s="208"/>
      <c r="VKN51" s="208"/>
      <c r="VKO51" s="208"/>
      <c r="VKP51" s="208"/>
      <c r="VKQ51" s="208"/>
      <c r="VKR51" s="208"/>
      <c r="VKS51" s="208"/>
      <c r="VKT51" s="208"/>
      <c r="VKU51" s="208"/>
      <c r="VKV51" s="208"/>
      <c r="VKW51" s="208"/>
      <c r="VKX51" s="208"/>
      <c r="VKY51" s="208"/>
      <c r="VKZ51" s="208"/>
      <c r="VLA51" s="208"/>
      <c r="VLB51" s="208"/>
      <c r="VLC51" s="208"/>
      <c r="VLD51" s="208"/>
      <c r="VLE51" s="208"/>
      <c r="VLF51" s="208"/>
      <c r="VLG51" s="208"/>
      <c r="VLH51" s="208"/>
      <c r="VLI51" s="208"/>
      <c r="VLJ51" s="208"/>
      <c r="VLK51" s="208"/>
      <c r="VLL51" s="208"/>
      <c r="VLM51" s="208"/>
      <c r="VLN51" s="208"/>
      <c r="VLO51" s="208"/>
      <c r="VLP51" s="208"/>
      <c r="VLQ51" s="208"/>
      <c r="VLR51" s="208"/>
      <c r="VLS51" s="208"/>
      <c r="VLT51" s="208"/>
      <c r="VLU51" s="208"/>
      <c r="VLV51" s="208"/>
      <c r="VLW51" s="208"/>
      <c r="VLX51" s="208"/>
      <c r="VLY51" s="208"/>
      <c r="VLZ51" s="208"/>
      <c r="VMA51" s="208"/>
      <c r="VMB51" s="208"/>
      <c r="VMC51" s="208"/>
      <c r="VMD51" s="208"/>
      <c r="VME51" s="208"/>
      <c r="VMF51" s="208"/>
      <c r="VMG51" s="208"/>
      <c r="VMH51" s="208"/>
      <c r="VMI51" s="208"/>
      <c r="VMJ51" s="208"/>
      <c r="VMK51" s="208"/>
      <c r="VML51" s="208"/>
      <c r="VMM51" s="208"/>
      <c r="VMN51" s="208"/>
      <c r="VMO51" s="208"/>
      <c r="VMP51" s="208"/>
      <c r="VMQ51" s="208"/>
      <c r="VMR51" s="208"/>
      <c r="VMS51" s="208"/>
      <c r="VMT51" s="208"/>
      <c r="VMU51" s="208"/>
      <c r="VMV51" s="208"/>
      <c r="VMW51" s="208"/>
      <c r="VMX51" s="208"/>
      <c r="VMY51" s="208"/>
      <c r="VMZ51" s="208"/>
      <c r="VNA51" s="208"/>
      <c r="VNB51" s="208"/>
      <c r="VNC51" s="208"/>
      <c r="VND51" s="208"/>
      <c r="VNE51" s="208"/>
      <c r="VNF51" s="208"/>
      <c r="VNG51" s="208"/>
      <c r="VNH51" s="208"/>
      <c r="VNI51" s="208"/>
      <c r="VNJ51" s="208"/>
      <c r="VNK51" s="208"/>
      <c r="VNL51" s="208"/>
      <c r="VNM51" s="208"/>
      <c r="VNN51" s="208"/>
      <c r="VNO51" s="208"/>
      <c r="VNP51" s="208"/>
      <c r="VNQ51" s="208"/>
      <c r="VNR51" s="208"/>
      <c r="VNS51" s="208"/>
      <c r="VNT51" s="208"/>
      <c r="VNU51" s="208"/>
      <c r="VNV51" s="208"/>
      <c r="VNW51" s="208"/>
      <c r="VNX51" s="208"/>
      <c r="VNY51" s="208"/>
      <c r="VNZ51" s="208"/>
      <c r="VOA51" s="208"/>
      <c r="VOB51" s="208"/>
      <c r="VOC51" s="208"/>
      <c r="VOD51" s="208"/>
      <c r="VOE51" s="208"/>
      <c r="VOF51" s="208"/>
      <c r="VOG51" s="208"/>
      <c r="VOH51" s="208"/>
      <c r="VOI51" s="208"/>
      <c r="VOJ51" s="208"/>
      <c r="VOK51" s="208"/>
      <c r="VOL51" s="208"/>
      <c r="VOM51" s="208"/>
      <c r="VON51" s="208"/>
      <c r="VOO51" s="208"/>
      <c r="VOP51" s="208"/>
      <c r="VOQ51" s="208"/>
      <c r="VOR51" s="208"/>
      <c r="VOS51" s="208"/>
      <c r="VOT51" s="208"/>
      <c r="VOU51" s="208"/>
      <c r="VOV51" s="208"/>
      <c r="VOW51" s="208"/>
      <c r="VOX51" s="208"/>
      <c r="VOY51" s="208"/>
      <c r="VOZ51" s="208"/>
      <c r="VPA51" s="208"/>
      <c r="VPB51" s="208"/>
      <c r="VPC51" s="208"/>
      <c r="VPD51" s="208"/>
      <c r="VPE51" s="208"/>
      <c r="VPF51" s="208"/>
      <c r="VPG51" s="208"/>
      <c r="VPH51" s="208"/>
      <c r="VPI51" s="208"/>
      <c r="VPJ51" s="208"/>
      <c r="VPK51" s="208"/>
      <c r="VPL51" s="208"/>
      <c r="VPM51" s="208"/>
      <c r="VPN51" s="208"/>
      <c r="VPO51" s="208"/>
      <c r="VPP51" s="208"/>
      <c r="VPQ51" s="208"/>
      <c r="VPR51" s="208"/>
      <c r="VPS51" s="208"/>
      <c r="VPT51" s="208"/>
      <c r="VPU51" s="208"/>
      <c r="VPV51" s="208"/>
      <c r="VPW51" s="208"/>
      <c r="VPX51" s="208"/>
      <c r="VPY51" s="208"/>
      <c r="VPZ51" s="208"/>
      <c r="VQA51" s="208"/>
      <c r="VQB51" s="208"/>
      <c r="VQC51" s="208"/>
      <c r="VQD51" s="208"/>
      <c r="VQE51" s="208"/>
      <c r="VQF51" s="208"/>
      <c r="VQG51" s="208"/>
      <c r="VQH51" s="208"/>
      <c r="VQI51" s="208"/>
      <c r="VQJ51" s="208"/>
      <c r="VQK51" s="208"/>
      <c r="VQL51" s="208"/>
      <c r="VQM51" s="208"/>
      <c r="VQN51" s="208"/>
      <c r="VQO51" s="208"/>
      <c r="VQP51" s="208"/>
      <c r="VQQ51" s="208"/>
      <c r="VQR51" s="208"/>
      <c r="VQS51" s="208"/>
      <c r="VQT51" s="208"/>
      <c r="VQU51" s="208"/>
      <c r="VQV51" s="208"/>
      <c r="VQW51" s="208"/>
      <c r="VQX51" s="208"/>
      <c r="VQY51" s="208"/>
      <c r="VQZ51" s="208"/>
      <c r="VRA51" s="208"/>
      <c r="VRB51" s="208"/>
      <c r="VRC51" s="208"/>
      <c r="VRD51" s="208"/>
      <c r="VRE51" s="208"/>
      <c r="VRF51" s="208"/>
      <c r="VRG51" s="208"/>
      <c r="VRH51" s="208"/>
      <c r="VRI51" s="208"/>
      <c r="VRJ51" s="208"/>
      <c r="VRK51" s="208"/>
      <c r="VRL51" s="208"/>
      <c r="VRM51" s="208"/>
      <c r="VRN51" s="208"/>
      <c r="VRO51" s="208"/>
      <c r="VRP51" s="208"/>
      <c r="VRQ51" s="208"/>
      <c r="VRR51" s="208"/>
      <c r="VRS51" s="208"/>
      <c r="VRT51" s="208"/>
      <c r="VRU51" s="208"/>
      <c r="VRV51" s="208"/>
      <c r="VRW51" s="208"/>
      <c r="VRX51" s="208"/>
      <c r="VRY51" s="208"/>
      <c r="VRZ51" s="208"/>
      <c r="VSA51" s="208"/>
      <c r="VSB51" s="208"/>
      <c r="VSC51" s="208"/>
      <c r="VSD51" s="208"/>
      <c r="VSE51" s="208"/>
      <c r="VSF51" s="208"/>
      <c r="VSG51" s="208"/>
      <c r="VSH51" s="208"/>
      <c r="VSI51" s="208"/>
      <c r="VSJ51" s="208"/>
      <c r="VSK51" s="208"/>
      <c r="VSL51" s="208"/>
      <c r="VSM51" s="208"/>
      <c r="VSN51" s="208"/>
      <c r="VSO51" s="208"/>
      <c r="VSP51" s="208"/>
      <c r="VSQ51" s="208"/>
      <c r="VSR51" s="208"/>
      <c r="VSS51" s="208"/>
      <c r="VST51" s="208"/>
      <c r="VSU51" s="208"/>
      <c r="VSV51" s="208"/>
      <c r="VSW51" s="208"/>
      <c r="VSX51" s="208"/>
      <c r="VSY51" s="208"/>
      <c r="VSZ51" s="208"/>
      <c r="VTA51" s="208"/>
      <c r="VTB51" s="208"/>
      <c r="VTC51" s="208"/>
      <c r="VTD51" s="208"/>
      <c r="VTE51" s="208"/>
      <c r="VTF51" s="208"/>
      <c r="VTG51" s="208"/>
      <c r="VTH51" s="208"/>
      <c r="VTI51" s="208"/>
      <c r="VTJ51" s="208"/>
      <c r="VTK51" s="208"/>
      <c r="VTL51" s="208"/>
      <c r="VTM51" s="208"/>
      <c r="VTN51" s="208"/>
      <c r="VTO51" s="208"/>
      <c r="VTP51" s="208"/>
      <c r="VTQ51" s="208"/>
      <c r="VTR51" s="208"/>
      <c r="VTS51" s="208"/>
      <c r="VTT51" s="208"/>
      <c r="VTU51" s="208"/>
      <c r="VTV51" s="208"/>
      <c r="VTW51" s="208"/>
      <c r="VTX51" s="208"/>
      <c r="VTY51" s="208"/>
      <c r="VTZ51" s="208"/>
      <c r="VUA51" s="208"/>
      <c r="VUB51" s="208"/>
      <c r="VUC51" s="208"/>
      <c r="VUD51" s="208"/>
      <c r="VUE51" s="208"/>
      <c r="VUF51" s="208"/>
      <c r="VUG51" s="208"/>
      <c r="VUH51" s="208"/>
      <c r="VUI51" s="208"/>
      <c r="VUJ51" s="208"/>
      <c r="VUK51" s="208"/>
      <c r="VUL51" s="208"/>
      <c r="VUM51" s="208"/>
      <c r="VUN51" s="208"/>
      <c r="VUO51" s="208"/>
      <c r="VUP51" s="208"/>
      <c r="VUQ51" s="208"/>
      <c r="VUR51" s="208"/>
      <c r="VUS51" s="208"/>
      <c r="VUT51" s="208"/>
      <c r="VUU51" s="208"/>
      <c r="VUV51" s="208"/>
      <c r="VUW51" s="208"/>
      <c r="VUX51" s="208"/>
      <c r="VUY51" s="208"/>
      <c r="VUZ51" s="208"/>
      <c r="VVA51" s="208"/>
      <c r="VVB51" s="208"/>
      <c r="VVC51" s="208"/>
      <c r="VVD51" s="208"/>
      <c r="VVE51" s="208"/>
      <c r="VVF51" s="208"/>
      <c r="VVG51" s="208"/>
      <c r="VVH51" s="208"/>
      <c r="VVI51" s="208"/>
      <c r="VVJ51" s="208"/>
      <c r="VVK51" s="208"/>
      <c r="VVL51" s="208"/>
      <c r="VVM51" s="208"/>
      <c r="VVN51" s="208"/>
      <c r="VVO51" s="208"/>
      <c r="VVP51" s="208"/>
      <c r="VVQ51" s="208"/>
      <c r="VVR51" s="208"/>
      <c r="VVS51" s="208"/>
      <c r="VVT51" s="208"/>
      <c r="VVU51" s="208"/>
      <c r="VVV51" s="208"/>
      <c r="VVW51" s="208"/>
      <c r="VVX51" s="208"/>
      <c r="VVY51" s="208"/>
      <c r="VVZ51" s="208"/>
      <c r="VWA51" s="208"/>
      <c r="VWB51" s="208"/>
      <c r="VWC51" s="208"/>
      <c r="VWD51" s="208"/>
      <c r="VWE51" s="208"/>
      <c r="VWF51" s="208"/>
      <c r="VWG51" s="208"/>
      <c r="VWH51" s="208"/>
      <c r="VWI51" s="208"/>
      <c r="VWJ51" s="208"/>
      <c r="VWK51" s="208"/>
      <c r="VWL51" s="208"/>
      <c r="VWM51" s="208"/>
      <c r="VWN51" s="208"/>
      <c r="VWO51" s="208"/>
      <c r="VWP51" s="208"/>
      <c r="VWQ51" s="208"/>
      <c r="VWR51" s="208"/>
      <c r="VWS51" s="208"/>
      <c r="VWT51" s="208"/>
      <c r="VWU51" s="208"/>
      <c r="VWV51" s="208"/>
      <c r="VWW51" s="208"/>
      <c r="VWX51" s="208"/>
      <c r="VWY51" s="208"/>
      <c r="VWZ51" s="208"/>
      <c r="VXA51" s="208"/>
      <c r="VXB51" s="208"/>
      <c r="VXC51" s="208"/>
      <c r="VXD51" s="208"/>
      <c r="VXE51" s="208"/>
      <c r="VXF51" s="208"/>
      <c r="VXG51" s="208"/>
      <c r="VXH51" s="208"/>
      <c r="VXI51" s="208"/>
      <c r="VXJ51" s="208"/>
      <c r="VXK51" s="208"/>
      <c r="VXL51" s="208"/>
      <c r="VXM51" s="208"/>
      <c r="VXN51" s="208"/>
      <c r="VXO51" s="208"/>
      <c r="VXP51" s="208"/>
      <c r="VXQ51" s="208"/>
      <c r="VXR51" s="208"/>
      <c r="VXS51" s="208"/>
      <c r="VXT51" s="208"/>
      <c r="VXU51" s="208"/>
      <c r="VXV51" s="208"/>
      <c r="VXW51" s="208"/>
      <c r="VXX51" s="208"/>
      <c r="VXY51" s="208"/>
      <c r="VXZ51" s="208"/>
      <c r="VYA51" s="208"/>
      <c r="VYB51" s="208"/>
      <c r="VYC51" s="208"/>
      <c r="VYD51" s="208"/>
      <c r="VYE51" s="208"/>
      <c r="VYF51" s="208"/>
      <c r="VYG51" s="208"/>
      <c r="VYH51" s="208"/>
      <c r="VYI51" s="208"/>
      <c r="VYJ51" s="208"/>
      <c r="VYK51" s="208"/>
      <c r="VYL51" s="208"/>
      <c r="VYM51" s="208"/>
      <c r="VYN51" s="208"/>
      <c r="VYO51" s="208"/>
      <c r="VYP51" s="208"/>
      <c r="VYQ51" s="208"/>
      <c r="VYR51" s="208"/>
      <c r="VYS51" s="208"/>
      <c r="VYT51" s="208"/>
      <c r="VYU51" s="208"/>
      <c r="VYV51" s="208"/>
      <c r="VYW51" s="208"/>
      <c r="VYX51" s="208"/>
      <c r="VYY51" s="208"/>
      <c r="VYZ51" s="208"/>
      <c r="VZA51" s="208"/>
      <c r="VZB51" s="208"/>
      <c r="VZC51" s="208"/>
      <c r="VZD51" s="208"/>
      <c r="VZE51" s="208"/>
      <c r="VZF51" s="208"/>
      <c r="VZG51" s="208"/>
      <c r="VZH51" s="208"/>
      <c r="VZI51" s="208"/>
      <c r="VZJ51" s="208"/>
      <c r="VZK51" s="208"/>
      <c r="VZL51" s="208"/>
      <c r="VZM51" s="208"/>
      <c r="VZN51" s="208"/>
      <c r="VZO51" s="208"/>
      <c r="VZP51" s="208"/>
      <c r="VZQ51" s="208"/>
      <c r="VZR51" s="208"/>
      <c r="VZS51" s="208"/>
      <c r="VZT51" s="208"/>
      <c r="VZU51" s="208"/>
      <c r="VZV51" s="208"/>
      <c r="VZW51" s="208"/>
      <c r="VZX51" s="208"/>
      <c r="VZY51" s="208"/>
      <c r="VZZ51" s="208"/>
      <c r="WAA51" s="208"/>
      <c r="WAB51" s="208"/>
      <c r="WAC51" s="208"/>
      <c r="WAD51" s="208"/>
      <c r="WAE51" s="208"/>
      <c r="WAF51" s="208"/>
      <c r="WAG51" s="208"/>
      <c r="WAH51" s="208"/>
      <c r="WAI51" s="208"/>
      <c r="WAJ51" s="208"/>
      <c r="WAK51" s="208"/>
      <c r="WAL51" s="208"/>
      <c r="WAM51" s="208"/>
      <c r="WAN51" s="208"/>
      <c r="WAO51" s="208"/>
      <c r="WAP51" s="208"/>
      <c r="WAQ51" s="208"/>
      <c r="WAR51" s="208"/>
      <c r="WAS51" s="208"/>
      <c r="WAT51" s="208"/>
      <c r="WAU51" s="208"/>
      <c r="WAV51" s="208"/>
      <c r="WAW51" s="208"/>
      <c r="WAX51" s="208"/>
      <c r="WAY51" s="208"/>
      <c r="WAZ51" s="208"/>
      <c r="WBA51" s="208"/>
      <c r="WBB51" s="208"/>
      <c r="WBC51" s="208"/>
      <c r="WBD51" s="208"/>
      <c r="WBE51" s="208"/>
      <c r="WBF51" s="208"/>
      <c r="WBG51" s="208"/>
      <c r="WBH51" s="208"/>
      <c r="WBI51" s="208"/>
      <c r="WBJ51" s="208"/>
      <c r="WBK51" s="208"/>
      <c r="WBL51" s="208"/>
      <c r="WBM51" s="208"/>
      <c r="WBN51" s="208"/>
      <c r="WBO51" s="208"/>
      <c r="WBP51" s="208"/>
      <c r="WBQ51" s="208"/>
      <c r="WBR51" s="208"/>
      <c r="WBS51" s="208"/>
      <c r="WBT51" s="208"/>
      <c r="WBU51" s="208"/>
      <c r="WBV51" s="208"/>
      <c r="WBW51" s="208"/>
      <c r="WBX51" s="208"/>
      <c r="WBY51" s="208"/>
      <c r="WBZ51" s="208"/>
      <c r="WCA51" s="208"/>
      <c r="WCB51" s="208"/>
      <c r="WCC51" s="208"/>
      <c r="WCD51" s="208"/>
      <c r="WCE51" s="208"/>
      <c r="WCF51" s="208"/>
      <c r="WCG51" s="208"/>
      <c r="WCH51" s="208"/>
      <c r="WCI51" s="208"/>
      <c r="WCJ51" s="208"/>
      <c r="WCK51" s="208"/>
      <c r="WCL51" s="208"/>
      <c r="WCM51" s="208"/>
      <c r="WCN51" s="208"/>
      <c r="WCO51" s="208"/>
      <c r="WCP51" s="208"/>
      <c r="WCQ51" s="208"/>
      <c r="WCR51" s="208"/>
      <c r="WCS51" s="208"/>
      <c r="WCT51" s="208"/>
      <c r="WCU51" s="208"/>
      <c r="WCV51" s="208"/>
      <c r="WCW51" s="208"/>
      <c r="WCX51" s="208"/>
      <c r="WCY51" s="208"/>
      <c r="WCZ51" s="208"/>
      <c r="WDA51" s="208"/>
      <c r="WDB51" s="208"/>
      <c r="WDC51" s="208"/>
      <c r="WDD51" s="208"/>
      <c r="WDE51" s="208"/>
      <c r="WDF51" s="208"/>
      <c r="WDG51" s="208"/>
      <c r="WDH51" s="208"/>
      <c r="WDI51" s="208"/>
      <c r="WDJ51" s="208"/>
      <c r="WDK51" s="208"/>
      <c r="WDL51" s="208"/>
      <c r="WDM51" s="208"/>
      <c r="WDN51" s="208"/>
      <c r="WDO51" s="208"/>
      <c r="WDP51" s="208"/>
      <c r="WDQ51" s="208"/>
      <c r="WDR51" s="208"/>
      <c r="WDS51" s="208"/>
      <c r="WDT51" s="208"/>
      <c r="WDU51" s="208"/>
      <c r="WDV51" s="208"/>
      <c r="WDW51" s="208"/>
      <c r="WDX51" s="208"/>
      <c r="WDY51" s="208"/>
      <c r="WDZ51" s="208"/>
      <c r="WEA51" s="208"/>
      <c r="WEB51" s="208"/>
      <c r="WEC51" s="208"/>
      <c r="WED51" s="208"/>
      <c r="WEE51" s="208"/>
      <c r="WEF51" s="208"/>
      <c r="WEG51" s="208"/>
      <c r="WEH51" s="208"/>
      <c r="WEI51" s="208"/>
      <c r="WEJ51" s="208"/>
      <c r="WEK51" s="208"/>
      <c r="WEL51" s="208"/>
      <c r="WEM51" s="208"/>
      <c r="WEN51" s="208"/>
      <c r="WEO51" s="208"/>
      <c r="WEP51" s="208"/>
      <c r="WEQ51" s="208"/>
      <c r="WER51" s="208"/>
      <c r="WES51" s="208"/>
      <c r="WET51" s="208"/>
      <c r="WEU51" s="208"/>
      <c r="WEV51" s="208"/>
      <c r="WEW51" s="208"/>
      <c r="WEX51" s="208"/>
      <c r="WEY51" s="208"/>
      <c r="WEZ51" s="208"/>
      <c r="WFA51" s="208"/>
      <c r="WFB51" s="208"/>
      <c r="WFC51" s="208"/>
      <c r="WFD51" s="208"/>
      <c r="WFE51" s="208"/>
      <c r="WFF51" s="208"/>
      <c r="WFG51" s="208"/>
      <c r="WFH51" s="208"/>
      <c r="WFI51" s="208"/>
      <c r="WFJ51" s="208"/>
      <c r="WFK51" s="208"/>
      <c r="WFL51" s="208"/>
      <c r="WFM51" s="208"/>
      <c r="WFN51" s="208"/>
      <c r="WFO51" s="208"/>
      <c r="WFP51" s="208"/>
      <c r="WFQ51" s="208"/>
      <c r="WFR51" s="208"/>
      <c r="WFS51" s="208"/>
      <c r="WFT51" s="208"/>
      <c r="WFU51" s="208"/>
      <c r="WFV51" s="208"/>
      <c r="WFW51" s="208"/>
      <c r="WFX51" s="208"/>
      <c r="WFY51" s="208"/>
      <c r="WFZ51" s="208"/>
      <c r="WGA51" s="208"/>
      <c r="WGB51" s="208"/>
      <c r="WGC51" s="208"/>
      <c r="WGD51" s="208"/>
      <c r="WGE51" s="208"/>
      <c r="WGF51" s="208"/>
      <c r="WGG51" s="208"/>
      <c r="WGH51" s="208"/>
      <c r="WGI51" s="208"/>
      <c r="WGJ51" s="208"/>
      <c r="WGK51" s="208"/>
      <c r="WGL51" s="208"/>
      <c r="WGM51" s="208"/>
      <c r="WGN51" s="208"/>
      <c r="WGO51" s="208"/>
      <c r="WGP51" s="208"/>
      <c r="WGQ51" s="208"/>
      <c r="WGR51" s="208"/>
      <c r="WGS51" s="208"/>
      <c r="WGT51" s="208"/>
      <c r="WGU51" s="208"/>
      <c r="WGV51" s="208"/>
      <c r="WGW51" s="208"/>
      <c r="WGX51" s="208"/>
      <c r="WGY51" s="208"/>
      <c r="WGZ51" s="208"/>
      <c r="WHA51" s="208"/>
      <c r="WHB51" s="208"/>
      <c r="WHC51" s="208"/>
      <c r="WHD51" s="208"/>
      <c r="WHE51" s="208"/>
      <c r="WHF51" s="208"/>
      <c r="WHG51" s="208"/>
      <c r="WHH51" s="208"/>
      <c r="WHI51" s="208"/>
      <c r="WHJ51" s="208"/>
      <c r="WHK51" s="208"/>
      <c r="WHL51" s="208"/>
      <c r="WHM51" s="208"/>
      <c r="WHN51" s="208"/>
      <c r="WHO51" s="208"/>
      <c r="WHP51" s="208"/>
      <c r="WHQ51" s="208"/>
      <c r="WHR51" s="208"/>
      <c r="WHS51" s="208"/>
      <c r="WHT51" s="208"/>
      <c r="WHU51" s="208"/>
      <c r="WHV51" s="208"/>
      <c r="WHW51" s="208"/>
      <c r="WHX51" s="208"/>
      <c r="WHY51" s="208"/>
      <c r="WHZ51" s="208"/>
      <c r="WIA51" s="208"/>
      <c r="WIB51" s="208"/>
      <c r="WIC51" s="208"/>
      <c r="WID51" s="208"/>
      <c r="WIE51" s="208"/>
      <c r="WIF51" s="208"/>
      <c r="WIG51" s="208"/>
      <c r="WIH51" s="208"/>
      <c r="WII51" s="208"/>
      <c r="WIJ51" s="208"/>
      <c r="WIK51" s="208"/>
      <c r="WIL51" s="208"/>
      <c r="WIM51" s="208"/>
      <c r="WIN51" s="208"/>
      <c r="WIO51" s="208"/>
      <c r="WIP51" s="208"/>
      <c r="WIQ51" s="208"/>
      <c r="WIR51" s="208"/>
      <c r="WIS51" s="208"/>
      <c r="WIT51" s="208"/>
      <c r="WIU51" s="208"/>
      <c r="WIV51" s="208"/>
      <c r="WIW51" s="208"/>
      <c r="WIX51" s="208"/>
      <c r="WIY51" s="208"/>
      <c r="WIZ51" s="208"/>
      <c r="WJA51" s="208"/>
      <c r="WJB51" s="208"/>
      <c r="WJC51" s="208"/>
      <c r="WJD51" s="208"/>
      <c r="WJE51" s="208"/>
      <c r="WJF51" s="208"/>
      <c r="WJG51" s="208"/>
      <c r="WJH51" s="208"/>
      <c r="WJI51" s="208"/>
      <c r="WJJ51" s="208"/>
      <c r="WJK51" s="208"/>
      <c r="WJL51" s="208"/>
      <c r="WJM51" s="208"/>
      <c r="WJN51" s="208"/>
      <c r="WJO51" s="208"/>
      <c r="WJP51" s="208"/>
      <c r="WJQ51" s="208"/>
      <c r="WJR51" s="208"/>
      <c r="WJS51" s="208"/>
      <c r="WJT51" s="208"/>
      <c r="WJU51" s="208"/>
      <c r="WJV51" s="208"/>
      <c r="WJW51" s="208"/>
      <c r="WJX51" s="208"/>
      <c r="WJY51" s="208"/>
      <c r="WJZ51" s="208"/>
      <c r="WKA51" s="208"/>
      <c r="WKB51" s="208"/>
      <c r="WKC51" s="208"/>
      <c r="WKD51" s="208"/>
      <c r="WKE51" s="208"/>
      <c r="WKF51" s="208"/>
      <c r="WKG51" s="208"/>
      <c r="WKH51" s="208"/>
      <c r="WKI51" s="208"/>
      <c r="WKJ51" s="208"/>
      <c r="WKK51" s="208"/>
      <c r="WKL51" s="208"/>
      <c r="WKM51" s="208"/>
      <c r="WKN51" s="208"/>
      <c r="WKO51" s="208"/>
      <c r="WKP51" s="208"/>
      <c r="WKQ51" s="208"/>
      <c r="WKR51" s="208"/>
      <c r="WKS51" s="208"/>
      <c r="WKT51" s="208"/>
      <c r="WKU51" s="208"/>
      <c r="WKV51" s="208"/>
      <c r="WKW51" s="208"/>
      <c r="WKX51" s="208"/>
      <c r="WKY51" s="208"/>
      <c r="WKZ51" s="208"/>
      <c r="WLA51" s="208"/>
      <c r="WLB51" s="208"/>
      <c r="WLC51" s="208"/>
      <c r="WLD51" s="208"/>
      <c r="WLE51" s="208"/>
      <c r="WLF51" s="208"/>
      <c r="WLG51" s="208"/>
      <c r="WLH51" s="208"/>
      <c r="WLI51" s="208"/>
      <c r="WLJ51" s="208"/>
      <c r="WLK51" s="208"/>
      <c r="WLL51" s="208"/>
      <c r="WLM51" s="208"/>
      <c r="WLN51" s="208"/>
      <c r="WLO51" s="208"/>
      <c r="WLP51" s="208"/>
      <c r="WLQ51" s="208"/>
      <c r="WLR51" s="208"/>
      <c r="WLS51" s="208"/>
      <c r="WLT51" s="208"/>
      <c r="WLU51" s="208"/>
      <c r="WLV51" s="208"/>
      <c r="WLW51" s="208"/>
      <c r="WLX51" s="208"/>
      <c r="WLY51" s="208"/>
      <c r="WLZ51" s="208"/>
      <c r="WMA51" s="208"/>
      <c r="WMB51" s="208"/>
      <c r="WMC51" s="208"/>
      <c r="WMD51" s="208"/>
      <c r="WME51" s="208"/>
      <c r="WMF51" s="208"/>
      <c r="WMG51" s="208"/>
      <c r="WMH51" s="208"/>
      <c r="WMI51" s="208"/>
      <c r="WMJ51" s="208"/>
      <c r="WMK51" s="208"/>
      <c r="WML51" s="208"/>
      <c r="WMM51" s="208"/>
      <c r="WMN51" s="208"/>
      <c r="WMO51" s="208"/>
      <c r="WMP51" s="208"/>
      <c r="WMQ51" s="208"/>
      <c r="WMR51" s="208"/>
      <c r="WMS51" s="208"/>
      <c r="WMT51" s="208"/>
      <c r="WMU51" s="208"/>
      <c r="WMV51" s="208"/>
      <c r="WMW51" s="208"/>
      <c r="WMX51" s="208"/>
      <c r="WMY51" s="208"/>
      <c r="WMZ51" s="208"/>
      <c r="WNA51" s="208"/>
      <c r="WNB51" s="208"/>
      <c r="WNC51" s="208"/>
      <c r="WND51" s="208"/>
      <c r="WNE51" s="208"/>
      <c r="WNF51" s="208"/>
      <c r="WNG51" s="208"/>
      <c r="WNH51" s="208"/>
      <c r="WNI51" s="208"/>
      <c r="WNJ51" s="208"/>
      <c r="WNK51" s="208"/>
      <c r="WNL51" s="208"/>
      <c r="WNM51" s="208"/>
      <c r="WNN51" s="208"/>
      <c r="WNO51" s="208"/>
      <c r="WNP51" s="208"/>
      <c r="WNQ51" s="208"/>
      <c r="WNR51" s="208"/>
      <c r="WNS51" s="208"/>
      <c r="WNT51" s="208"/>
      <c r="WNU51" s="208"/>
      <c r="WNV51" s="208"/>
      <c r="WNW51" s="208"/>
      <c r="WNX51" s="208"/>
      <c r="WNY51" s="208"/>
      <c r="WNZ51" s="208"/>
      <c r="WOA51" s="208"/>
      <c r="WOB51" s="208"/>
      <c r="WOC51" s="208"/>
      <c r="WOD51" s="208"/>
      <c r="WOE51" s="208"/>
      <c r="WOF51" s="208"/>
      <c r="WOG51" s="208"/>
      <c r="WOH51" s="208"/>
      <c r="WOI51" s="208"/>
      <c r="WOJ51" s="208"/>
      <c r="WOK51" s="208"/>
      <c r="WOL51" s="208"/>
      <c r="WOM51" s="208"/>
      <c r="WON51" s="208"/>
      <c r="WOO51" s="208"/>
      <c r="WOP51" s="208"/>
      <c r="WOQ51" s="208"/>
      <c r="WOR51" s="208"/>
      <c r="WOS51" s="208"/>
      <c r="WOT51" s="208"/>
      <c r="WOU51" s="208"/>
      <c r="WOV51" s="208"/>
      <c r="WOW51" s="208"/>
      <c r="WOX51" s="208"/>
      <c r="WOY51" s="208"/>
      <c r="WOZ51" s="208"/>
      <c r="WPA51" s="208"/>
      <c r="WPB51" s="208"/>
      <c r="WPC51" s="208"/>
      <c r="WPD51" s="208"/>
      <c r="WPE51" s="208"/>
      <c r="WPF51" s="208"/>
      <c r="WPG51" s="208"/>
      <c r="WPH51" s="208"/>
      <c r="WPI51" s="208"/>
      <c r="WPJ51" s="208"/>
      <c r="WPK51" s="208"/>
      <c r="WPL51" s="208"/>
      <c r="WPM51" s="208"/>
      <c r="WPN51" s="208"/>
      <c r="WPO51" s="208"/>
      <c r="WPP51" s="208"/>
      <c r="WPQ51" s="208"/>
      <c r="WPR51" s="208"/>
      <c r="WPS51" s="208"/>
      <c r="WPT51" s="208"/>
      <c r="WPU51" s="208"/>
      <c r="WPV51" s="208"/>
      <c r="WPW51" s="208"/>
      <c r="WPX51" s="208"/>
      <c r="WPY51" s="208"/>
      <c r="WPZ51" s="208"/>
      <c r="WQA51" s="208"/>
      <c r="WQB51" s="208"/>
      <c r="WQC51" s="208"/>
      <c r="WQD51" s="208"/>
      <c r="WQE51" s="208"/>
      <c r="WQF51" s="208"/>
      <c r="WQG51" s="208"/>
      <c r="WQH51" s="208"/>
      <c r="WQI51" s="208"/>
      <c r="WQJ51" s="208"/>
      <c r="WQK51" s="208"/>
      <c r="WQL51" s="208"/>
      <c r="WQM51" s="208"/>
      <c r="WQN51" s="208"/>
      <c r="WQO51" s="208"/>
      <c r="WQP51" s="208"/>
      <c r="WQQ51" s="208"/>
      <c r="WQR51" s="208"/>
      <c r="WQS51" s="208"/>
      <c r="WQT51" s="208"/>
      <c r="WQU51" s="208"/>
      <c r="WQV51" s="208"/>
      <c r="WQW51" s="208"/>
      <c r="WQX51" s="208"/>
      <c r="WQY51" s="208"/>
      <c r="WQZ51" s="208"/>
      <c r="WRA51" s="208"/>
      <c r="WRB51" s="208"/>
      <c r="WRC51" s="208"/>
      <c r="WRD51" s="208"/>
      <c r="WRE51" s="208"/>
      <c r="WRF51" s="208"/>
      <c r="WRG51" s="208"/>
      <c r="WRH51" s="208"/>
      <c r="WRI51" s="208"/>
      <c r="WRJ51" s="208"/>
      <c r="WRK51" s="208"/>
      <c r="WRL51" s="208"/>
      <c r="WRM51" s="208"/>
      <c r="WRN51" s="208"/>
      <c r="WRO51" s="208"/>
      <c r="WRP51" s="208"/>
      <c r="WRQ51" s="208"/>
      <c r="WRR51" s="208"/>
      <c r="WRS51" s="208"/>
      <c r="WRT51" s="208"/>
      <c r="WRU51" s="208"/>
      <c r="WRV51" s="208"/>
      <c r="WRW51" s="208"/>
      <c r="WRX51" s="208"/>
      <c r="WRY51" s="208"/>
      <c r="WRZ51" s="208"/>
      <c r="WSA51" s="208"/>
      <c r="WSB51" s="208"/>
      <c r="WSC51" s="208"/>
      <c r="WSD51" s="208"/>
      <c r="WSE51" s="208"/>
      <c r="WSF51" s="208"/>
      <c r="WSG51" s="208"/>
      <c r="WSH51" s="208"/>
      <c r="WSI51" s="208"/>
      <c r="WSJ51" s="208"/>
      <c r="WSK51" s="208"/>
      <c r="WSL51" s="208"/>
      <c r="WSM51" s="208"/>
      <c r="WSN51" s="208"/>
      <c r="WSO51" s="208"/>
      <c r="WSP51" s="208"/>
      <c r="WSQ51" s="208"/>
      <c r="WSR51" s="208"/>
      <c r="WSS51" s="208"/>
      <c r="WST51" s="208"/>
      <c r="WSU51" s="208"/>
      <c r="WSV51" s="208"/>
      <c r="WSW51" s="208"/>
      <c r="WSX51" s="208"/>
      <c r="WSY51" s="208"/>
      <c r="WSZ51" s="208"/>
      <c r="WTA51" s="208"/>
      <c r="WTB51" s="208"/>
      <c r="WTC51" s="208"/>
      <c r="WTD51" s="208"/>
      <c r="WTE51" s="208"/>
      <c r="WTF51" s="208"/>
      <c r="WTG51" s="208"/>
      <c r="WTH51" s="208"/>
      <c r="WTI51" s="208"/>
      <c r="WTJ51" s="208"/>
      <c r="WTK51" s="208"/>
      <c r="WTL51" s="208"/>
      <c r="WTM51" s="208"/>
      <c r="WTN51" s="208"/>
      <c r="WTO51" s="208"/>
      <c r="WTP51" s="208"/>
      <c r="WTQ51" s="208"/>
      <c r="WTR51" s="208"/>
      <c r="WTS51" s="208"/>
      <c r="WTT51" s="208"/>
      <c r="WTU51" s="208"/>
      <c r="WTV51" s="208"/>
      <c r="WTW51" s="208"/>
      <c r="WTX51" s="208"/>
      <c r="WTY51" s="208"/>
      <c r="WTZ51" s="208"/>
      <c r="WUA51" s="208"/>
      <c r="WUB51" s="208"/>
      <c r="WUC51" s="208"/>
      <c r="WUD51" s="208"/>
      <c r="WUE51" s="208"/>
      <c r="WUF51" s="208"/>
      <c r="WUG51" s="208"/>
      <c r="WUH51" s="208"/>
      <c r="WUI51" s="208"/>
      <c r="WUJ51" s="208"/>
      <c r="WUK51" s="208"/>
      <c r="WUL51" s="208"/>
      <c r="WUM51" s="208"/>
      <c r="WUN51" s="208"/>
      <c r="WUO51" s="208"/>
      <c r="WUP51" s="208"/>
      <c r="WUQ51" s="208"/>
      <c r="WUR51" s="208"/>
      <c r="WUS51" s="208"/>
      <c r="WUT51" s="208"/>
      <c r="WUU51" s="208"/>
      <c r="WUV51" s="208"/>
      <c r="WUW51" s="208"/>
      <c r="WUX51" s="208"/>
      <c r="WUY51" s="208"/>
      <c r="WUZ51" s="208"/>
      <c r="WVA51" s="208"/>
      <c r="WVB51" s="208"/>
      <c r="WVC51" s="208"/>
      <c r="WVD51" s="208"/>
      <c r="WVE51" s="208"/>
      <c r="WVF51" s="208"/>
      <c r="WVG51" s="208"/>
      <c r="WVH51" s="208"/>
      <c r="WVI51" s="208"/>
      <c r="WVJ51" s="208"/>
      <c r="WVK51" s="208"/>
      <c r="WVL51" s="208"/>
      <c r="WVM51" s="208"/>
      <c r="WVN51" s="208"/>
      <c r="WVO51" s="208"/>
      <c r="WVP51" s="208"/>
      <c r="WVQ51" s="208"/>
      <c r="WVR51" s="208"/>
      <c r="WVS51" s="208"/>
      <c r="WVT51" s="208"/>
      <c r="WVU51" s="208"/>
      <c r="WVV51" s="208"/>
      <c r="WVW51" s="208"/>
      <c r="WVX51" s="208"/>
      <c r="WVY51" s="208"/>
      <c r="WVZ51" s="208"/>
      <c r="WWA51" s="208"/>
      <c r="WWB51" s="208"/>
      <c r="WWC51" s="208"/>
      <c r="WWD51" s="208"/>
      <c r="WWE51" s="208"/>
      <c r="WWF51" s="208"/>
      <c r="WWG51" s="208"/>
      <c r="WWH51" s="208"/>
      <c r="WWI51" s="208"/>
      <c r="WWJ51" s="208"/>
      <c r="WWK51" s="208"/>
      <c r="WWL51" s="208"/>
      <c r="WWM51" s="208"/>
      <c r="WWN51" s="208"/>
      <c r="WWO51" s="208"/>
      <c r="WWP51" s="208"/>
      <c r="WWQ51" s="208"/>
      <c r="WWR51" s="208"/>
      <c r="WWS51" s="208"/>
      <c r="WWT51" s="208"/>
      <c r="WWU51" s="208"/>
      <c r="WWV51" s="208"/>
      <c r="WWW51" s="208"/>
      <c r="WWX51" s="208"/>
      <c r="WWY51" s="208"/>
      <c r="WWZ51" s="208"/>
      <c r="WXA51" s="208"/>
      <c r="WXB51" s="208"/>
      <c r="WXC51" s="208"/>
      <c r="WXD51" s="208"/>
      <c r="WXE51" s="208"/>
      <c r="WXF51" s="208"/>
      <c r="WXG51" s="208"/>
      <c r="WXH51" s="208"/>
      <c r="WXI51" s="208"/>
      <c r="WXJ51" s="208"/>
      <c r="WXK51" s="208"/>
      <c r="WXL51" s="208"/>
      <c r="WXM51" s="208"/>
      <c r="WXN51" s="208"/>
      <c r="WXO51" s="208"/>
      <c r="WXP51" s="208"/>
      <c r="WXQ51" s="208"/>
      <c r="WXR51" s="208"/>
      <c r="WXS51" s="208"/>
      <c r="WXT51" s="208"/>
      <c r="WXU51" s="208"/>
      <c r="WXV51" s="208"/>
      <c r="WXW51" s="208"/>
      <c r="WXX51" s="208"/>
      <c r="WXY51" s="208"/>
      <c r="WXZ51" s="208"/>
      <c r="WYA51" s="208"/>
      <c r="WYB51" s="208"/>
      <c r="WYC51" s="208"/>
      <c r="WYD51" s="208"/>
      <c r="WYE51" s="208"/>
      <c r="WYF51" s="208"/>
      <c r="WYG51" s="208"/>
      <c r="WYH51" s="208"/>
      <c r="WYI51" s="208"/>
      <c r="WYJ51" s="208"/>
      <c r="WYK51" s="208"/>
      <c r="WYL51" s="208"/>
      <c r="WYM51" s="208"/>
      <c r="WYN51" s="208"/>
      <c r="WYO51" s="208"/>
      <c r="WYP51" s="208"/>
      <c r="WYQ51" s="208"/>
      <c r="WYR51" s="208"/>
      <c r="WYS51" s="208"/>
      <c r="WYT51" s="208"/>
      <c r="WYU51" s="208"/>
      <c r="WYV51" s="208"/>
      <c r="WYW51" s="208"/>
      <c r="WYX51" s="208"/>
      <c r="WYY51" s="208"/>
      <c r="WYZ51" s="208"/>
      <c r="WZA51" s="208"/>
      <c r="WZB51" s="208"/>
      <c r="WZC51" s="208"/>
      <c r="WZD51" s="208"/>
      <c r="WZE51" s="208"/>
      <c r="WZF51" s="208"/>
      <c r="WZG51" s="208"/>
      <c r="WZH51" s="208"/>
      <c r="WZI51" s="208"/>
      <c r="WZJ51" s="208"/>
      <c r="WZK51" s="208"/>
      <c r="WZL51" s="208"/>
      <c r="WZM51" s="208"/>
      <c r="WZN51" s="208"/>
      <c r="WZO51" s="208"/>
      <c r="WZP51" s="208"/>
      <c r="WZQ51" s="208"/>
      <c r="WZR51" s="208"/>
      <c r="WZS51" s="208"/>
      <c r="WZT51" s="208"/>
      <c r="WZU51" s="208"/>
      <c r="WZV51" s="208"/>
      <c r="WZW51" s="208"/>
      <c r="WZX51" s="208"/>
      <c r="WZY51" s="208"/>
      <c r="WZZ51" s="208"/>
      <c r="XAA51" s="208"/>
      <c r="XAB51" s="208"/>
      <c r="XAC51" s="208"/>
      <c r="XAD51" s="208"/>
      <c r="XAE51" s="208"/>
      <c r="XAF51" s="208"/>
      <c r="XAG51" s="208"/>
      <c r="XAH51" s="208"/>
      <c r="XAI51" s="208"/>
      <c r="XAJ51" s="208"/>
      <c r="XAK51" s="208"/>
      <c r="XAL51" s="208"/>
      <c r="XAM51" s="208"/>
      <c r="XAN51" s="208"/>
      <c r="XAO51" s="208"/>
      <c r="XAP51" s="208"/>
      <c r="XAQ51" s="208"/>
      <c r="XAR51" s="208"/>
      <c r="XAS51" s="208"/>
      <c r="XAT51" s="208"/>
      <c r="XAU51" s="208"/>
      <c r="XAV51" s="208"/>
      <c r="XAW51" s="208"/>
      <c r="XAX51" s="208"/>
      <c r="XAY51" s="208"/>
      <c r="XAZ51" s="208"/>
      <c r="XBA51" s="208"/>
      <c r="XBB51" s="208"/>
      <c r="XBC51" s="208"/>
      <c r="XBD51" s="208"/>
      <c r="XBE51" s="208"/>
      <c r="XBF51" s="208"/>
      <c r="XBG51" s="208"/>
      <c r="XBH51" s="208"/>
      <c r="XBI51" s="208"/>
      <c r="XBJ51" s="208"/>
      <c r="XBK51" s="208"/>
      <c r="XBL51" s="208"/>
      <c r="XBM51" s="208"/>
      <c r="XBN51" s="208"/>
      <c r="XBO51" s="208"/>
      <c r="XBP51" s="208"/>
      <c r="XBQ51" s="208"/>
      <c r="XBR51" s="208"/>
      <c r="XBS51" s="208"/>
    </row>
    <row r="52" spans="1:16295" s="208" customFormat="1" ht="18" hidden="1" customHeight="1" x14ac:dyDescent="0.35">
      <c r="A52" s="241" t="s">
        <v>218</v>
      </c>
      <c r="B52" s="220">
        <v>0</v>
      </c>
      <c r="C52" s="221">
        <v>0</v>
      </c>
      <c r="FD52" s="209"/>
      <c r="FE52" s="209"/>
      <c r="FF52" s="209"/>
    </row>
    <row r="53" spans="1:16295" s="208" customFormat="1" ht="18" hidden="1" customHeight="1" x14ac:dyDescent="0.35">
      <c r="A53" s="241" t="s">
        <v>219</v>
      </c>
      <c r="B53" s="220">
        <v>0</v>
      </c>
      <c r="C53" s="221">
        <v>0</v>
      </c>
      <c r="FD53" s="209"/>
      <c r="FE53" s="209"/>
      <c r="FF53" s="209"/>
    </row>
    <row r="54" spans="1:16295" s="208" customFormat="1" ht="18" customHeight="1" x14ac:dyDescent="0.35">
      <c r="A54" s="241" t="s">
        <v>220</v>
      </c>
      <c r="B54" s="220">
        <v>4000</v>
      </c>
      <c r="C54" s="221">
        <v>402211</v>
      </c>
      <c r="FD54" s="209"/>
      <c r="FE54" s="209"/>
      <c r="FF54" s="209"/>
    </row>
    <row r="55" spans="1:16295" s="208" customFormat="1" ht="24.75" hidden="1" customHeight="1" x14ac:dyDescent="0.35">
      <c r="A55" s="241" t="s">
        <v>221</v>
      </c>
      <c r="B55" s="220">
        <v>0</v>
      </c>
      <c r="C55" s="221">
        <v>0</v>
      </c>
      <c r="FD55" s="209"/>
      <c r="FE55" s="209"/>
      <c r="FF55" s="209"/>
    </row>
    <row r="56" spans="1:16295" s="208" customFormat="1" ht="24.75" hidden="1" customHeight="1" x14ac:dyDescent="0.35">
      <c r="A56" s="233" t="s">
        <v>222</v>
      </c>
      <c r="B56" s="220">
        <v>0</v>
      </c>
      <c r="C56" s="221">
        <v>0</v>
      </c>
      <c r="FD56" s="209"/>
      <c r="FE56" s="209"/>
      <c r="FF56" s="209"/>
    </row>
    <row r="57" spans="1:16295" s="208" customFormat="1" ht="24.75" hidden="1" customHeight="1" outlineLevel="1" x14ac:dyDescent="0.35">
      <c r="A57" s="241" t="s">
        <v>223</v>
      </c>
      <c r="B57" s="220">
        <v>0</v>
      </c>
      <c r="C57" s="221">
        <v>0</v>
      </c>
      <c r="FD57" s="209"/>
      <c r="FE57" s="209"/>
      <c r="FF57" s="209"/>
    </row>
    <row r="58" spans="1:16295" s="208" customFormat="1" ht="27.75" hidden="1" customHeight="1" x14ac:dyDescent="0.35">
      <c r="A58" s="241" t="s">
        <v>224</v>
      </c>
      <c r="B58" s="220">
        <v>0</v>
      </c>
      <c r="C58" s="221">
        <v>0</v>
      </c>
      <c r="FD58" s="209"/>
      <c r="FE58" s="209"/>
      <c r="FF58" s="209"/>
    </row>
    <row r="59" spans="1:16295" s="208" customFormat="1" hidden="1" x14ac:dyDescent="0.35">
      <c r="A59" s="233" t="s">
        <v>225</v>
      </c>
      <c r="B59" s="220">
        <v>0</v>
      </c>
      <c r="C59" s="221">
        <v>0</v>
      </c>
      <c r="FD59" s="209"/>
      <c r="FE59" s="209"/>
      <c r="FF59" s="209"/>
    </row>
    <row r="60" spans="1:16295" s="208" customFormat="1" hidden="1" x14ac:dyDescent="0.35">
      <c r="A60" s="233" t="s">
        <v>226</v>
      </c>
      <c r="B60" s="220">
        <v>0</v>
      </c>
      <c r="C60" s="221">
        <v>0</v>
      </c>
      <c r="FD60" s="209"/>
      <c r="FE60" s="209"/>
      <c r="FF60" s="209"/>
    </row>
    <row r="61" spans="1:16295" s="208" customFormat="1" collapsed="1" x14ac:dyDescent="0.35">
      <c r="A61" s="226" t="s">
        <v>227</v>
      </c>
      <c r="B61" s="224">
        <v>-18205</v>
      </c>
      <c r="C61" s="225">
        <v>-272862</v>
      </c>
      <c r="FD61" s="209"/>
      <c r="FE61" s="209"/>
      <c r="FF61" s="209"/>
    </row>
    <row r="62" spans="1:16295" s="208" customFormat="1" ht="27" customHeight="1" x14ac:dyDescent="0.35">
      <c r="A62" s="242"/>
      <c r="B62" s="243"/>
      <c r="C62" s="244"/>
      <c r="FD62" s="209"/>
      <c r="FE62" s="209"/>
      <c r="FF62" s="209"/>
    </row>
    <row r="63" spans="1:16295" s="208" customFormat="1" ht="13.5" customHeight="1" x14ac:dyDescent="0.35">
      <c r="A63" s="238" t="s">
        <v>228</v>
      </c>
      <c r="B63" s="230"/>
      <c r="C63" s="231"/>
      <c r="FD63" s="245"/>
      <c r="FE63" s="245"/>
      <c r="FF63" s="245"/>
    </row>
    <row r="64" spans="1:16295" s="208" customFormat="1" hidden="1" x14ac:dyDescent="0.35">
      <c r="A64" s="233" t="s">
        <v>229</v>
      </c>
      <c r="B64" s="230">
        <v>0</v>
      </c>
      <c r="C64" s="231">
        <v>0</v>
      </c>
      <c r="FD64" s="209"/>
      <c r="FE64" s="209"/>
      <c r="FF64" s="209"/>
      <c r="FG64" s="209"/>
      <c r="FH64" s="209"/>
      <c r="FI64" s="209"/>
      <c r="FJ64" s="209"/>
      <c r="FK64" s="209"/>
      <c r="FL64" s="209"/>
      <c r="FM64" s="209"/>
      <c r="FN64" s="209"/>
      <c r="FO64" s="209"/>
      <c r="FP64" s="209"/>
      <c r="FQ64" s="209"/>
      <c r="FR64" s="209"/>
      <c r="FS64" s="209"/>
      <c r="FT64" s="209"/>
      <c r="FU64" s="209"/>
      <c r="FV64" s="209"/>
      <c r="FW64" s="209"/>
      <c r="FX64" s="209"/>
      <c r="FY64" s="209"/>
      <c r="FZ64" s="209"/>
      <c r="GA64" s="209"/>
      <c r="GB64" s="209"/>
      <c r="GC64" s="209"/>
      <c r="GD64" s="209"/>
      <c r="GE64" s="209"/>
      <c r="GF64" s="209"/>
      <c r="GG64" s="209"/>
      <c r="GH64" s="209"/>
      <c r="GI64" s="209"/>
      <c r="GJ64" s="209"/>
      <c r="GK64" s="209"/>
      <c r="GL64" s="209"/>
      <c r="GM64" s="209"/>
      <c r="GN64" s="209"/>
      <c r="GO64" s="209"/>
      <c r="GP64" s="209"/>
      <c r="GQ64" s="209"/>
      <c r="GR64" s="209"/>
      <c r="GS64" s="209"/>
      <c r="GT64" s="209"/>
      <c r="GU64" s="209"/>
      <c r="GV64" s="209"/>
      <c r="GW64" s="209"/>
      <c r="GX64" s="209"/>
      <c r="GY64" s="209"/>
      <c r="GZ64" s="209"/>
      <c r="HA64" s="209"/>
      <c r="HB64" s="209"/>
      <c r="HC64" s="209"/>
      <c r="HD64" s="209"/>
      <c r="HE64" s="209"/>
      <c r="HF64" s="209"/>
      <c r="HG64" s="209"/>
      <c r="HH64" s="209"/>
      <c r="HI64" s="209"/>
      <c r="HJ64" s="209"/>
      <c r="HK64" s="209"/>
      <c r="HL64" s="209"/>
      <c r="HM64" s="209"/>
      <c r="HN64" s="209"/>
      <c r="HO64" s="209"/>
      <c r="HP64" s="209"/>
      <c r="HQ64" s="209"/>
      <c r="HR64" s="209"/>
      <c r="HS64" s="209"/>
      <c r="HT64" s="209"/>
      <c r="HU64" s="209"/>
      <c r="HV64" s="209"/>
      <c r="HW64" s="209"/>
      <c r="HX64" s="209"/>
      <c r="HY64" s="209"/>
      <c r="HZ64" s="209"/>
      <c r="IA64" s="209"/>
      <c r="IB64" s="209"/>
      <c r="IC64" s="209"/>
      <c r="ID64" s="209"/>
      <c r="IE64" s="209"/>
      <c r="IF64" s="209"/>
      <c r="IG64" s="209"/>
      <c r="IH64" s="209"/>
      <c r="II64" s="209"/>
      <c r="IJ64" s="209"/>
      <c r="IK64" s="209"/>
      <c r="IL64" s="209"/>
      <c r="IM64" s="209"/>
      <c r="IN64" s="209"/>
      <c r="IO64" s="209"/>
      <c r="IP64" s="209"/>
      <c r="IQ64" s="209"/>
      <c r="IR64" s="209"/>
      <c r="IS64" s="209"/>
      <c r="IT64" s="209"/>
      <c r="IU64" s="209"/>
      <c r="IV64" s="209"/>
      <c r="IW64" s="209"/>
      <c r="IX64" s="209"/>
      <c r="IY64" s="209"/>
      <c r="IZ64" s="209"/>
      <c r="JA64" s="209"/>
      <c r="JB64" s="209"/>
      <c r="JC64" s="209"/>
      <c r="JD64" s="209"/>
      <c r="JE64" s="209"/>
      <c r="JF64" s="209"/>
      <c r="JG64" s="209"/>
      <c r="JH64" s="209"/>
      <c r="JI64" s="209"/>
      <c r="JJ64" s="209"/>
      <c r="JK64" s="209"/>
      <c r="JL64" s="209"/>
      <c r="JM64" s="209"/>
      <c r="JN64" s="209"/>
      <c r="JO64" s="209"/>
      <c r="JP64" s="209"/>
      <c r="JQ64" s="209"/>
      <c r="JR64" s="209"/>
      <c r="JS64" s="209"/>
      <c r="JT64" s="209"/>
      <c r="JU64" s="209"/>
      <c r="JV64" s="209"/>
      <c r="JW64" s="209"/>
      <c r="JX64" s="209"/>
      <c r="JY64" s="209"/>
      <c r="JZ64" s="209"/>
      <c r="KA64" s="209"/>
      <c r="KB64" s="209"/>
      <c r="KC64" s="209"/>
      <c r="KD64" s="209"/>
      <c r="KE64" s="209"/>
      <c r="KF64" s="209"/>
      <c r="KG64" s="209"/>
      <c r="KH64" s="209"/>
      <c r="KI64" s="209"/>
      <c r="KJ64" s="209"/>
      <c r="KK64" s="209"/>
      <c r="KL64" s="209"/>
      <c r="KM64" s="209"/>
      <c r="KN64" s="209"/>
      <c r="KO64" s="209"/>
      <c r="KP64" s="209"/>
      <c r="KQ64" s="209"/>
      <c r="KR64" s="209"/>
      <c r="KS64" s="209"/>
      <c r="KT64" s="209"/>
      <c r="KU64" s="209"/>
      <c r="KV64" s="209"/>
      <c r="KW64" s="209"/>
      <c r="KX64" s="209"/>
      <c r="KY64" s="209"/>
      <c r="KZ64" s="209"/>
      <c r="LA64" s="209"/>
      <c r="LB64" s="209"/>
      <c r="LC64" s="209"/>
      <c r="LD64" s="209"/>
      <c r="LE64" s="209"/>
      <c r="LF64" s="209"/>
      <c r="LG64" s="209"/>
      <c r="LH64" s="209"/>
      <c r="LI64" s="209"/>
      <c r="LJ64" s="209"/>
      <c r="LK64" s="209"/>
      <c r="LL64" s="209"/>
      <c r="LM64" s="209"/>
      <c r="LN64" s="209"/>
      <c r="LO64" s="209"/>
      <c r="LP64" s="209"/>
      <c r="LQ64" s="209"/>
      <c r="LR64" s="209"/>
      <c r="LS64" s="209"/>
      <c r="LT64" s="209"/>
      <c r="LU64" s="209"/>
      <c r="LV64" s="209"/>
      <c r="LW64" s="209"/>
      <c r="LX64" s="209"/>
      <c r="LY64" s="209"/>
      <c r="LZ64" s="209"/>
      <c r="MA64" s="209"/>
      <c r="MB64" s="209"/>
      <c r="MC64" s="209"/>
      <c r="MD64" s="209"/>
      <c r="ME64" s="209"/>
      <c r="MF64" s="209"/>
      <c r="MG64" s="209"/>
      <c r="MH64" s="209"/>
      <c r="MI64" s="209"/>
      <c r="MJ64" s="209"/>
      <c r="MK64" s="209"/>
      <c r="ML64" s="209"/>
      <c r="MM64" s="209"/>
      <c r="MN64" s="209"/>
      <c r="MO64" s="209"/>
      <c r="MP64" s="209"/>
      <c r="MQ64" s="209"/>
      <c r="MR64" s="209"/>
      <c r="MS64" s="209"/>
      <c r="MT64" s="209"/>
      <c r="MU64" s="209"/>
      <c r="MV64" s="209"/>
      <c r="MW64" s="209"/>
      <c r="MX64" s="209"/>
      <c r="MY64" s="209"/>
      <c r="MZ64" s="209"/>
      <c r="NA64" s="209"/>
      <c r="NB64" s="209"/>
      <c r="NC64" s="209"/>
      <c r="ND64" s="209"/>
      <c r="NE64" s="209"/>
      <c r="NF64" s="209"/>
      <c r="NG64" s="209"/>
      <c r="NH64" s="209"/>
      <c r="NI64" s="209"/>
      <c r="NJ64" s="209"/>
      <c r="NK64" s="209"/>
      <c r="NL64" s="209"/>
      <c r="NM64" s="209"/>
      <c r="NN64" s="209"/>
      <c r="NO64" s="209"/>
      <c r="NP64" s="209"/>
      <c r="NQ64" s="209"/>
      <c r="NR64" s="209"/>
      <c r="NS64" s="209"/>
      <c r="NT64" s="209"/>
      <c r="NU64" s="209"/>
      <c r="NV64" s="209"/>
      <c r="NW64" s="209"/>
      <c r="NX64" s="209"/>
      <c r="NY64" s="209"/>
      <c r="NZ64" s="209"/>
      <c r="OA64" s="209"/>
      <c r="OB64" s="209"/>
      <c r="OC64" s="209"/>
      <c r="OD64" s="209"/>
      <c r="OE64" s="209"/>
      <c r="OF64" s="209"/>
      <c r="OG64" s="209"/>
      <c r="OH64" s="209"/>
      <c r="OI64" s="209"/>
      <c r="OJ64" s="209"/>
      <c r="OK64" s="209"/>
      <c r="OL64" s="209"/>
      <c r="OM64" s="209"/>
      <c r="ON64" s="209"/>
      <c r="OO64" s="209"/>
      <c r="OP64" s="209"/>
      <c r="OQ64" s="209"/>
      <c r="OR64" s="209"/>
      <c r="OS64" s="209"/>
      <c r="OT64" s="209"/>
      <c r="OU64" s="209"/>
      <c r="OV64" s="209"/>
      <c r="OW64" s="209"/>
      <c r="OX64" s="209"/>
      <c r="OY64" s="209"/>
      <c r="OZ64" s="209"/>
      <c r="PA64" s="209"/>
      <c r="PB64" s="209"/>
      <c r="PC64" s="209"/>
      <c r="PD64" s="209"/>
      <c r="PE64" s="209"/>
      <c r="PF64" s="209"/>
      <c r="PG64" s="209"/>
      <c r="PH64" s="209"/>
      <c r="PI64" s="209"/>
      <c r="PJ64" s="209"/>
      <c r="PK64" s="209"/>
      <c r="PL64" s="209"/>
      <c r="PM64" s="209"/>
      <c r="PN64" s="209"/>
      <c r="PO64" s="209"/>
      <c r="PP64" s="209"/>
      <c r="PQ64" s="209"/>
      <c r="PR64" s="209"/>
      <c r="PS64" s="209"/>
      <c r="PT64" s="209"/>
      <c r="PU64" s="209"/>
      <c r="PV64" s="209"/>
      <c r="PW64" s="209"/>
      <c r="PX64" s="209"/>
      <c r="PY64" s="209"/>
      <c r="PZ64" s="209"/>
      <c r="QA64" s="209"/>
      <c r="QB64" s="209"/>
      <c r="QC64" s="209"/>
      <c r="QD64" s="209"/>
      <c r="QE64" s="209"/>
      <c r="QF64" s="209"/>
      <c r="QG64" s="209"/>
      <c r="QH64" s="209"/>
      <c r="QI64" s="209"/>
      <c r="QJ64" s="209"/>
      <c r="QK64" s="209"/>
      <c r="QL64" s="209"/>
      <c r="QM64" s="209"/>
      <c r="QN64" s="209"/>
      <c r="QO64" s="209"/>
      <c r="QP64" s="209"/>
      <c r="QQ64" s="209"/>
      <c r="QR64" s="209"/>
      <c r="QS64" s="209"/>
      <c r="QT64" s="209"/>
      <c r="QU64" s="209"/>
      <c r="QV64" s="209"/>
      <c r="QW64" s="209"/>
      <c r="QX64" s="209"/>
      <c r="QY64" s="209"/>
      <c r="QZ64" s="209"/>
      <c r="RA64" s="209"/>
      <c r="RB64" s="209"/>
      <c r="RC64" s="209"/>
      <c r="RD64" s="209"/>
      <c r="RE64" s="209"/>
      <c r="RF64" s="209"/>
      <c r="RG64" s="209"/>
      <c r="RH64" s="209"/>
      <c r="RI64" s="209"/>
      <c r="RJ64" s="209"/>
      <c r="RK64" s="209"/>
      <c r="RL64" s="209"/>
      <c r="RM64" s="209"/>
      <c r="RN64" s="209"/>
      <c r="RO64" s="209"/>
      <c r="RP64" s="209"/>
      <c r="RQ64" s="209"/>
      <c r="RR64" s="209"/>
      <c r="RS64" s="209"/>
      <c r="RT64" s="209"/>
      <c r="RU64" s="209"/>
      <c r="RV64" s="209"/>
      <c r="RW64" s="209"/>
      <c r="RX64" s="209"/>
      <c r="RY64" s="209"/>
      <c r="RZ64" s="209"/>
      <c r="SA64" s="209"/>
      <c r="SB64" s="209"/>
      <c r="SC64" s="209"/>
      <c r="SD64" s="209"/>
      <c r="SE64" s="209"/>
      <c r="SF64" s="209"/>
      <c r="SG64" s="209"/>
      <c r="SH64" s="209"/>
      <c r="SI64" s="209"/>
      <c r="SJ64" s="209"/>
      <c r="SK64" s="209"/>
      <c r="SL64" s="209"/>
      <c r="SM64" s="209"/>
      <c r="SN64" s="209"/>
      <c r="SO64" s="209"/>
      <c r="SP64" s="209"/>
      <c r="SQ64" s="209"/>
      <c r="SR64" s="209"/>
      <c r="SS64" s="209"/>
      <c r="ST64" s="209"/>
      <c r="SU64" s="209"/>
      <c r="SV64" s="209"/>
      <c r="SW64" s="209"/>
      <c r="SX64" s="209"/>
      <c r="SY64" s="209"/>
      <c r="SZ64" s="209"/>
      <c r="TA64" s="209"/>
      <c r="TB64" s="209"/>
      <c r="TC64" s="209"/>
      <c r="TD64" s="209"/>
      <c r="TE64" s="209"/>
      <c r="TF64" s="209"/>
      <c r="TG64" s="209"/>
      <c r="TH64" s="209"/>
      <c r="TI64" s="209"/>
      <c r="TJ64" s="209"/>
      <c r="TK64" s="209"/>
      <c r="TL64" s="209"/>
      <c r="TM64" s="209"/>
      <c r="TN64" s="209"/>
      <c r="TO64" s="209"/>
      <c r="TP64" s="209"/>
      <c r="TQ64" s="209"/>
      <c r="TR64" s="209"/>
      <c r="TS64" s="209"/>
      <c r="TT64" s="209"/>
      <c r="TU64" s="209"/>
      <c r="TV64" s="209"/>
      <c r="TW64" s="209"/>
      <c r="TX64" s="209"/>
      <c r="TY64" s="209"/>
      <c r="TZ64" s="209"/>
      <c r="UA64" s="209"/>
      <c r="UB64" s="209"/>
      <c r="UC64" s="209"/>
      <c r="UD64" s="209"/>
      <c r="UE64" s="209"/>
      <c r="UF64" s="209"/>
      <c r="UG64" s="209"/>
      <c r="UH64" s="209"/>
      <c r="UI64" s="209"/>
      <c r="UJ64" s="209"/>
      <c r="UK64" s="209"/>
      <c r="UL64" s="209"/>
      <c r="UM64" s="209"/>
      <c r="UN64" s="209"/>
      <c r="UO64" s="209"/>
      <c r="UP64" s="209"/>
      <c r="UQ64" s="209"/>
      <c r="UR64" s="209"/>
      <c r="US64" s="209"/>
      <c r="UT64" s="209"/>
      <c r="UU64" s="209"/>
      <c r="UV64" s="209"/>
      <c r="UW64" s="209"/>
      <c r="UX64" s="209"/>
      <c r="UY64" s="209"/>
      <c r="UZ64" s="209"/>
      <c r="VA64" s="209"/>
      <c r="VB64" s="209"/>
      <c r="VC64" s="209"/>
      <c r="VD64" s="209"/>
      <c r="VE64" s="209"/>
      <c r="VF64" s="209"/>
      <c r="VG64" s="209"/>
      <c r="VH64" s="209"/>
      <c r="VI64" s="209"/>
      <c r="VJ64" s="209"/>
      <c r="VK64" s="209"/>
      <c r="VL64" s="209"/>
      <c r="VM64" s="209"/>
      <c r="VN64" s="209"/>
      <c r="VO64" s="209"/>
      <c r="VP64" s="209"/>
      <c r="VQ64" s="209"/>
      <c r="VR64" s="209"/>
      <c r="VS64" s="209"/>
      <c r="VT64" s="209"/>
      <c r="VU64" s="209"/>
      <c r="VV64" s="209"/>
      <c r="VW64" s="209"/>
      <c r="VX64" s="209"/>
      <c r="VY64" s="209"/>
      <c r="VZ64" s="209"/>
      <c r="WA64" s="209"/>
      <c r="WB64" s="209"/>
      <c r="WC64" s="209"/>
      <c r="WD64" s="209"/>
      <c r="WE64" s="209"/>
      <c r="WF64" s="209"/>
      <c r="WG64" s="209"/>
      <c r="WH64" s="209"/>
      <c r="WI64" s="209"/>
      <c r="WJ64" s="209"/>
      <c r="WK64" s="209"/>
      <c r="WL64" s="209"/>
      <c r="WM64" s="209"/>
      <c r="WN64" s="209"/>
      <c r="WO64" s="209"/>
      <c r="WP64" s="209"/>
      <c r="WQ64" s="209"/>
      <c r="WR64" s="209"/>
      <c r="WS64" s="209"/>
      <c r="WT64" s="209"/>
      <c r="WU64" s="209"/>
      <c r="WV64" s="209"/>
      <c r="WW64" s="209"/>
      <c r="WX64" s="209"/>
      <c r="WY64" s="209"/>
      <c r="WZ64" s="209"/>
      <c r="XA64" s="209"/>
      <c r="XB64" s="209"/>
      <c r="XC64" s="209"/>
      <c r="XD64" s="209"/>
      <c r="XE64" s="209"/>
      <c r="XF64" s="209"/>
      <c r="XG64" s="209"/>
      <c r="XH64" s="209"/>
      <c r="XI64" s="209"/>
      <c r="XJ64" s="209"/>
      <c r="XK64" s="209"/>
      <c r="XL64" s="209"/>
      <c r="XM64" s="209"/>
      <c r="XN64" s="209"/>
      <c r="XO64" s="209"/>
      <c r="XP64" s="209"/>
      <c r="XQ64" s="209"/>
      <c r="XR64" s="209"/>
      <c r="XS64" s="209"/>
      <c r="XT64" s="209"/>
      <c r="XU64" s="209"/>
      <c r="XV64" s="209"/>
      <c r="XW64" s="209"/>
      <c r="XX64" s="209"/>
      <c r="XY64" s="209"/>
      <c r="XZ64" s="209"/>
      <c r="YA64" s="209"/>
      <c r="YB64" s="209"/>
      <c r="YC64" s="209"/>
      <c r="YD64" s="209"/>
      <c r="YE64" s="209"/>
      <c r="YF64" s="209"/>
      <c r="YG64" s="209"/>
      <c r="YH64" s="209"/>
      <c r="YI64" s="209"/>
      <c r="YJ64" s="209"/>
      <c r="YK64" s="209"/>
      <c r="YL64" s="209"/>
      <c r="YM64" s="209"/>
      <c r="YN64" s="209"/>
      <c r="YO64" s="209"/>
      <c r="YP64" s="209"/>
      <c r="YQ64" s="209"/>
      <c r="YR64" s="209"/>
      <c r="YS64" s="209"/>
      <c r="YT64" s="209"/>
      <c r="YU64" s="209"/>
      <c r="YV64" s="209"/>
      <c r="YW64" s="209"/>
      <c r="YX64" s="209"/>
      <c r="YY64" s="209"/>
      <c r="YZ64" s="209"/>
      <c r="ZA64" s="209"/>
      <c r="ZB64" s="209"/>
      <c r="ZC64" s="209"/>
      <c r="ZD64" s="209"/>
      <c r="ZE64" s="209"/>
      <c r="ZF64" s="209"/>
      <c r="ZG64" s="209"/>
      <c r="ZH64" s="209"/>
      <c r="ZI64" s="209"/>
      <c r="ZJ64" s="209"/>
      <c r="ZK64" s="209"/>
      <c r="ZL64" s="209"/>
      <c r="ZM64" s="209"/>
      <c r="ZN64" s="209"/>
      <c r="ZO64" s="209"/>
      <c r="ZP64" s="209"/>
      <c r="ZQ64" s="209"/>
      <c r="ZR64" s="209"/>
      <c r="ZS64" s="209"/>
      <c r="ZT64" s="209"/>
      <c r="ZU64" s="209"/>
      <c r="ZV64" s="209"/>
      <c r="ZW64" s="209"/>
      <c r="ZX64" s="209"/>
      <c r="ZY64" s="209"/>
      <c r="ZZ64" s="209"/>
      <c r="AAA64" s="209"/>
      <c r="AAB64" s="209"/>
      <c r="AAC64" s="209"/>
      <c r="AAD64" s="209"/>
      <c r="AAE64" s="209"/>
      <c r="AAF64" s="209"/>
      <c r="AAG64" s="209"/>
      <c r="AAH64" s="209"/>
      <c r="AAI64" s="209"/>
      <c r="AAJ64" s="209"/>
      <c r="AAK64" s="209"/>
      <c r="AAL64" s="209"/>
      <c r="AAM64" s="209"/>
      <c r="AAN64" s="209"/>
      <c r="AAO64" s="209"/>
      <c r="AAP64" s="209"/>
      <c r="AAQ64" s="209"/>
      <c r="AAR64" s="209"/>
      <c r="AAS64" s="209"/>
      <c r="AAT64" s="209"/>
      <c r="AAU64" s="209"/>
      <c r="AAV64" s="209"/>
      <c r="AAW64" s="209"/>
      <c r="AAX64" s="209"/>
      <c r="AAY64" s="209"/>
      <c r="AAZ64" s="209"/>
      <c r="ABA64" s="209"/>
      <c r="ABB64" s="209"/>
      <c r="ABC64" s="209"/>
      <c r="ABD64" s="209"/>
      <c r="ABE64" s="209"/>
      <c r="ABF64" s="209"/>
      <c r="ABG64" s="209"/>
      <c r="ABH64" s="209"/>
      <c r="ABI64" s="209"/>
      <c r="ABJ64" s="209"/>
      <c r="ABK64" s="209"/>
      <c r="ABL64" s="209"/>
      <c r="ABM64" s="209"/>
      <c r="ABN64" s="209"/>
      <c r="ABO64" s="209"/>
      <c r="ABP64" s="209"/>
      <c r="ABQ64" s="209"/>
      <c r="ABR64" s="209"/>
      <c r="ABS64" s="209"/>
      <c r="ABT64" s="209"/>
      <c r="ABU64" s="209"/>
      <c r="ABV64" s="209"/>
      <c r="ABW64" s="209"/>
      <c r="ABX64" s="209"/>
      <c r="ABY64" s="209"/>
      <c r="ABZ64" s="209"/>
      <c r="ACA64" s="209"/>
      <c r="ACB64" s="209"/>
      <c r="ACC64" s="209"/>
      <c r="ACD64" s="209"/>
      <c r="ACE64" s="209"/>
      <c r="ACF64" s="209"/>
      <c r="ACG64" s="209"/>
      <c r="ACH64" s="209"/>
      <c r="ACI64" s="209"/>
      <c r="ACJ64" s="209"/>
      <c r="ACK64" s="209"/>
      <c r="ACL64" s="209"/>
      <c r="ACM64" s="209"/>
      <c r="ACN64" s="209"/>
      <c r="ACO64" s="209"/>
      <c r="ACP64" s="209"/>
      <c r="ACQ64" s="209"/>
      <c r="ACR64" s="209"/>
      <c r="ACS64" s="209"/>
      <c r="ACT64" s="209"/>
      <c r="ACU64" s="209"/>
      <c r="ACV64" s="209"/>
      <c r="ACW64" s="209"/>
      <c r="ACX64" s="209"/>
      <c r="ACY64" s="209"/>
      <c r="ACZ64" s="209"/>
      <c r="ADA64" s="209"/>
      <c r="ADB64" s="209"/>
      <c r="ADC64" s="209"/>
      <c r="ADD64" s="209"/>
      <c r="ADE64" s="209"/>
      <c r="ADF64" s="209"/>
      <c r="ADG64" s="209"/>
      <c r="ADH64" s="209"/>
      <c r="ADI64" s="209"/>
      <c r="ADJ64" s="209"/>
      <c r="ADK64" s="209"/>
      <c r="ADL64" s="209"/>
      <c r="ADM64" s="209"/>
      <c r="ADN64" s="209"/>
      <c r="ADO64" s="209"/>
      <c r="ADP64" s="209"/>
      <c r="ADQ64" s="209"/>
      <c r="ADR64" s="209"/>
      <c r="ADS64" s="209"/>
      <c r="ADT64" s="209"/>
      <c r="ADU64" s="209"/>
      <c r="ADV64" s="209"/>
      <c r="ADW64" s="209"/>
      <c r="ADX64" s="209"/>
      <c r="ADY64" s="209"/>
      <c r="ADZ64" s="209"/>
      <c r="AEA64" s="209"/>
      <c r="AEB64" s="209"/>
      <c r="AEC64" s="209"/>
      <c r="AED64" s="209"/>
      <c r="AEE64" s="209"/>
      <c r="AEF64" s="209"/>
      <c r="AEG64" s="209"/>
      <c r="AEH64" s="209"/>
      <c r="AEI64" s="209"/>
      <c r="AEJ64" s="209"/>
      <c r="AEK64" s="209"/>
      <c r="AEL64" s="209"/>
      <c r="AEM64" s="209"/>
      <c r="AEN64" s="209"/>
      <c r="AEO64" s="209"/>
      <c r="AEP64" s="209"/>
      <c r="AEQ64" s="209"/>
      <c r="AER64" s="209"/>
      <c r="AES64" s="209"/>
      <c r="AET64" s="209"/>
      <c r="AEU64" s="209"/>
      <c r="AEV64" s="209"/>
      <c r="AEW64" s="209"/>
      <c r="AEX64" s="209"/>
      <c r="AEY64" s="209"/>
      <c r="AEZ64" s="209"/>
      <c r="AFA64" s="209"/>
      <c r="AFB64" s="209"/>
      <c r="AFC64" s="209"/>
      <c r="AFD64" s="209"/>
      <c r="AFE64" s="209"/>
      <c r="AFF64" s="209"/>
      <c r="AFG64" s="209"/>
      <c r="AFH64" s="209"/>
      <c r="AFI64" s="209"/>
      <c r="AFJ64" s="209"/>
      <c r="AFK64" s="209"/>
      <c r="AFL64" s="209"/>
      <c r="AFM64" s="209"/>
      <c r="AFN64" s="209"/>
      <c r="AFO64" s="209"/>
      <c r="AFP64" s="209"/>
      <c r="AFQ64" s="209"/>
      <c r="AFR64" s="209"/>
      <c r="AFS64" s="209"/>
      <c r="AFT64" s="209"/>
      <c r="AFU64" s="209"/>
      <c r="AFV64" s="209"/>
      <c r="AFW64" s="209"/>
      <c r="AFX64" s="209"/>
      <c r="AFY64" s="209"/>
      <c r="AFZ64" s="209"/>
      <c r="AGA64" s="209"/>
      <c r="AGB64" s="209"/>
      <c r="AGC64" s="209"/>
      <c r="AGD64" s="209"/>
      <c r="AGE64" s="209"/>
      <c r="AGF64" s="209"/>
      <c r="AGG64" s="209"/>
      <c r="AGH64" s="209"/>
      <c r="AGI64" s="209"/>
      <c r="AGJ64" s="209"/>
      <c r="AGK64" s="209"/>
      <c r="AGL64" s="209"/>
      <c r="AGM64" s="209"/>
      <c r="AGN64" s="209"/>
      <c r="AGO64" s="209"/>
      <c r="AGP64" s="209"/>
      <c r="AGQ64" s="209"/>
      <c r="AGR64" s="209"/>
      <c r="AGS64" s="209"/>
      <c r="AGT64" s="209"/>
      <c r="AGU64" s="209"/>
      <c r="AGV64" s="209"/>
      <c r="AGW64" s="209"/>
      <c r="AGX64" s="209"/>
      <c r="AGY64" s="209"/>
      <c r="AGZ64" s="209"/>
      <c r="AHA64" s="209"/>
      <c r="AHB64" s="209"/>
      <c r="AHC64" s="209"/>
      <c r="AHD64" s="209"/>
      <c r="AHE64" s="209"/>
      <c r="AHF64" s="209"/>
      <c r="AHG64" s="209"/>
      <c r="AHH64" s="209"/>
      <c r="AHI64" s="209"/>
      <c r="AHJ64" s="209"/>
      <c r="AHK64" s="209"/>
      <c r="AHL64" s="209"/>
      <c r="AHM64" s="209"/>
      <c r="AHN64" s="209"/>
      <c r="AHO64" s="209"/>
      <c r="AHP64" s="209"/>
      <c r="AHQ64" s="209"/>
      <c r="AHR64" s="209"/>
      <c r="AHS64" s="209"/>
      <c r="AHT64" s="209"/>
      <c r="AHU64" s="209"/>
      <c r="AHV64" s="209"/>
      <c r="AHW64" s="209"/>
      <c r="AHX64" s="209"/>
      <c r="AHY64" s="209"/>
      <c r="AHZ64" s="209"/>
      <c r="AIA64" s="209"/>
      <c r="AIB64" s="209"/>
      <c r="AIC64" s="209"/>
      <c r="AID64" s="209"/>
      <c r="AIE64" s="209"/>
      <c r="AIF64" s="209"/>
      <c r="AIG64" s="209"/>
      <c r="AIH64" s="209"/>
      <c r="AII64" s="209"/>
      <c r="AIJ64" s="209"/>
      <c r="AIK64" s="209"/>
      <c r="AIL64" s="209"/>
      <c r="AIM64" s="209"/>
      <c r="AIN64" s="209"/>
      <c r="AIO64" s="209"/>
      <c r="AIP64" s="209"/>
      <c r="AIQ64" s="209"/>
      <c r="AIR64" s="209"/>
      <c r="AIS64" s="209"/>
      <c r="AIT64" s="209"/>
      <c r="AIU64" s="209"/>
      <c r="AIV64" s="209"/>
      <c r="AIW64" s="209"/>
      <c r="AIX64" s="209"/>
      <c r="AIY64" s="209"/>
      <c r="AIZ64" s="209"/>
      <c r="AJA64" s="209"/>
      <c r="AJB64" s="209"/>
      <c r="AJC64" s="209"/>
      <c r="AJD64" s="209"/>
      <c r="AJE64" s="209"/>
      <c r="AJF64" s="209"/>
      <c r="AJG64" s="209"/>
      <c r="AJH64" s="209"/>
      <c r="AJI64" s="209"/>
      <c r="AJJ64" s="209"/>
      <c r="AJK64" s="209"/>
      <c r="AJL64" s="209"/>
      <c r="AJM64" s="209"/>
      <c r="AJN64" s="209"/>
      <c r="AJO64" s="209"/>
      <c r="AJP64" s="209"/>
      <c r="AJQ64" s="209"/>
      <c r="AJR64" s="209"/>
      <c r="AJS64" s="209"/>
      <c r="AJT64" s="209"/>
      <c r="AJU64" s="209"/>
      <c r="AJV64" s="209"/>
      <c r="AJW64" s="209"/>
      <c r="AJX64" s="209"/>
      <c r="AJY64" s="209"/>
      <c r="AJZ64" s="209"/>
      <c r="AKA64" s="209"/>
      <c r="AKB64" s="209"/>
      <c r="AKC64" s="209"/>
      <c r="AKD64" s="209"/>
      <c r="AKE64" s="209"/>
      <c r="AKF64" s="209"/>
      <c r="AKG64" s="209"/>
      <c r="AKH64" s="209"/>
      <c r="AKI64" s="209"/>
      <c r="AKJ64" s="209"/>
      <c r="AKK64" s="209"/>
      <c r="AKL64" s="209"/>
      <c r="AKM64" s="209"/>
      <c r="AKN64" s="209"/>
      <c r="AKO64" s="209"/>
      <c r="AKP64" s="209"/>
      <c r="AKQ64" s="209"/>
      <c r="AKR64" s="209"/>
      <c r="AKS64" s="209"/>
      <c r="AKT64" s="209"/>
      <c r="AKU64" s="209"/>
      <c r="AKV64" s="209"/>
      <c r="AKW64" s="209"/>
      <c r="AKX64" s="209"/>
      <c r="AKY64" s="209"/>
      <c r="AKZ64" s="209"/>
      <c r="ALA64" s="209"/>
      <c r="ALB64" s="209"/>
      <c r="ALC64" s="209"/>
      <c r="ALD64" s="209"/>
      <c r="ALE64" s="209"/>
      <c r="ALF64" s="209"/>
      <c r="ALG64" s="209"/>
      <c r="ALH64" s="209"/>
      <c r="ALI64" s="209"/>
      <c r="ALJ64" s="209"/>
      <c r="ALK64" s="209"/>
      <c r="ALL64" s="209"/>
      <c r="ALM64" s="209"/>
      <c r="ALN64" s="209"/>
      <c r="ALO64" s="209"/>
      <c r="ALP64" s="209"/>
      <c r="ALQ64" s="209"/>
      <c r="ALR64" s="209"/>
      <c r="ALS64" s="209"/>
      <c r="ALT64" s="209"/>
      <c r="ALU64" s="209"/>
      <c r="ALV64" s="209"/>
      <c r="ALW64" s="209"/>
      <c r="ALX64" s="209"/>
      <c r="ALY64" s="209"/>
      <c r="ALZ64" s="209"/>
      <c r="AMA64" s="209"/>
      <c r="AMB64" s="209"/>
      <c r="AMC64" s="209"/>
      <c r="AMD64" s="209"/>
      <c r="AME64" s="209"/>
      <c r="AMF64" s="209"/>
      <c r="AMG64" s="209"/>
      <c r="AMH64" s="209"/>
      <c r="AMI64" s="209"/>
      <c r="AMJ64" s="209"/>
      <c r="AMK64" s="209"/>
      <c r="AML64" s="209"/>
      <c r="AMM64" s="209"/>
      <c r="AMN64" s="209"/>
      <c r="AMO64" s="209"/>
      <c r="AMP64" s="209"/>
      <c r="AMQ64" s="209"/>
      <c r="AMR64" s="209"/>
      <c r="AMS64" s="209"/>
      <c r="AMT64" s="209"/>
      <c r="AMU64" s="209"/>
      <c r="AMV64" s="209"/>
      <c r="AMW64" s="209"/>
      <c r="AMX64" s="209"/>
      <c r="AMY64" s="209"/>
      <c r="AMZ64" s="209"/>
      <c r="ANA64" s="209"/>
      <c r="ANB64" s="209"/>
      <c r="ANC64" s="209"/>
      <c r="AND64" s="209"/>
      <c r="ANE64" s="209"/>
      <c r="ANF64" s="209"/>
      <c r="ANG64" s="209"/>
      <c r="ANH64" s="209"/>
      <c r="ANI64" s="209"/>
      <c r="ANJ64" s="209"/>
      <c r="ANK64" s="209"/>
      <c r="ANL64" s="209"/>
      <c r="ANM64" s="209"/>
      <c r="ANN64" s="209"/>
      <c r="ANO64" s="209"/>
      <c r="ANP64" s="209"/>
      <c r="ANQ64" s="209"/>
      <c r="ANR64" s="209"/>
      <c r="ANS64" s="209"/>
      <c r="ANT64" s="209"/>
      <c r="ANU64" s="209"/>
      <c r="ANV64" s="209"/>
      <c r="ANW64" s="209"/>
      <c r="ANX64" s="209"/>
      <c r="ANY64" s="209"/>
      <c r="ANZ64" s="209"/>
      <c r="AOA64" s="209"/>
      <c r="AOB64" s="209"/>
      <c r="AOC64" s="209"/>
      <c r="AOD64" s="209"/>
      <c r="AOE64" s="209"/>
      <c r="AOF64" s="209"/>
      <c r="AOG64" s="209"/>
      <c r="AOH64" s="209"/>
      <c r="AOI64" s="209"/>
      <c r="AOJ64" s="209"/>
      <c r="AOK64" s="209"/>
      <c r="AOL64" s="209"/>
      <c r="AOM64" s="209"/>
      <c r="AON64" s="209"/>
      <c r="AOO64" s="209"/>
      <c r="AOP64" s="209"/>
      <c r="AOQ64" s="209"/>
      <c r="AOR64" s="209"/>
      <c r="AOS64" s="209"/>
      <c r="AOT64" s="209"/>
      <c r="AOU64" s="209"/>
      <c r="AOV64" s="209"/>
      <c r="AOW64" s="209"/>
      <c r="AOX64" s="209"/>
      <c r="AOY64" s="209"/>
      <c r="AOZ64" s="209"/>
      <c r="APA64" s="209"/>
      <c r="APB64" s="209"/>
      <c r="APC64" s="209"/>
      <c r="APD64" s="209"/>
      <c r="APE64" s="209"/>
      <c r="APF64" s="209"/>
      <c r="APG64" s="209"/>
      <c r="APH64" s="209"/>
      <c r="API64" s="209"/>
      <c r="APJ64" s="209"/>
      <c r="APK64" s="209"/>
      <c r="APL64" s="209"/>
      <c r="APM64" s="209"/>
      <c r="APN64" s="209"/>
      <c r="APO64" s="209"/>
      <c r="APP64" s="209"/>
      <c r="APQ64" s="209"/>
      <c r="APR64" s="209"/>
      <c r="APS64" s="209"/>
      <c r="APT64" s="209"/>
      <c r="APU64" s="209"/>
      <c r="APV64" s="209"/>
      <c r="APW64" s="209"/>
      <c r="APX64" s="209"/>
      <c r="APY64" s="209"/>
      <c r="APZ64" s="209"/>
      <c r="AQA64" s="209"/>
      <c r="AQB64" s="209"/>
      <c r="AQC64" s="209"/>
      <c r="AQD64" s="209"/>
      <c r="AQE64" s="209"/>
      <c r="AQF64" s="209"/>
      <c r="AQG64" s="209"/>
      <c r="AQH64" s="209"/>
      <c r="AQI64" s="209"/>
      <c r="AQJ64" s="209"/>
      <c r="AQK64" s="209"/>
      <c r="AQL64" s="209"/>
      <c r="AQM64" s="209"/>
      <c r="AQN64" s="209"/>
      <c r="AQO64" s="209"/>
      <c r="AQP64" s="209"/>
      <c r="AQQ64" s="209"/>
      <c r="AQR64" s="209"/>
      <c r="AQS64" s="209"/>
      <c r="AQT64" s="209"/>
      <c r="AQU64" s="209"/>
      <c r="AQV64" s="209"/>
      <c r="AQW64" s="209"/>
      <c r="AQX64" s="209"/>
      <c r="AQY64" s="209"/>
      <c r="AQZ64" s="209"/>
      <c r="ARA64" s="209"/>
      <c r="ARB64" s="209"/>
      <c r="ARC64" s="209"/>
      <c r="ARD64" s="209"/>
      <c r="ARE64" s="209"/>
      <c r="ARF64" s="209"/>
      <c r="ARG64" s="209"/>
      <c r="ARH64" s="209"/>
      <c r="ARI64" s="209"/>
      <c r="ARJ64" s="209"/>
      <c r="ARK64" s="209"/>
      <c r="ARL64" s="209"/>
      <c r="ARM64" s="209"/>
      <c r="ARN64" s="209"/>
      <c r="ARO64" s="209"/>
      <c r="ARP64" s="209"/>
      <c r="ARQ64" s="209"/>
      <c r="ARR64" s="209"/>
      <c r="ARS64" s="209"/>
      <c r="ART64" s="209"/>
      <c r="ARU64" s="209"/>
      <c r="ARV64" s="209"/>
      <c r="ARW64" s="209"/>
      <c r="ARX64" s="209"/>
      <c r="ARY64" s="209"/>
      <c r="ARZ64" s="209"/>
      <c r="ASA64" s="209"/>
      <c r="ASB64" s="209"/>
      <c r="ASC64" s="209"/>
      <c r="ASD64" s="209"/>
      <c r="ASE64" s="209"/>
      <c r="ASF64" s="209"/>
      <c r="ASG64" s="209"/>
      <c r="ASH64" s="209"/>
      <c r="ASI64" s="209"/>
      <c r="ASJ64" s="209"/>
      <c r="ASK64" s="209"/>
      <c r="ASL64" s="209"/>
      <c r="ASM64" s="209"/>
      <c r="ASN64" s="209"/>
      <c r="ASO64" s="209"/>
      <c r="ASP64" s="209"/>
      <c r="ASQ64" s="209"/>
      <c r="ASR64" s="209"/>
      <c r="ASS64" s="209"/>
      <c r="AST64" s="209"/>
      <c r="ASU64" s="209"/>
      <c r="ASV64" s="209"/>
      <c r="ASW64" s="209"/>
      <c r="ASX64" s="209"/>
      <c r="ASY64" s="209"/>
      <c r="ASZ64" s="209"/>
      <c r="ATA64" s="209"/>
      <c r="ATB64" s="209"/>
      <c r="ATC64" s="209"/>
      <c r="ATD64" s="209"/>
      <c r="ATE64" s="209"/>
      <c r="ATF64" s="209"/>
      <c r="ATG64" s="209"/>
      <c r="ATH64" s="209"/>
      <c r="ATI64" s="209"/>
      <c r="ATJ64" s="209"/>
      <c r="ATK64" s="209"/>
      <c r="ATL64" s="209"/>
      <c r="ATM64" s="209"/>
      <c r="ATN64" s="209"/>
      <c r="ATO64" s="209"/>
      <c r="ATP64" s="209"/>
      <c r="ATQ64" s="209"/>
      <c r="ATR64" s="209"/>
      <c r="ATS64" s="209"/>
      <c r="ATT64" s="209"/>
      <c r="ATU64" s="209"/>
      <c r="ATV64" s="209"/>
      <c r="ATW64" s="209"/>
      <c r="ATX64" s="209"/>
      <c r="ATY64" s="209"/>
      <c r="ATZ64" s="209"/>
      <c r="AUA64" s="209"/>
      <c r="AUB64" s="209"/>
      <c r="AUC64" s="209"/>
      <c r="AUD64" s="209"/>
      <c r="AUE64" s="209"/>
      <c r="AUF64" s="209"/>
      <c r="AUG64" s="209"/>
      <c r="AUH64" s="209"/>
      <c r="AUI64" s="209"/>
      <c r="AUJ64" s="209"/>
      <c r="AUK64" s="209"/>
      <c r="AUL64" s="209"/>
      <c r="AUM64" s="209"/>
      <c r="AUN64" s="209"/>
      <c r="AUO64" s="209"/>
      <c r="AUP64" s="209"/>
      <c r="AUQ64" s="209"/>
      <c r="AUR64" s="209"/>
      <c r="AUS64" s="209"/>
      <c r="AUT64" s="209"/>
      <c r="AUU64" s="209"/>
      <c r="AUV64" s="209"/>
      <c r="AUW64" s="209"/>
      <c r="AUX64" s="209"/>
      <c r="AUY64" s="209"/>
      <c r="AUZ64" s="209"/>
      <c r="AVA64" s="209"/>
      <c r="AVB64" s="209"/>
      <c r="AVC64" s="209"/>
      <c r="AVD64" s="209"/>
      <c r="AVE64" s="209"/>
      <c r="AVF64" s="209"/>
      <c r="AVG64" s="209"/>
      <c r="AVH64" s="209"/>
      <c r="AVI64" s="209"/>
      <c r="AVJ64" s="209"/>
      <c r="AVK64" s="209"/>
      <c r="AVL64" s="209"/>
      <c r="AVM64" s="209"/>
      <c r="AVN64" s="209"/>
      <c r="AVO64" s="209"/>
      <c r="AVP64" s="209"/>
      <c r="AVQ64" s="209"/>
      <c r="AVR64" s="209"/>
      <c r="AVS64" s="209"/>
      <c r="AVT64" s="209"/>
      <c r="AVU64" s="209"/>
      <c r="AVV64" s="209"/>
      <c r="AVW64" s="209"/>
      <c r="AVX64" s="209"/>
      <c r="AVY64" s="209"/>
      <c r="AVZ64" s="209"/>
      <c r="AWA64" s="209"/>
      <c r="AWB64" s="209"/>
      <c r="AWC64" s="209"/>
      <c r="AWD64" s="209"/>
      <c r="AWE64" s="209"/>
      <c r="AWF64" s="209"/>
      <c r="AWG64" s="209"/>
      <c r="AWH64" s="209"/>
      <c r="AWI64" s="209"/>
      <c r="AWJ64" s="209"/>
      <c r="AWK64" s="209"/>
      <c r="AWL64" s="209"/>
      <c r="AWM64" s="209"/>
      <c r="AWN64" s="209"/>
      <c r="AWO64" s="209"/>
      <c r="AWP64" s="209"/>
      <c r="AWQ64" s="209"/>
      <c r="AWR64" s="209"/>
      <c r="AWS64" s="209"/>
      <c r="AWT64" s="209"/>
      <c r="AWU64" s="209"/>
      <c r="AWV64" s="209"/>
      <c r="AWW64" s="209"/>
      <c r="AWX64" s="209"/>
      <c r="AWY64" s="209"/>
      <c r="AWZ64" s="209"/>
      <c r="AXA64" s="209"/>
      <c r="AXB64" s="209"/>
      <c r="AXC64" s="209"/>
      <c r="AXD64" s="209"/>
      <c r="AXE64" s="209"/>
      <c r="AXF64" s="209"/>
      <c r="AXG64" s="209"/>
      <c r="AXH64" s="209"/>
      <c r="AXI64" s="209"/>
      <c r="AXJ64" s="209"/>
      <c r="AXK64" s="209"/>
      <c r="AXL64" s="209"/>
      <c r="AXM64" s="209"/>
      <c r="AXN64" s="209"/>
      <c r="AXO64" s="209"/>
      <c r="AXP64" s="209"/>
      <c r="AXQ64" s="209"/>
      <c r="AXR64" s="209"/>
      <c r="AXS64" s="209"/>
      <c r="AXT64" s="209"/>
      <c r="AXU64" s="209"/>
      <c r="AXV64" s="209"/>
      <c r="AXW64" s="209"/>
      <c r="AXX64" s="209"/>
      <c r="AXY64" s="209"/>
      <c r="AXZ64" s="209"/>
      <c r="AYA64" s="209"/>
      <c r="AYB64" s="209"/>
      <c r="AYC64" s="209"/>
      <c r="AYD64" s="209"/>
      <c r="AYE64" s="209"/>
      <c r="AYF64" s="209"/>
      <c r="AYG64" s="209"/>
      <c r="AYH64" s="209"/>
      <c r="AYI64" s="209"/>
      <c r="AYJ64" s="209"/>
      <c r="AYK64" s="209"/>
      <c r="AYL64" s="209"/>
      <c r="AYM64" s="209"/>
      <c r="AYN64" s="209"/>
      <c r="AYO64" s="209"/>
      <c r="AYP64" s="209"/>
      <c r="AYQ64" s="209"/>
      <c r="AYR64" s="209"/>
      <c r="AYS64" s="209"/>
      <c r="AYT64" s="209"/>
      <c r="AYU64" s="209"/>
      <c r="AYV64" s="209"/>
      <c r="AYW64" s="209"/>
      <c r="AYX64" s="209"/>
      <c r="AYY64" s="209"/>
      <c r="AYZ64" s="209"/>
      <c r="AZA64" s="209"/>
      <c r="AZB64" s="209"/>
      <c r="AZC64" s="209"/>
      <c r="AZD64" s="209"/>
      <c r="AZE64" s="209"/>
      <c r="AZF64" s="209"/>
      <c r="AZG64" s="209"/>
      <c r="AZH64" s="209"/>
      <c r="AZI64" s="209"/>
      <c r="AZJ64" s="209"/>
      <c r="AZK64" s="209"/>
      <c r="AZL64" s="209"/>
      <c r="AZM64" s="209"/>
      <c r="AZN64" s="209"/>
      <c r="AZO64" s="209"/>
      <c r="AZP64" s="209"/>
      <c r="AZQ64" s="209"/>
      <c r="AZR64" s="209"/>
      <c r="AZS64" s="209"/>
      <c r="AZT64" s="209"/>
      <c r="AZU64" s="209"/>
      <c r="AZV64" s="209"/>
      <c r="AZW64" s="209"/>
      <c r="AZX64" s="209"/>
      <c r="AZY64" s="209"/>
      <c r="AZZ64" s="209"/>
      <c r="BAA64" s="209"/>
      <c r="BAB64" s="209"/>
      <c r="BAC64" s="209"/>
      <c r="BAD64" s="209"/>
      <c r="BAE64" s="209"/>
      <c r="BAF64" s="209"/>
      <c r="BAG64" s="209"/>
      <c r="BAH64" s="209"/>
      <c r="BAI64" s="209"/>
      <c r="BAJ64" s="209"/>
      <c r="BAK64" s="209"/>
      <c r="BAL64" s="209"/>
      <c r="BAM64" s="209"/>
      <c r="BAN64" s="209"/>
      <c r="BAO64" s="209"/>
      <c r="BAP64" s="209"/>
      <c r="BAQ64" s="209"/>
      <c r="BAR64" s="209"/>
      <c r="BAS64" s="209"/>
      <c r="BAT64" s="209"/>
      <c r="BAU64" s="209"/>
      <c r="BAV64" s="209"/>
      <c r="BAW64" s="209"/>
      <c r="BAX64" s="209"/>
      <c r="BAY64" s="209"/>
      <c r="BAZ64" s="209"/>
      <c r="BBA64" s="209"/>
      <c r="BBB64" s="209"/>
      <c r="BBC64" s="209"/>
      <c r="BBD64" s="209"/>
      <c r="BBE64" s="209"/>
      <c r="BBF64" s="209"/>
      <c r="BBG64" s="209"/>
      <c r="BBH64" s="209"/>
      <c r="BBI64" s="209"/>
      <c r="BBJ64" s="209"/>
      <c r="BBK64" s="209"/>
      <c r="BBL64" s="209"/>
      <c r="BBM64" s="209"/>
      <c r="BBN64" s="209"/>
      <c r="BBO64" s="209"/>
      <c r="BBP64" s="209"/>
      <c r="BBQ64" s="209"/>
      <c r="BBR64" s="209"/>
      <c r="BBS64" s="209"/>
      <c r="BBT64" s="209"/>
      <c r="BBU64" s="209"/>
      <c r="BBV64" s="209"/>
      <c r="BBW64" s="209"/>
      <c r="BBX64" s="209"/>
      <c r="BBY64" s="209"/>
      <c r="BBZ64" s="209"/>
      <c r="BCA64" s="209"/>
      <c r="BCB64" s="209"/>
      <c r="BCC64" s="209"/>
      <c r="BCD64" s="209"/>
      <c r="BCE64" s="209"/>
      <c r="BCF64" s="209"/>
      <c r="BCG64" s="209"/>
      <c r="BCH64" s="209"/>
      <c r="BCI64" s="209"/>
      <c r="BCJ64" s="209"/>
      <c r="BCK64" s="209"/>
      <c r="BCL64" s="209"/>
      <c r="BCM64" s="209"/>
      <c r="BCN64" s="209"/>
      <c r="BCO64" s="209"/>
      <c r="BCP64" s="209"/>
      <c r="BCQ64" s="209"/>
      <c r="BCR64" s="209"/>
      <c r="BCS64" s="209"/>
      <c r="BCT64" s="209"/>
      <c r="BCU64" s="209"/>
      <c r="BCV64" s="209"/>
      <c r="BCW64" s="209"/>
      <c r="BCX64" s="209"/>
      <c r="BCY64" s="209"/>
      <c r="BCZ64" s="209"/>
      <c r="BDA64" s="209"/>
      <c r="BDB64" s="209"/>
      <c r="BDC64" s="209"/>
      <c r="BDD64" s="209"/>
      <c r="BDE64" s="209"/>
      <c r="BDF64" s="209"/>
      <c r="BDG64" s="209"/>
      <c r="BDH64" s="209"/>
      <c r="BDI64" s="209"/>
      <c r="BDJ64" s="209"/>
      <c r="BDK64" s="209"/>
      <c r="BDL64" s="209"/>
      <c r="BDM64" s="209"/>
      <c r="BDN64" s="209"/>
      <c r="BDO64" s="209"/>
      <c r="BDP64" s="209"/>
      <c r="BDQ64" s="209"/>
      <c r="BDR64" s="209"/>
      <c r="BDS64" s="209"/>
      <c r="BDT64" s="209"/>
      <c r="BDU64" s="209"/>
      <c r="BDV64" s="209"/>
      <c r="BDW64" s="209"/>
      <c r="BDX64" s="209"/>
      <c r="BDY64" s="209"/>
      <c r="BDZ64" s="209"/>
      <c r="BEA64" s="209"/>
      <c r="BEB64" s="209"/>
      <c r="BEC64" s="209"/>
      <c r="BED64" s="209"/>
      <c r="BEE64" s="209"/>
      <c r="BEF64" s="209"/>
      <c r="BEG64" s="209"/>
      <c r="BEH64" s="209"/>
      <c r="BEI64" s="209"/>
      <c r="BEJ64" s="209"/>
      <c r="BEK64" s="209"/>
      <c r="BEL64" s="209"/>
      <c r="BEM64" s="209"/>
      <c r="BEN64" s="209"/>
      <c r="BEO64" s="209"/>
      <c r="BEP64" s="209"/>
      <c r="BEQ64" s="209"/>
      <c r="BER64" s="209"/>
      <c r="BES64" s="209"/>
      <c r="BET64" s="209"/>
      <c r="BEU64" s="209"/>
      <c r="BEV64" s="209"/>
      <c r="BEW64" s="209"/>
      <c r="BEX64" s="209"/>
      <c r="BEY64" s="209"/>
      <c r="BEZ64" s="209"/>
      <c r="BFA64" s="209"/>
      <c r="BFB64" s="209"/>
      <c r="BFC64" s="209"/>
      <c r="BFD64" s="209"/>
      <c r="BFE64" s="209"/>
      <c r="BFF64" s="209"/>
      <c r="BFG64" s="209"/>
      <c r="BFH64" s="209"/>
      <c r="BFI64" s="209"/>
      <c r="BFJ64" s="209"/>
      <c r="BFK64" s="209"/>
      <c r="BFL64" s="209"/>
      <c r="BFM64" s="209"/>
      <c r="BFN64" s="209"/>
      <c r="BFO64" s="209"/>
      <c r="BFP64" s="209"/>
      <c r="BFQ64" s="209"/>
      <c r="BFR64" s="209"/>
      <c r="BFS64" s="209"/>
      <c r="BFT64" s="209"/>
      <c r="BFU64" s="209"/>
      <c r="BFV64" s="209"/>
      <c r="BFW64" s="209"/>
      <c r="BFX64" s="209"/>
      <c r="BFY64" s="209"/>
      <c r="BFZ64" s="209"/>
      <c r="BGA64" s="209"/>
      <c r="BGB64" s="209"/>
      <c r="BGC64" s="209"/>
      <c r="BGD64" s="209"/>
      <c r="BGE64" s="209"/>
      <c r="BGF64" s="209"/>
      <c r="BGG64" s="209"/>
      <c r="BGH64" s="209"/>
      <c r="BGI64" s="209"/>
      <c r="BGJ64" s="209"/>
      <c r="BGK64" s="209"/>
      <c r="BGL64" s="209"/>
      <c r="BGM64" s="209"/>
      <c r="BGN64" s="209"/>
      <c r="BGO64" s="209"/>
      <c r="BGP64" s="209"/>
      <c r="BGQ64" s="209"/>
      <c r="BGR64" s="209"/>
      <c r="BGS64" s="209"/>
      <c r="BGT64" s="209"/>
      <c r="BGU64" s="209"/>
      <c r="BGV64" s="209"/>
      <c r="BGW64" s="209"/>
      <c r="BGX64" s="209"/>
      <c r="BGY64" s="209"/>
      <c r="BGZ64" s="209"/>
      <c r="BHA64" s="209"/>
      <c r="BHB64" s="209"/>
      <c r="BHC64" s="209"/>
      <c r="BHD64" s="209"/>
      <c r="BHE64" s="209"/>
      <c r="BHF64" s="209"/>
      <c r="BHG64" s="209"/>
      <c r="BHH64" s="209"/>
      <c r="BHI64" s="209"/>
      <c r="BHJ64" s="209"/>
      <c r="BHK64" s="209"/>
      <c r="BHL64" s="209"/>
      <c r="BHM64" s="209"/>
      <c r="BHN64" s="209"/>
      <c r="BHO64" s="209"/>
      <c r="BHP64" s="209"/>
      <c r="BHQ64" s="209"/>
      <c r="BHR64" s="209"/>
      <c r="BHS64" s="209"/>
      <c r="BHT64" s="209"/>
      <c r="BHU64" s="209"/>
      <c r="BHV64" s="209"/>
      <c r="BHW64" s="209"/>
      <c r="BHX64" s="209"/>
      <c r="BHY64" s="209"/>
      <c r="BHZ64" s="209"/>
      <c r="BIA64" s="209"/>
      <c r="BIB64" s="209"/>
      <c r="BIC64" s="209"/>
      <c r="BID64" s="209"/>
      <c r="BIE64" s="209"/>
      <c r="BIF64" s="209"/>
      <c r="BIG64" s="209"/>
      <c r="BIH64" s="209"/>
      <c r="BII64" s="209"/>
      <c r="BIJ64" s="209"/>
      <c r="BIK64" s="209"/>
      <c r="BIL64" s="209"/>
      <c r="BIM64" s="209"/>
      <c r="BIN64" s="209"/>
      <c r="BIO64" s="209"/>
      <c r="BIP64" s="209"/>
      <c r="BIQ64" s="209"/>
      <c r="BIR64" s="209"/>
      <c r="BIS64" s="209"/>
      <c r="BIT64" s="209"/>
      <c r="BIU64" s="209"/>
      <c r="BIV64" s="209"/>
      <c r="BIW64" s="209"/>
      <c r="BIX64" s="209"/>
      <c r="BIY64" s="209"/>
      <c r="BIZ64" s="209"/>
      <c r="BJA64" s="209"/>
      <c r="BJB64" s="209"/>
      <c r="BJC64" s="209"/>
      <c r="BJD64" s="209"/>
      <c r="BJE64" s="209"/>
      <c r="BJF64" s="209"/>
      <c r="BJG64" s="209"/>
      <c r="BJH64" s="209"/>
      <c r="BJI64" s="209"/>
      <c r="BJJ64" s="209"/>
      <c r="BJK64" s="209"/>
      <c r="BJL64" s="209"/>
      <c r="BJM64" s="209"/>
      <c r="BJN64" s="209"/>
      <c r="BJO64" s="209"/>
      <c r="BJP64" s="209"/>
      <c r="BJQ64" s="209"/>
      <c r="BJR64" s="209"/>
      <c r="BJS64" s="209"/>
      <c r="BJT64" s="209"/>
      <c r="BJU64" s="209"/>
      <c r="BJV64" s="209"/>
      <c r="BJW64" s="209"/>
      <c r="BJX64" s="209"/>
      <c r="BJY64" s="209"/>
      <c r="BJZ64" s="209"/>
      <c r="BKA64" s="209"/>
      <c r="BKB64" s="209"/>
      <c r="BKC64" s="209"/>
      <c r="BKD64" s="209"/>
      <c r="BKE64" s="209"/>
      <c r="BKF64" s="209"/>
      <c r="BKG64" s="209"/>
      <c r="BKH64" s="209"/>
      <c r="BKI64" s="209"/>
      <c r="BKJ64" s="209"/>
      <c r="BKK64" s="209"/>
      <c r="BKL64" s="209"/>
      <c r="BKM64" s="209"/>
      <c r="BKN64" s="209"/>
      <c r="BKO64" s="209"/>
      <c r="BKP64" s="209"/>
      <c r="BKQ64" s="209"/>
      <c r="BKR64" s="209"/>
      <c r="BKS64" s="209"/>
      <c r="BKT64" s="209"/>
      <c r="BKU64" s="209"/>
      <c r="BKV64" s="209"/>
      <c r="BKW64" s="209"/>
      <c r="BKX64" s="209"/>
      <c r="BKY64" s="209"/>
      <c r="BKZ64" s="209"/>
      <c r="BLA64" s="209"/>
      <c r="BLB64" s="209"/>
      <c r="BLC64" s="209"/>
      <c r="BLD64" s="209"/>
      <c r="BLE64" s="209"/>
      <c r="BLF64" s="209"/>
      <c r="BLG64" s="209"/>
      <c r="BLH64" s="209"/>
      <c r="BLI64" s="209"/>
      <c r="BLJ64" s="209"/>
      <c r="BLK64" s="209"/>
      <c r="BLL64" s="209"/>
      <c r="BLM64" s="209"/>
      <c r="BLN64" s="209"/>
      <c r="BLO64" s="209"/>
      <c r="BLP64" s="209"/>
      <c r="BLQ64" s="209"/>
      <c r="BLR64" s="209"/>
      <c r="BLS64" s="209"/>
      <c r="BLT64" s="209"/>
      <c r="BLU64" s="209"/>
      <c r="BLV64" s="209"/>
      <c r="BLW64" s="209"/>
      <c r="BLX64" s="209"/>
      <c r="BLY64" s="209"/>
      <c r="BLZ64" s="209"/>
      <c r="BMA64" s="209"/>
      <c r="BMB64" s="209"/>
      <c r="BMC64" s="209"/>
      <c r="BMD64" s="209"/>
      <c r="BME64" s="209"/>
      <c r="BMF64" s="209"/>
      <c r="BMG64" s="209"/>
      <c r="BMH64" s="209"/>
      <c r="BMI64" s="209"/>
      <c r="BMJ64" s="209"/>
      <c r="BMK64" s="209"/>
      <c r="BML64" s="209"/>
      <c r="BMM64" s="209"/>
      <c r="BMN64" s="209"/>
      <c r="BMO64" s="209"/>
      <c r="BMP64" s="209"/>
      <c r="BMQ64" s="209"/>
      <c r="BMR64" s="209"/>
      <c r="BMS64" s="209"/>
      <c r="BMT64" s="209"/>
      <c r="BMU64" s="209"/>
      <c r="BMV64" s="209"/>
      <c r="BMW64" s="209"/>
      <c r="BMX64" s="209"/>
      <c r="BMY64" s="209"/>
      <c r="BMZ64" s="209"/>
      <c r="BNA64" s="209"/>
      <c r="BNB64" s="209"/>
      <c r="BNC64" s="209"/>
      <c r="BND64" s="209"/>
      <c r="BNE64" s="209"/>
      <c r="BNF64" s="209"/>
      <c r="BNG64" s="209"/>
      <c r="BNH64" s="209"/>
      <c r="BNI64" s="209"/>
      <c r="BNJ64" s="209"/>
      <c r="BNK64" s="209"/>
      <c r="BNL64" s="209"/>
      <c r="BNM64" s="209"/>
      <c r="BNN64" s="209"/>
      <c r="BNO64" s="209"/>
      <c r="BNP64" s="209"/>
      <c r="BNQ64" s="209"/>
      <c r="BNR64" s="209"/>
      <c r="BNS64" s="209"/>
      <c r="BNT64" s="209"/>
      <c r="BNU64" s="209"/>
      <c r="BNV64" s="209"/>
      <c r="BNW64" s="209"/>
      <c r="BNX64" s="209"/>
      <c r="BNY64" s="209"/>
      <c r="BNZ64" s="209"/>
      <c r="BOA64" s="209"/>
      <c r="BOB64" s="209"/>
      <c r="BOC64" s="209"/>
      <c r="BOD64" s="209"/>
      <c r="BOE64" s="209"/>
      <c r="BOF64" s="209"/>
      <c r="BOG64" s="209"/>
      <c r="BOH64" s="209"/>
      <c r="BOI64" s="209"/>
      <c r="BOJ64" s="209"/>
      <c r="BOK64" s="209"/>
      <c r="BOL64" s="209"/>
      <c r="BOM64" s="209"/>
      <c r="BON64" s="209"/>
      <c r="BOO64" s="209"/>
      <c r="BOP64" s="209"/>
      <c r="BOQ64" s="209"/>
      <c r="BOR64" s="209"/>
      <c r="BOS64" s="209"/>
      <c r="BOT64" s="209"/>
      <c r="BOU64" s="209"/>
      <c r="BOV64" s="209"/>
      <c r="BOW64" s="209"/>
      <c r="BOX64" s="209"/>
      <c r="BOY64" s="209"/>
      <c r="BOZ64" s="209"/>
      <c r="BPA64" s="209"/>
      <c r="BPB64" s="209"/>
      <c r="BPC64" s="209"/>
      <c r="BPD64" s="209"/>
      <c r="BPE64" s="209"/>
      <c r="BPF64" s="209"/>
      <c r="BPG64" s="209"/>
      <c r="BPH64" s="209"/>
      <c r="BPI64" s="209"/>
      <c r="BPJ64" s="209"/>
      <c r="BPK64" s="209"/>
      <c r="BPL64" s="209"/>
      <c r="BPM64" s="209"/>
      <c r="BPN64" s="209"/>
      <c r="BPO64" s="209"/>
      <c r="BPP64" s="209"/>
      <c r="BPQ64" s="209"/>
      <c r="BPR64" s="209"/>
      <c r="BPS64" s="209"/>
      <c r="BPT64" s="209"/>
      <c r="BPU64" s="209"/>
      <c r="BPV64" s="209"/>
      <c r="BPW64" s="209"/>
      <c r="BPX64" s="209"/>
      <c r="BPY64" s="209"/>
      <c r="BPZ64" s="209"/>
      <c r="BQA64" s="209"/>
      <c r="BQB64" s="209"/>
      <c r="BQC64" s="209"/>
      <c r="BQD64" s="209"/>
      <c r="BQE64" s="209"/>
      <c r="BQF64" s="209"/>
      <c r="BQG64" s="209"/>
      <c r="BQH64" s="209"/>
      <c r="BQI64" s="209"/>
      <c r="BQJ64" s="209"/>
      <c r="BQK64" s="209"/>
      <c r="BQL64" s="209"/>
      <c r="BQM64" s="209"/>
      <c r="BQN64" s="209"/>
      <c r="BQO64" s="209"/>
      <c r="BQP64" s="209"/>
      <c r="BQQ64" s="209"/>
      <c r="BQR64" s="209"/>
      <c r="BQS64" s="209"/>
      <c r="BQT64" s="209"/>
      <c r="BQU64" s="209"/>
      <c r="BQV64" s="209"/>
      <c r="BQW64" s="209"/>
      <c r="BQX64" s="209"/>
      <c r="BQY64" s="209"/>
      <c r="BQZ64" s="209"/>
      <c r="BRA64" s="209"/>
      <c r="BRB64" s="209"/>
      <c r="BRC64" s="209"/>
      <c r="BRD64" s="209"/>
      <c r="BRE64" s="209"/>
      <c r="BRF64" s="209"/>
      <c r="BRG64" s="209"/>
      <c r="BRH64" s="209"/>
      <c r="BRI64" s="209"/>
      <c r="BRJ64" s="209"/>
      <c r="BRK64" s="209"/>
      <c r="BRL64" s="209"/>
      <c r="BRM64" s="209"/>
      <c r="BRN64" s="209"/>
      <c r="BRO64" s="209"/>
      <c r="BRP64" s="209"/>
      <c r="BRQ64" s="209"/>
      <c r="BRR64" s="209"/>
      <c r="BRS64" s="209"/>
      <c r="BRT64" s="209"/>
      <c r="BRU64" s="209"/>
      <c r="BRV64" s="209"/>
      <c r="BRW64" s="209"/>
      <c r="BRX64" s="209"/>
      <c r="BRY64" s="209"/>
      <c r="BRZ64" s="209"/>
      <c r="BSA64" s="209"/>
      <c r="BSB64" s="209"/>
      <c r="BSC64" s="209"/>
      <c r="BSD64" s="209"/>
      <c r="BSE64" s="209"/>
      <c r="BSF64" s="209"/>
      <c r="BSG64" s="209"/>
      <c r="BSH64" s="209"/>
      <c r="BSI64" s="209"/>
      <c r="BSJ64" s="209"/>
      <c r="BSK64" s="209"/>
      <c r="BSL64" s="209"/>
      <c r="BSM64" s="209"/>
      <c r="BSN64" s="209"/>
      <c r="BSO64" s="209"/>
      <c r="BSP64" s="209"/>
      <c r="BSQ64" s="209"/>
      <c r="BSR64" s="209"/>
      <c r="BSS64" s="209"/>
      <c r="BST64" s="209"/>
      <c r="BSU64" s="209"/>
      <c r="BSV64" s="209"/>
      <c r="BSW64" s="209"/>
      <c r="BSX64" s="209"/>
      <c r="BSY64" s="209"/>
      <c r="BSZ64" s="209"/>
      <c r="BTA64" s="209"/>
      <c r="BTB64" s="209"/>
      <c r="BTC64" s="209"/>
      <c r="BTD64" s="209"/>
      <c r="BTE64" s="209"/>
      <c r="BTF64" s="209"/>
      <c r="BTG64" s="209"/>
      <c r="BTH64" s="209"/>
      <c r="BTI64" s="209"/>
      <c r="BTJ64" s="209"/>
      <c r="BTK64" s="209"/>
      <c r="BTL64" s="209"/>
      <c r="BTM64" s="209"/>
      <c r="BTN64" s="209"/>
      <c r="BTO64" s="209"/>
      <c r="BTP64" s="209"/>
      <c r="BTQ64" s="209"/>
      <c r="BTR64" s="209"/>
      <c r="BTS64" s="209"/>
      <c r="BTT64" s="209"/>
      <c r="BTU64" s="209"/>
      <c r="BTV64" s="209"/>
      <c r="BTW64" s="209"/>
      <c r="BTX64" s="209"/>
      <c r="BTY64" s="209"/>
      <c r="BTZ64" s="209"/>
      <c r="BUA64" s="209"/>
      <c r="BUB64" s="209"/>
      <c r="BUC64" s="209"/>
      <c r="BUD64" s="209"/>
      <c r="BUE64" s="209"/>
      <c r="BUF64" s="209"/>
      <c r="BUG64" s="209"/>
      <c r="BUH64" s="209"/>
      <c r="BUI64" s="209"/>
      <c r="BUJ64" s="209"/>
      <c r="BUK64" s="209"/>
      <c r="BUL64" s="209"/>
      <c r="BUM64" s="209"/>
      <c r="BUN64" s="209"/>
      <c r="BUO64" s="209"/>
      <c r="BUP64" s="209"/>
      <c r="BUQ64" s="209"/>
      <c r="BUR64" s="209"/>
      <c r="BUS64" s="209"/>
      <c r="BUT64" s="209"/>
      <c r="BUU64" s="209"/>
      <c r="BUV64" s="209"/>
      <c r="BUW64" s="209"/>
      <c r="BUX64" s="209"/>
      <c r="BUY64" s="209"/>
      <c r="BUZ64" s="209"/>
      <c r="BVA64" s="209"/>
      <c r="BVB64" s="209"/>
      <c r="BVC64" s="209"/>
      <c r="BVD64" s="209"/>
      <c r="BVE64" s="209"/>
      <c r="BVF64" s="209"/>
      <c r="BVG64" s="209"/>
      <c r="BVH64" s="209"/>
      <c r="BVI64" s="209"/>
      <c r="BVJ64" s="209"/>
      <c r="BVK64" s="209"/>
      <c r="BVL64" s="209"/>
      <c r="BVM64" s="209"/>
      <c r="BVN64" s="209"/>
      <c r="BVO64" s="209"/>
      <c r="BVP64" s="209"/>
      <c r="BVQ64" s="209"/>
      <c r="BVR64" s="209"/>
      <c r="BVS64" s="209"/>
      <c r="BVT64" s="209"/>
      <c r="BVU64" s="209"/>
      <c r="BVV64" s="209"/>
      <c r="BVW64" s="209"/>
      <c r="BVX64" s="209"/>
      <c r="BVY64" s="209"/>
      <c r="BVZ64" s="209"/>
      <c r="BWA64" s="209"/>
      <c r="BWB64" s="209"/>
      <c r="BWC64" s="209"/>
      <c r="BWD64" s="209"/>
      <c r="BWE64" s="209"/>
      <c r="BWF64" s="209"/>
      <c r="BWG64" s="209"/>
      <c r="BWH64" s="209"/>
      <c r="BWI64" s="209"/>
      <c r="BWJ64" s="209"/>
      <c r="BWK64" s="209"/>
      <c r="BWL64" s="209"/>
      <c r="BWM64" s="209"/>
      <c r="BWN64" s="209"/>
      <c r="BWO64" s="209"/>
      <c r="BWP64" s="209"/>
      <c r="BWQ64" s="209"/>
      <c r="BWR64" s="209"/>
      <c r="BWS64" s="209"/>
      <c r="BWT64" s="209"/>
      <c r="BWU64" s="209"/>
      <c r="BWV64" s="209"/>
      <c r="BWW64" s="209"/>
      <c r="BWX64" s="209"/>
      <c r="BWY64" s="209"/>
      <c r="BWZ64" s="209"/>
      <c r="BXA64" s="209"/>
      <c r="BXB64" s="209"/>
      <c r="BXC64" s="209"/>
      <c r="BXD64" s="209"/>
      <c r="BXE64" s="209"/>
      <c r="BXF64" s="209"/>
      <c r="BXG64" s="209"/>
      <c r="BXH64" s="209"/>
      <c r="BXI64" s="209"/>
      <c r="BXJ64" s="209"/>
      <c r="BXK64" s="209"/>
      <c r="BXL64" s="209"/>
      <c r="BXM64" s="209"/>
      <c r="BXN64" s="209"/>
      <c r="BXO64" s="209"/>
      <c r="BXP64" s="209"/>
      <c r="BXQ64" s="209"/>
      <c r="BXR64" s="209"/>
      <c r="BXS64" s="209"/>
      <c r="BXT64" s="209"/>
      <c r="BXU64" s="209"/>
      <c r="BXV64" s="209"/>
      <c r="BXW64" s="209"/>
      <c r="BXX64" s="209"/>
      <c r="BXY64" s="209"/>
      <c r="BXZ64" s="209"/>
      <c r="BYA64" s="209"/>
      <c r="BYB64" s="209"/>
      <c r="BYC64" s="209"/>
      <c r="BYD64" s="209"/>
      <c r="BYE64" s="209"/>
      <c r="BYF64" s="209"/>
      <c r="BYG64" s="209"/>
      <c r="BYH64" s="209"/>
      <c r="BYI64" s="209"/>
      <c r="BYJ64" s="209"/>
      <c r="BYK64" s="209"/>
      <c r="BYL64" s="209"/>
      <c r="BYM64" s="209"/>
      <c r="BYN64" s="209"/>
      <c r="BYO64" s="209"/>
      <c r="BYP64" s="209"/>
      <c r="BYQ64" s="209"/>
      <c r="BYR64" s="209"/>
      <c r="BYS64" s="209"/>
      <c r="BYT64" s="209"/>
      <c r="BYU64" s="209"/>
      <c r="BYV64" s="209"/>
      <c r="BYW64" s="209"/>
      <c r="BYX64" s="209"/>
      <c r="BYY64" s="209"/>
      <c r="BYZ64" s="209"/>
      <c r="BZA64" s="209"/>
      <c r="BZB64" s="209"/>
      <c r="BZC64" s="209"/>
      <c r="BZD64" s="209"/>
      <c r="BZE64" s="209"/>
      <c r="BZF64" s="209"/>
      <c r="BZG64" s="209"/>
      <c r="BZH64" s="209"/>
      <c r="BZI64" s="209"/>
      <c r="BZJ64" s="209"/>
      <c r="BZK64" s="209"/>
      <c r="BZL64" s="209"/>
      <c r="BZM64" s="209"/>
      <c r="BZN64" s="209"/>
      <c r="BZO64" s="209"/>
      <c r="BZP64" s="209"/>
      <c r="BZQ64" s="209"/>
      <c r="BZR64" s="209"/>
      <c r="BZS64" s="209"/>
      <c r="BZT64" s="209"/>
      <c r="BZU64" s="209"/>
      <c r="BZV64" s="209"/>
      <c r="BZW64" s="209"/>
      <c r="BZX64" s="209"/>
      <c r="BZY64" s="209"/>
      <c r="BZZ64" s="209"/>
      <c r="CAA64" s="209"/>
      <c r="CAB64" s="209"/>
      <c r="CAC64" s="209"/>
      <c r="CAD64" s="209"/>
      <c r="CAE64" s="209"/>
      <c r="CAF64" s="209"/>
      <c r="CAG64" s="209"/>
      <c r="CAH64" s="209"/>
      <c r="CAI64" s="209"/>
      <c r="CAJ64" s="209"/>
      <c r="CAK64" s="209"/>
      <c r="CAL64" s="209"/>
      <c r="CAM64" s="209"/>
      <c r="CAN64" s="209"/>
      <c r="CAO64" s="209"/>
      <c r="CAP64" s="209"/>
      <c r="CAQ64" s="209"/>
      <c r="CAR64" s="209"/>
      <c r="CAS64" s="209"/>
      <c r="CAT64" s="209"/>
      <c r="CAU64" s="209"/>
      <c r="CAV64" s="209"/>
      <c r="CAW64" s="209"/>
      <c r="CAX64" s="209"/>
      <c r="CAY64" s="209"/>
      <c r="CAZ64" s="209"/>
      <c r="CBA64" s="209"/>
      <c r="CBB64" s="209"/>
      <c r="CBC64" s="209"/>
      <c r="CBD64" s="209"/>
      <c r="CBE64" s="209"/>
      <c r="CBF64" s="209"/>
      <c r="CBG64" s="209"/>
      <c r="CBH64" s="209"/>
      <c r="CBI64" s="209"/>
      <c r="CBJ64" s="209"/>
      <c r="CBK64" s="209"/>
      <c r="CBL64" s="209"/>
      <c r="CBM64" s="209"/>
      <c r="CBN64" s="209"/>
      <c r="CBO64" s="209"/>
      <c r="CBP64" s="209"/>
      <c r="CBQ64" s="209"/>
      <c r="CBR64" s="209"/>
      <c r="CBS64" s="209"/>
      <c r="CBT64" s="209"/>
      <c r="CBU64" s="209"/>
      <c r="CBV64" s="209"/>
      <c r="CBW64" s="209"/>
      <c r="CBX64" s="209"/>
      <c r="CBY64" s="209"/>
      <c r="CBZ64" s="209"/>
      <c r="CCA64" s="209"/>
      <c r="CCB64" s="209"/>
      <c r="CCC64" s="209"/>
      <c r="CCD64" s="209"/>
      <c r="CCE64" s="209"/>
      <c r="CCF64" s="209"/>
      <c r="CCG64" s="209"/>
      <c r="CCH64" s="209"/>
      <c r="CCI64" s="209"/>
      <c r="CCJ64" s="209"/>
      <c r="CCK64" s="209"/>
      <c r="CCL64" s="209"/>
      <c r="CCM64" s="209"/>
      <c r="CCN64" s="209"/>
      <c r="CCO64" s="209"/>
      <c r="CCP64" s="209"/>
      <c r="CCQ64" s="209"/>
      <c r="CCR64" s="209"/>
      <c r="CCS64" s="209"/>
      <c r="CCT64" s="209"/>
      <c r="CCU64" s="209"/>
      <c r="CCV64" s="209"/>
      <c r="CCW64" s="209"/>
      <c r="CCX64" s="209"/>
      <c r="CCY64" s="209"/>
      <c r="CCZ64" s="209"/>
      <c r="CDA64" s="209"/>
      <c r="CDB64" s="209"/>
      <c r="CDC64" s="209"/>
      <c r="CDD64" s="209"/>
      <c r="CDE64" s="209"/>
      <c r="CDF64" s="209"/>
      <c r="CDG64" s="209"/>
      <c r="CDH64" s="209"/>
      <c r="CDI64" s="209"/>
      <c r="CDJ64" s="209"/>
      <c r="CDK64" s="209"/>
      <c r="CDL64" s="209"/>
      <c r="CDM64" s="209"/>
      <c r="CDN64" s="209"/>
      <c r="CDO64" s="209"/>
      <c r="CDP64" s="209"/>
      <c r="CDQ64" s="209"/>
      <c r="CDR64" s="209"/>
      <c r="CDS64" s="209"/>
      <c r="CDT64" s="209"/>
      <c r="CDU64" s="209"/>
      <c r="CDV64" s="209"/>
      <c r="CDW64" s="209"/>
      <c r="CDX64" s="209"/>
      <c r="CDY64" s="209"/>
      <c r="CDZ64" s="209"/>
      <c r="CEA64" s="209"/>
      <c r="CEB64" s="209"/>
      <c r="CEC64" s="209"/>
      <c r="CED64" s="209"/>
      <c r="CEE64" s="209"/>
      <c r="CEF64" s="209"/>
      <c r="CEG64" s="209"/>
      <c r="CEH64" s="209"/>
      <c r="CEI64" s="209"/>
      <c r="CEJ64" s="209"/>
      <c r="CEK64" s="209"/>
      <c r="CEL64" s="209"/>
      <c r="CEM64" s="209"/>
      <c r="CEN64" s="209"/>
      <c r="CEO64" s="209"/>
      <c r="CEP64" s="209"/>
      <c r="CEQ64" s="209"/>
      <c r="CER64" s="209"/>
      <c r="CES64" s="209"/>
      <c r="CET64" s="209"/>
      <c r="CEU64" s="209"/>
      <c r="CEV64" s="209"/>
      <c r="CEW64" s="209"/>
      <c r="CEX64" s="209"/>
      <c r="CEY64" s="209"/>
      <c r="CEZ64" s="209"/>
      <c r="CFA64" s="209"/>
      <c r="CFB64" s="209"/>
      <c r="CFC64" s="209"/>
      <c r="CFD64" s="209"/>
      <c r="CFE64" s="209"/>
      <c r="CFF64" s="209"/>
      <c r="CFG64" s="209"/>
      <c r="CFH64" s="209"/>
      <c r="CFI64" s="209"/>
      <c r="CFJ64" s="209"/>
      <c r="CFK64" s="209"/>
      <c r="CFL64" s="209"/>
      <c r="CFM64" s="209"/>
      <c r="CFN64" s="209"/>
      <c r="CFO64" s="209"/>
      <c r="CFP64" s="209"/>
      <c r="CFQ64" s="209"/>
      <c r="CFR64" s="209"/>
      <c r="CFS64" s="209"/>
      <c r="CFT64" s="209"/>
      <c r="CFU64" s="209"/>
      <c r="CFV64" s="209"/>
      <c r="CFW64" s="209"/>
      <c r="CFX64" s="209"/>
      <c r="CFY64" s="209"/>
      <c r="CFZ64" s="209"/>
      <c r="CGA64" s="209"/>
      <c r="CGB64" s="209"/>
      <c r="CGC64" s="209"/>
      <c r="CGD64" s="209"/>
      <c r="CGE64" s="209"/>
      <c r="CGF64" s="209"/>
      <c r="CGG64" s="209"/>
      <c r="CGH64" s="209"/>
      <c r="CGI64" s="209"/>
      <c r="CGJ64" s="209"/>
      <c r="CGK64" s="209"/>
      <c r="CGL64" s="209"/>
      <c r="CGM64" s="209"/>
      <c r="CGN64" s="209"/>
      <c r="CGO64" s="209"/>
      <c r="CGP64" s="209"/>
      <c r="CGQ64" s="209"/>
      <c r="CGR64" s="209"/>
      <c r="CGS64" s="209"/>
      <c r="CGT64" s="209"/>
      <c r="CGU64" s="209"/>
      <c r="CGV64" s="209"/>
      <c r="CGW64" s="209"/>
      <c r="CGX64" s="209"/>
      <c r="CGY64" s="209"/>
      <c r="CGZ64" s="209"/>
      <c r="CHA64" s="209"/>
      <c r="CHB64" s="209"/>
      <c r="CHC64" s="209"/>
      <c r="CHD64" s="209"/>
      <c r="CHE64" s="209"/>
      <c r="CHF64" s="209"/>
      <c r="CHG64" s="209"/>
      <c r="CHH64" s="209"/>
      <c r="CHI64" s="209"/>
      <c r="CHJ64" s="209"/>
      <c r="CHK64" s="209"/>
      <c r="CHL64" s="209"/>
      <c r="CHM64" s="209"/>
      <c r="CHN64" s="209"/>
      <c r="CHO64" s="209"/>
      <c r="CHP64" s="209"/>
      <c r="CHQ64" s="209"/>
      <c r="CHR64" s="209"/>
      <c r="CHS64" s="209"/>
      <c r="CHT64" s="209"/>
      <c r="CHU64" s="209"/>
      <c r="CHV64" s="209"/>
      <c r="CHW64" s="209"/>
      <c r="CHX64" s="209"/>
      <c r="CHY64" s="209"/>
      <c r="CHZ64" s="209"/>
      <c r="CIA64" s="209"/>
      <c r="CIB64" s="209"/>
      <c r="CIC64" s="209"/>
      <c r="CID64" s="209"/>
      <c r="CIE64" s="209"/>
      <c r="CIF64" s="209"/>
      <c r="CIG64" s="209"/>
      <c r="CIH64" s="209"/>
      <c r="CII64" s="209"/>
      <c r="CIJ64" s="209"/>
      <c r="CIK64" s="209"/>
      <c r="CIL64" s="209"/>
      <c r="CIM64" s="209"/>
      <c r="CIN64" s="209"/>
      <c r="CIO64" s="209"/>
      <c r="CIP64" s="209"/>
      <c r="CIQ64" s="209"/>
      <c r="CIR64" s="209"/>
      <c r="CIS64" s="209"/>
      <c r="CIT64" s="209"/>
      <c r="CIU64" s="209"/>
      <c r="CIV64" s="209"/>
      <c r="CIW64" s="209"/>
      <c r="CIX64" s="209"/>
      <c r="CIY64" s="209"/>
      <c r="CIZ64" s="209"/>
      <c r="CJA64" s="209"/>
      <c r="CJB64" s="209"/>
      <c r="CJC64" s="209"/>
      <c r="CJD64" s="209"/>
      <c r="CJE64" s="209"/>
      <c r="CJF64" s="209"/>
      <c r="CJG64" s="209"/>
      <c r="CJH64" s="209"/>
      <c r="CJI64" s="209"/>
      <c r="CJJ64" s="209"/>
      <c r="CJK64" s="209"/>
      <c r="CJL64" s="209"/>
      <c r="CJM64" s="209"/>
      <c r="CJN64" s="209"/>
      <c r="CJO64" s="209"/>
      <c r="CJP64" s="209"/>
      <c r="CJQ64" s="209"/>
      <c r="CJR64" s="209"/>
      <c r="CJS64" s="209"/>
      <c r="CJT64" s="209"/>
      <c r="CJU64" s="209"/>
      <c r="CJV64" s="209"/>
      <c r="CJW64" s="209"/>
      <c r="CJX64" s="209"/>
      <c r="CJY64" s="209"/>
      <c r="CJZ64" s="209"/>
      <c r="CKA64" s="209"/>
      <c r="CKB64" s="209"/>
      <c r="CKC64" s="209"/>
      <c r="CKD64" s="209"/>
      <c r="CKE64" s="209"/>
      <c r="CKF64" s="209"/>
      <c r="CKG64" s="209"/>
      <c r="CKH64" s="209"/>
      <c r="CKI64" s="209"/>
      <c r="CKJ64" s="209"/>
      <c r="CKK64" s="209"/>
      <c r="CKL64" s="209"/>
      <c r="CKM64" s="209"/>
      <c r="CKN64" s="209"/>
      <c r="CKO64" s="209"/>
      <c r="CKP64" s="209"/>
      <c r="CKQ64" s="209"/>
      <c r="CKR64" s="209"/>
      <c r="CKS64" s="209"/>
      <c r="CKT64" s="209"/>
      <c r="CKU64" s="209"/>
      <c r="CKV64" s="209"/>
      <c r="CKW64" s="209"/>
      <c r="CKX64" s="209"/>
      <c r="CKY64" s="209"/>
      <c r="CKZ64" s="209"/>
      <c r="CLA64" s="209"/>
      <c r="CLB64" s="209"/>
      <c r="CLC64" s="209"/>
      <c r="CLD64" s="209"/>
      <c r="CLE64" s="209"/>
      <c r="CLF64" s="209"/>
      <c r="CLG64" s="209"/>
      <c r="CLH64" s="209"/>
      <c r="CLI64" s="209"/>
      <c r="CLJ64" s="209"/>
      <c r="CLK64" s="209"/>
      <c r="CLL64" s="209"/>
      <c r="CLM64" s="209"/>
      <c r="CLN64" s="209"/>
      <c r="CLO64" s="209"/>
      <c r="CLP64" s="209"/>
      <c r="CLQ64" s="209"/>
      <c r="CLR64" s="209"/>
      <c r="CLS64" s="209"/>
      <c r="CLT64" s="209"/>
      <c r="CLU64" s="209"/>
      <c r="CLV64" s="209"/>
      <c r="CLW64" s="209"/>
      <c r="CLX64" s="209"/>
      <c r="CLY64" s="209"/>
      <c r="CLZ64" s="209"/>
      <c r="CMA64" s="209"/>
      <c r="CMB64" s="209"/>
      <c r="CMC64" s="209"/>
      <c r="CMD64" s="209"/>
      <c r="CME64" s="209"/>
      <c r="CMF64" s="209"/>
      <c r="CMG64" s="209"/>
      <c r="CMH64" s="209"/>
      <c r="CMI64" s="209"/>
      <c r="CMJ64" s="209"/>
      <c r="CMK64" s="209"/>
      <c r="CML64" s="209"/>
      <c r="CMM64" s="209"/>
      <c r="CMN64" s="209"/>
      <c r="CMO64" s="209"/>
      <c r="CMP64" s="209"/>
      <c r="CMQ64" s="209"/>
      <c r="CMR64" s="209"/>
      <c r="CMS64" s="209"/>
      <c r="CMT64" s="209"/>
      <c r="CMU64" s="209"/>
      <c r="CMV64" s="209"/>
      <c r="CMW64" s="209"/>
      <c r="CMX64" s="209"/>
      <c r="CMY64" s="209"/>
      <c r="CMZ64" s="209"/>
      <c r="CNA64" s="209"/>
      <c r="CNB64" s="209"/>
      <c r="CNC64" s="209"/>
      <c r="CND64" s="209"/>
      <c r="CNE64" s="209"/>
      <c r="CNF64" s="209"/>
      <c r="CNG64" s="209"/>
      <c r="CNH64" s="209"/>
      <c r="CNI64" s="209"/>
      <c r="CNJ64" s="209"/>
      <c r="CNK64" s="209"/>
      <c r="CNL64" s="209"/>
      <c r="CNM64" s="209"/>
      <c r="CNN64" s="209"/>
      <c r="CNO64" s="209"/>
      <c r="CNP64" s="209"/>
      <c r="CNQ64" s="209"/>
      <c r="CNR64" s="209"/>
      <c r="CNS64" s="209"/>
      <c r="CNT64" s="209"/>
      <c r="CNU64" s="209"/>
      <c r="CNV64" s="209"/>
      <c r="CNW64" s="209"/>
      <c r="CNX64" s="209"/>
      <c r="CNY64" s="209"/>
      <c r="CNZ64" s="209"/>
      <c r="COA64" s="209"/>
      <c r="COB64" s="209"/>
      <c r="COC64" s="209"/>
      <c r="COD64" s="209"/>
      <c r="COE64" s="209"/>
      <c r="COF64" s="209"/>
      <c r="COG64" s="209"/>
      <c r="COH64" s="209"/>
      <c r="COI64" s="209"/>
      <c r="COJ64" s="209"/>
      <c r="COK64" s="209"/>
      <c r="COL64" s="209"/>
      <c r="COM64" s="209"/>
      <c r="CON64" s="209"/>
      <c r="COO64" s="209"/>
      <c r="COP64" s="209"/>
      <c r="COQ64" s="209"/>
      <c r="COR64" s="209"/>
      <c r="COS64" s="209"/>
      <c r="COT64" s="209"/>
      <c r="COU64" s="209"/>
      <c r="COV64" s="209"/>
      <c r="COW64" s="209"/>
      <c r="COX64" s="209"/>
      <c r="COY64" s="209"/>
      <c r="COZ64" s="209"/>
      <c r="CPA64" s="209"/>
      <c r="CPB64" s="209"/>
      <c r="CPC64" s="209"/>
      <c r="CPD64" s="209"/>
      <c r="CPE64" s="209"/>
      <c r="CPF64" s="209"/>
      <c r="CPG64" s="209"/>
      <c r="CPH64" s="209"/>
      <c r="CPI64" s="209"/>
      <c r="CPJ64" s="209"/>
      <c r="CPK64" s="209"/>
      <c r="CPL64" s="209"/>
      <c r="CPM64" s="209"/>
      <c r="CPN64" s="209"/>
      <c r="CPO64" s="209"/>
      <c r="CPP64" s="209"/>
      <c r="CPQ64" s="209"/>
      <c r="CPR64" s="209"/>
      <c r="CPS64" s="209"/>
      <c r="CPT64" s="209"/>
      <c r="CPU64" s="209"/>
      <c r="CPV64" s="209"/>
      <c r="CPW64" s="209"/>
      <c r="CPX64" s="209"/>
      <c r="CPY64" s="209"/>
      <c r="CPZ64" s="209"/>
      <c r="CQA64" s="209"/>
      <c r="CQB64" s="209"/>
      <c r="CQC64" s="209"/>
      <c r="CQD64" s="209"/>
      <c r="CQE64" s="209"/>
      <c r="CQF64" s="209"/>
      <c r="CQG64" s="209"/>
      <c r="CQH64" s="209"/>
      <c r="CQI64" s="209"/>
      <c r="CQJ64" s="209"/>
      <c r="CQK64" s="209"/>
      <c r="CQL64" s="209"/>
      <c r="CQM64" s="209"/>
      <c r="CQN64" s="209"/>
      <c r="CQO64" s="209"/>
      <c r="CQP64" s="209"/>
      <c r="CQQ64" s="209"/>
      <c r="CQR64" s="209"/>
      <c r="CQS64" s="209"/>
      <c r="CQT64" s="209"/>
      <c r="CQU64" s="209"/>
      <c r="CQV64" s="209"/>
      <c r="CQW64" s="209"/>
      <c r="CQX64" s="209"/>
      <c r="CQY64" s="209"/>
      <c r="CQZ64" s="209"/>
      <c r="CRA64" s="209"/>
      <c r="CRB64" s="209"/>
      <c r="CRC64" s="209"/>
      <c r="CRD64" s="209"/>
      <c r="CRE64" s="209"/>
      <c r="CRF64" s="209"/>
      <c r="CRG64" s="209"/>
      <c r="CRH64" s="209"/>
      <c r="CRI64" s="209"/>
      <c r="CRJ64" s="209"/>
      <c r="CRK64" s="209"/>
      <c r="CRL64" s="209"/>
      <c r="CRM64" s="209"/>
      <c r="CRN64" s="209"/>
      <c r="CRO64" s="209"/>
      <c r="CRP64" s="209"/>
      <c r="CRQ64" s="209"/>
      <c r="CRR64" s="209"/>
      <c r="CRS64" s="209"/>
      <c r="CRT64" s="209"/>
      <c r="CRU64" s="209"/>
      <c r="CRV64" s="209"/>
      <c r="CRW64" s="209"/>
      <c r="CRX64" s="209"/>
      <c r="CRY64" s="209"/>
      <c r="CRZ64" s="209"/>
      <c r="CSA64" s="209"/>
      <c r="CSB64" s="209"/>
      <c r="CSC64" s="209"/>
      <c r="CSD64" s="209"/>
      <c r="CSE64" s="209"/>
      <c r="CSF64" s="209"/>
      <c r="CSG64" s="209"/>
      <c r="CSH64" s="209"/>
      <c r="CSI64" s="209"/>
      <c r="CSJ64" s="209"/>
      <c r="CSK64" s="209"/>
      <c r="CSL64" s="209"/>
      <c r="CSM64" s="209"/>
      <c r="CSN64" s="209"/>
      <c r="CSO64" s="209"/>
      <c r="CSP64" s="209"/>
      <c r="CSQ64" s="209"/>
      <c r="CSR64" s="209"/>
      <c r="CSS64" s="209"/>
      <c r="CST64" s="209"/>
      <c r="CSU64" s="209"/>
      <c r="CSV64" s="209"/>
      <c r="CSW64" s="209"/>
      <c r="CSX64" s="209"/>
      <c r="CSY64" s="209"/>
      <c r="CSZ64" s="209"/>
      <c r="CTA64" s="209"/>
      <c r="CTB64" s="209"/>
      <c r="CTC64" s="209"/>
      <c r="CTD64" s="209"/>
      <c r="CTE64" s="209"/>
      <c r="CTF64" s="209"/>
      <c r="CTG64" s="209"/>
      <c r="CTH64" s="209"/>
      <c r="CTI64" s="209"/>
      <c r="CTJ64" s="209"/>
      <c r="CTK64" s="209"/>
      <c r="CTL64" s="209"/>
      <c r="CTM64" s="209"/>
      <c r="CTN64" s="209"/>
      <c r="CTO64" s="209"/>
      <c r="CTP64" s="209"/>
      <c r="CTQ64" s="209"/>
      <c r="CTR64" s="209"/>
      <c r="CTS64" s="209"/>
      <c r="CTT64" s="209"/>
      <c r="CTU64" s="209"/>
      <c r="CTV64" s="209"/>
      <c r="CTW64" s="209"/>
      <c r="CTX64" s="209"/>
      <c r="CTY64" s="209"/>
      <c r="CTZ64" s="209"/>
      <c r="CUA64" s="209"/>
      <c r="CUB64" s="209"/>
      <c r="CUC64" s="209"/>
      <c r="CUD64" s="209"/>
      <c r="CUE64" s="209"/>
      <c r="CUF64" s="209"/>
      <c r="CUG64" s="209"/>
      <c r="CUH64" s="209"/>
      <c r="CUI64" s="209"/>
      <c r="CUJ64" s="209"/>
      <c r="CUK64" s="209"/>
      <c r="CUL64" s="209"/>
      <c r="CUM64" s="209"/>
      <c r="CUN64" s="209"/>
      <c r="CUO64" s="209"/>
      <c r="CUP64" s="209"/>
      <c r="CUQ64" s="209"/>
      <c r="CUR64" s="209"/>
      <c r="CUS64" s="209"/>
      <c r="CUT64" s="209"/>
      <c r="CUU64" s="209"/>
      <c r="CUV64" s="209"/>
      <c r="CUW64" s="209"/>
      <c r="CUX64" s="209"/>
      <c r="CUY64" s="209"/>
      <c r="CUZ64" s="209"/>
      <c r="CVA64" s="209"/>
      <c r="CVB64" s="209"/>
      <c r="CVC64" s="209"/>
      <c r="CVD64" s="209"/>
      <c r="CVE64" s="209"/>
      <c r="CVF64" s="209"/>
      <c r="CVG64" s="209"/>
      <c r="CVH64" s="209"/>
      <c r="CVI64" s="209"/>
      <c r="CVJ64" s="209"/>
      <c r="CVK64" s="209"/>
      <c r="CVL64" s="209"/>
      <c r="CVM64" s="209"/>
      <c r="CVN64" s="209"/>
      <c r="CVO64" s="209"/>
      <c r="CVP64" s="209"/>
      <c r="CVQ64" s="209"/>
      <c r="CVR64" s="209"/>
      <c r="CVS64" s="209"/>
      <c r="CVT64" s="209"/>
      <c r="CVU64" s="209"/>
      <c r="CVV64" s="209"/>
      <c r="CVW64" s="209"/>
      <c r="CVX64" s="209"/>
      <c r="CVY64" s="209"/>
      <c r="CVZ64" s="209"/>
      <c r="CWA64" s="209"/>
      <c r="CWB64" s="209"/>
      <c r="CWC64" s="209"/>
      <c r="CWD64" s="209"/>
      <c r="CWE64" s="209"/>
      <c r="CWF64" s="209"/>
      <c r="CWG64" s="209"/>
      <c r="CWH64" s="209"/>
      <c r="CWI64" s="209"/>
      <c r="CWJ64" s="209"/>
      <c r="CWK64" s="209"/>
      <c r="CWL64" s="209"/>
      <c r="CWM64" s="209"/>
      <c r="CWN64" s="209"/>
      <c r="CWO64" s="209"/>
      <c r="CWP64" s="209"/>
      <c r="CWQ64" s="209"/>
      <c r="CWR64" s="209"/>
      <c r="CWS64" s="209"/>
      <c r="CWT64" s="209"/>
      <c r="CWU64" s="209"/>
      <c r="CWV64" s="209"/>
      <c r="CWW64" s="209"/>
      <c r="CWX64" s="209"/>
      <c r="CWY64" s="209"/>
      <c r="CWZ64" s="209"/>
      <c r="CXA64" s="209"/>
      <c r="CXB64" s="209"/>
      <c r="CXC64" s="209"/>
      <c r="CXD64" s="209"/>
      <c r="CXE64" s="209"/>
      <c r="CXF64" s="209"/>
      <c r="CXG64" s="209"/>
      <c r="CXH64" s="209"/>
      <c r="CXI64" s="209"/>
      <c r="CXJ64" s="209"/>
      <c r="CXK64" s="209"/>
      <c r="CXL64" s="209"/>
      <c r="CXM64" s="209"/>
      <c r="CXN64" s="209"/>
      <c r="CXO64" s="209"/>
      <c r="CXP64" s="209"/>
      <c r="CXQ64" s="209"/>
      <c r="CXR64" s="209"/>
      <c r="CXS64" s="209"/>
      <c r="CXT64" s="209"/>
      <c r="CXU64" s="209"/>
      <c r="CXV64" s="209"/>
      <c r="CXW64" s="209"/>
      <c r="CXX64" s="209"/>
      <c r="CXY64" s="209"/>
      <c r="CXZ64" s="209"/>
      <c r="CYA64" s="209"/>
      <c r="CYB64" s="209"/>
      <c r="CYC64" s="209"/>
      <c r="CYD64" s="209"/>
      <c r="CYE64" s="209"/>
      <c r="CYF64" s="209"/>
      <c r="CYG64" s="209"/>
      <c r="CYH64" s="209"/>
      <c r="CYI64" s="209"/>
      <c r="CYJ64" s="209"/>
      <c r="CYK64" s="209"/>
      <c r="CYL64" s="209"/>
      <c r="CYM64" s="209"/>
      <c r="CYN64" s="209"/>
      <c r="CYO64" s="209"/>
      <c r="CYP64" s="209"/>
      <c r="CYQ64" s="209"/>
      <c r="CYR64" s="209"/>
      <c r="CYS64" s="209"/>
      <c r="CYT64" s="209"/>
      <c r="CYU64" s="209"/>
      <c r="CYV64" s="209"/>
      <c r="CYW64" s="209"/>
      <c r="CYX64" s="209"/>
      <c r="CYY64" s="209"/>
      <c r="CYZ64" s="209"/>
      <c r="CZA64" s="209"/>
      <c r="CZB64" s="209"/>
      <c r="CZC64" s="209"/>
      <c r="CZD64" s="209"/>
      <c r="CZE64" s="209"/>
      <c r="CZF64" s="209"/>
      <c r="CZG64" s="209"/>
      <c r="CZH64" s="209"/>
      <c r="CZI64" s="209"/>
      <c r="CZJ64" s="209"/>
      <c r="CZK64" s="209"/>
      <c r="CZL64" s="209"/>
      <c r="CZM64" s="209"/>
      <c r="CZN64" s="209"/>
      <c r="CZO64" s="209"/>
      <c r="CZP64" s="209"/>
      <c r="CZQ64" s="209"/>
      <c r="CZR64" s="209"/>
      <c r="CZS64" s="209"/>
      <c r="CZT64" s="209"/>
      <c r="CZU64" s="209"/>
      <c r="CZV64" s="209"/>
      <c r="CZW64" s="209"/>
      <c r="CZX64" s="209"/>
      <c r="CZY64" s="209"/>
      <c r="CZZ64" s="209"/>
      <c r="DAA64" s="209"/>
      <c r="DAB64" s="209"/>
      <c r="DAC64" s="209"/>
      <c r="DAD64" s="209"/>
      <c r="DAE64" s="209"/>
      <c r="DAF64" s="209"/>
      <c r="DAG64" s="209"/>
      <c r="DAH64" s="209"/>
      <c r="DAI64" s="209"/>
      <c r="DAJ64" s="209"/>
      <c r="DAK64" s="209"/>
      <c r="DAL64" s="209"/>
      <c r="DAM64" s="209"/>
      <c r="DAN64" s="209"/>
      <c r="DAO64" s="209"/>
      <c r="DAP64" s="209"/>
      <c r="DAQ64" s="209"/>
      <c r="DAR64" s="209"/>
      <c r="DAS64" s="209"/>
      <c r="DAT64" s="209"/>
      <c r="DAU64" s="209"/>
      <c r="DAV64" s="209"/>
      <c r="DAW64" s="209"/>
      <c r="DAX64" s="209"/>
      <c r="DAY64" s="209"/>
      <c r="DAZ64" s="209"/>
      <c r="DBA64" s="209"/>
      <c r="DBB64" s="209"/>
      <c r="DBC64" s="209"/>
      <c r="DBD64" s="209"/>
      <c r="DBE64" s="209"/>
      <c r="DBF64" s="209"/>
      <c r="DBG64" s="209"/>
      <c r="DBH64" s="209"/>
      <c r="DBI64" s="209"/>
      <c r="DBJ64" s="209"/>
      <c r="DBK64" s="209"/>
      <c r="DBL64" s="209"/>
      <c r="DBM64" s="209"/>
      <c r="DBN64" s="209"/>
      <c r="DBO64" s="209"/>
      <c r="DBP64" s="209"/>
      <c r="DBQ64" s="209"/>
      <c r="DBR64" s="209"/>
      <c r="DBS64" s="209"/>
      <c r="DBT64" s="209"/>
      <c r="DBU64" s="209"/>
      <c r="DBV64" s="209"/>
      <c r="DBW64" s="209"/>
      <c r="DBX64" s="209"/>
      <c r="DBY64" s="209"/>
      <c r="DBZ64" s="209"/>
      <c r="DCA64" s="209"/>
      <c r="DCB64" s="209"/>
      <c r="DCC64" s="209"/>
      <c r="DCD64" s="209"/>
      <c r="DCE64" s="209"/>
      <c r="DCF64" s="209"/>
      <c r="DCG64" s="209"/>
      <c r="DCH64" s="209"/>
      <c r="DCI64" s="209"/>
      <c r="DCJ64" s="209"/>
      <c r="DCK64" s="209"/>
      <c r="DCL64" s="209"/>
      <c r="DCM64" s="209"/>
      <c r="DCN64" s="209"/>
      <c r="DCO64" s="209"/>
      <c r="DCP64" s="209"/>
      <c r="DCQ64" s="209"/>
      <c r="DCR64" s="209"/>
      <c r="DCS64" s="209"/>
      <c r="DCT64" s="209"/>
      <c r="DCU64" s="209"/>
      <c r="DCV64" s="209"/>
      <c r="DCW64" s="209"/>
      <c r="DCX64" s="209"/>
      <c r="DCY64" s="209"/>
      <c r="DCZ64" s="209"/>
      <c r="DDA64" s="209"/>
      <c r="DDB64" s="209"/>
      <c r="DDC64" s="209"/>
      <c r="DDD64" s="209"/>
      <c r="DDE64" s="209"/>
      <c r="DDF64" s="209"/>
      <c r="DDG64" s="209"/>
      <c r="DDH64" s="209"/>
      <c r="DDI64" s="209"/>
      <c r="DDJ64" s="209"/>
      <c r="DDK64" s="209"/>
      <c r="DDL64" s="209"/>
      <c r="DDM64" s="209"/>
      <c r="DDN64" s="209"/>
      <c r="DDO64" s="209"/>
      <c r="DDP64" s="209"/>
      <c r="DDQ64" s="209"/>
      <c r="DDR64" s="209"/>
      <c r="DDS64" s="209"/>
      <c r="DDT64" s="209"/>
      <c r="DDU64" s="209"/>
      <c r="DDV64" s="209"/>
      <c r="DDW64" s="209"/>
      <c r="DDX64" s="209"/>
      <c r="DDY64" s="209"/>
      <c r="DDZ64" s="209"/>
      <c r="DEA64" s="209"/>
      <c r="DEB64" s="209"/>
      <c r="DEC64" s="209"/>
      <c r="DED64" s="209"/>
      <c r="DEE64" s="209"/>
      <c r="DEF64" s="209"/>
      <c r="DEG64" s="209"/>
      <c r="DEH64" s="209"/>
      <c r="DEI64" s="209"/>
      <c r="DEJ64" s="209"/>
      <c r="DEK64" s="209"/>
      <c r="DEL64" s="209"/>
      <c r="DEM64" s="209"/>
      <c r="DEN64" s="209"/>
      <c r="DEO64" s="209"/>
      <c r="DEP64" s="209"/>
      <c r="DEQ64" s="209"/>
      <c r="DER64" s="209"/>
      <c r="DES64" s="209"/>
      <c r="DET64" s="209"/>
      <c r="DEU64" s="209"/>
      <c r="DEV64" s="209"/>
      <c r="DEW64" s="209"/>
      <c r="DEX64" s="209"/>
      <c r="DEY64" s="209"/>
      <c r="DEZ64" s="209"/>
      <c r="DFA64" s="209"/>
      <c r="DFB64" s="209"/>
      <c r="DFC64" s="209"/>
      <c r="DFD64" s="209"/>
      <c r="DFE64" s="209"/>
      <c r="DFF64" s="209"/>
      <c r="DFG64" s="209"/>
      <c r="DFH64" s="209"/>
      <c r="DFI64" s="209"/>
      <c r="DFJ64" s="209"/>
      <c r="DFK64" s="209"/>
      <c r="DFL64" s="209"/>
      <c r="DFM64" s="209"/>
      <c r="DFN64" s="209"/>
      <c r="DFO64" s="209"/>
      <c r="DFP64" s="209"/>
      <c r="DFQ64" s="209"/>
      <c r="DFR64" s="209"/>
      <c r="DFS64" s="209"/>
      <c r="DFT64" s="209"/>
      <c r="DFU64" s="209"/>
      <c r="DFV64" s="209"/>
      <c r="DFW64" s="209"/>
      <c r="DFX64" s="209"/>
      <c r="DFY64" s="209"/>
      <c r="DFZ64" s="209"/>
      <c r="DGA64" s="209"/>
      <c r="DGB64" s="209"/>
      <c r="DGC64" s="209"/>
      <c r="DGD64" s="209"/>
      <c r="DGE64" s="209"/>
      <c r="DGF64" s="209"/>
      <c r="DGG64" s="209"/>
      <c r="DGH64" s="209"/>
      <c r="DGI64" s="209"/>
      <c r="DGJ64" s="209"/>
      <c r="DGK64" s="209"/>
      <c r="DGL64" s="209"/>
      <c r="DGM64" s="209"/>
      <c r="DGN64" s="209"/>
      <c r="DGO64" s="209"/>
      <c r="DGP64" s="209"/>
      <c r="DGQ64" s="209"/>
      <c r="DGR64" s="209"/>
      <c r="DGS64" s="209"/>
      <c r="DGT64" s="209"/>
      <c r="DGU64" s="209"/>
      <c r="DGV64" s="209"/>
      <c r="DGW64" s="209"/>
      <c r="DGX64" s="209"/>
      <c r="DGY64" s="209"/>
      <c r="DGZ64" s="209"/>
      <c r="DHA64" s="209"/>
      <c r="DHB64" s="209"/>
      <c r="DHC64" s="209"/>
      <c r="DHD64" s="209"/>
      <c r="DHE64" s="209"/>
      <c r="DHF64" s="209"/>
      <c r="DHG64" s="209"/>
      <c r="DHH64" s="209"/>
      <c r="DHI64" s="209"/>
      <c r="DHJ64" s="209"/>
      <c r="DHK64" s="209"/>
      <c r="DHL64" s="209"/>
      <c r="DHM64" s="209"/>
      <c r="DHN64" s="209"/>
      <c r="DHO64" s="209"/>
      <c r="DHP64" s="209"/>
      <c r="DHQ64" s="209"/>
      <c r="DHR64" s="209"/>
      <c r="DHS64" s="209"/>
      <c r="DHT64" s="209"/>
      <c r="DHU64" s="209"/>
      <c r="DHV64" s="209"/>
      <c r="DHW64" s="209"/>
      <c r="DHX64" s="209"/>
      <c r="DHY64" s="209"/>
      <c r="DHZ64" s="209"/>
      <c r="DIA64" s="209"/>
      <c r="DIB64" s="209"/>
      <c r="DIC64" s="209"/>
      <c r="DID64" s="209"/>
      <c r="DIE64" s="209"/>
      <c r="DIF64" s="209"/>
      <c r="DIG64" s="209"/>
      <c r="DIH64" s="209"/>
      <c r="DII64" s="209"/>
      <c r="DIJ64" s="209"/>
      <c r="DIK64" s="209"/>
      <c r="DIL64" s="209"/>
      <c r="DIM64" s="209"/>
      <c r="DIN64" s="209"/>
      <c r="DIO64" s="209"/>
      <c r="DIP64" s="209"/>
      <c r="DIQ64" s="209"/>
      <c r="DIR64" s="209"/>
      <c r="DIS64" s="209"/>
      <c r="DIT64" s="209"/>
      <c r="DIU64" s="209"/>
      <c r="DIV64" s="209"/>
      <c r="DIW64" s="209"/>
      <c r="DIX64" s="209"/>
      <c r="DIY64" s="209"/>
      <c r="DIZ64" s="209"/>
      <c r="DJA64" s="209"/>
      <c r="DJB64" s="209"/>
      <c r="DJC64" s="209"/>
      <c r="DJD64" s="209"/>
      <c r="DJE64" s="209"/>
      <c r="DJF64" s="209"/>
      <c r="DJG64" s="209"/>
      <c r="DJH64" s="209"/>
      <c r="DJI64" s="209"/>
      <c r="DJJ64" s="209"/>
      <c r="DJK64" s="209"/>
      <c r="DJL64" s="209"/>
      <c r="DJM64" s="209"/>
      <c r="DJN64" s="209"/>
      <c r="DJO64" s="209"/>
      <c r="DJP64" s="209"/>
      <c r="DJQ64" s="209"/>
      <c r="DJR64" s="209"/>
      <c r="DJS64" s="209"/>
      <c r="DJT64" s="209"/>
      <c r="DJU64" s="209"/>
      <c r="DJV64" s="209"/>
      <c r="DJW64" s="209"/>
      <c r="DJX64" s="209"/>
      <c r="DJY64" s="209"/>
      <c r="DJZ64" s="209"/>
      <c r="DKA64" s="209"/>
      <c r="DKB64" s="209"/>
      <c r="DKC64" s="209"/>
      <c r="DKD64" s="209"/>
      <c r="DKE64" s="209"/>
      <c r="DKF64" s="209"/>
      <c r="DKG64" s="209"/>
      <c r="DKH64" s="209"/>
      <c r="DKI64" s="209"/>
      <c r="DKJ64" s="209"/>
      <c r="DKK64" s="209"/>
      <c r="DKL64" s="209"/>
      <c r="DKM64" s="209"/>
      <c r="DKN64" s="209"/>
      <c r="DKO64" s="209"/>
      <c r="DKP64" s="209"/>
      <c r="DKQ64" s="209"/>
      <c r="DKR64" s="209"/>
      <c r="DKS64" s="209"/>
      <c r="DKT64" s="209"/>
      <c r="DKU64" s="209"/>
      <c r="DKV64" s="209"/>
      <c r="DKW64" s="209"/>
      <c r="DKX64" s="209"/>
      <c r="DKY64" s="209"/>
      <c r="DKZ64" s="209"/>
      <c r="DLA64" s="209"/>
      <c r="DLB64" s="209"/>
      <c r="DLC64" s="209"/>
      <c r="DLD64" s="209"/>
      <c r="DLE64" s="209"/>
      <c r="DLF64" s="209"/>
      <c r="DLG64" s="209"/>
      <c r="DLH64" s="209"/>
      <c r="DLI64" s="209"/>
      <c r="DLJ64" s="209"/>
      <c r="DLK64" s="209"/>
      <c r="DLL64" s="209"/>
      <c r="DLM64" s="209"/>
      <c r="DLN64" s="209"/>
      <c r="DLO64" s="209"/>
      <c r="DLP64" s="209"/>
      <c r="DLQ64" s="209"/>
      <c r="DLR64" s="209"/>
      <c r="DLS64" s="209"/>
      <c r="DLT64" s="209"/>
      <c r="DLU64" s="209"/>
      <c r="DLV64" s="209"/>
      <c r="DLW64" s="209"/>
      <c r="DLX64" s="209"/>
      <c r="DLY64" s="209"/>
      <c r="DLZ64" s="209"/>
      <c r="DMA64" s="209"/>
      <c r="DMB64" s="209"/>
      <c r="DMC64" s="209"/>
      <c r="DMD64" s="209"/>
      <c r="DME64" s="209"/>
      <c r="DMF64" s="209"/>
      <c r="DMG64" s="209"/>
      <c r="DMH64" s="209"/>
      <c r="DMI64" s="209"/>
      <c r="DMJ64" s="209"/>
      <c r="DMK64" s="209"/>
      <c r="DML64" s="209"/>
      <c r="DMM64" s="209"/>
      <c r="DMN64" s="209"/>
      <c r="DMO64" s="209"/>
      <c r="DMP64" s="209"/>
      <c r="DMQ64" s="209"/>
      <c r="DMR64" s="209"/>
      <c r="DMS64" s="209"/>
      <c r="DMT64" s="209"/>
      <c r="DMU64" s="209"/>
      <c r="DMV64" s="209"/>
      <c r="DMW64" s="209"/>
      <c r="DMX64" s="209"/>
      <c r="DMY64" s="209"/>
      <c r="DMZ64" s="209"/>
      <c r="DNA64" s="209"/>
      <c r="DNB64" s="209"/>
      <c r="DNC64" s="209"/>
      <c r="DND64" s="209"/>
      <c r="DNE64" s="209"/>
      <c r="DNF64" s="209"/>
      <c r="DNG64" s="209"/>
      <c r="DNH64" s="209"/>
      <c r="DNI64" s="209"/>
      <c r="DNJ64" s="209"/>
      <c r="DNK64" s="209"/>
      <c r="DNL64" s="209"/>
      <c r="DNM64" s="209"/>
      <c r="DNN64" s="209"/>
      <c r="DNO64" s="209"/>
      <c r="DNP64" s="209"/>
      <c r="DNQ64" s="209"/>
      <c r="DNR64" s="209"/>
      <c r="DNS64" s="209"/>
      <c r="DNT64" s="209"/>
      <c r="DNU64" s="209"/>
      <c r="DNV64" s="209"/>
      <c r="DNW64" s="209"/>
      <c r="DNX64" s="209"/>
      <c r="DNY64" s="209"/>
      <c r="DNZ64" s="209"/>
      <c r="DOA64" s="209"/>
      <c r="DOB64" s="209"/>
      <c r="DOC64" s="209"/>
      <c r="DOD64" s="209"/>
      <c r="DOE64" s="209"/>
      <c r="DOF64" s="209"/>
      <c r="DOG64" s="209"/>
      <c r="DOH64" s="209"/>
      <c r="DOI64" s="209"/>
      <c r="DOJ64" s="209"/>
      <c r="DOK64" s="209"/>
      <c r="DOL64" s="209"/>
      <c r="DOM64" s="209"/>
      <c r="DON64" s="209"/>
      <c r="DOO64" s="209"/>
      <c r="DOP64" s="209"/>
      <c r="DOQ64" s="209"/>
      <c r="DOR64" s="209"/>
      <c r="DOS64" s="209"/>
      <c r="DOT64" s="209"/>
      <c r="DOU64" s="209"/>
      <c r="DOV64" s="209"/>
      <c r="DOW64" s="209"/>
      <c r="DOX64" s="209"/>
      <c r="DOY64" s="209"/>
      <c r="DOZ64" s="209"/>
      <c r="DPA64" s="209"/>
      <c r="DPB64" s="209"/>
      <c r="DPC64" s="209"/>
      <c r="DPD64" s="209"/>
      <c r="DPE64" s="209"/>
      <c r="DPF64" s="209"/>
      <c r="DPG64" s="209"/>
      <c r="DPH64" s="209"/>
      <c r="DPI64" s="209"/>
      <c r="DPJ64" s="209"/>
      <c r="DPK64" s="209"/>
      <c r="DPL64" s="209"/>
      <c r="DPM64" s="209"/>
      <c r="DPN64" s="209"/>
      <c r="DPO64" s="209"/>
      <c r="DPP64" s="209"/>
      <c r="DPQ64" s="209"/>
      <c r="DPR64" s="209"/>
      <c r="DPS64" s="209"/>
      <c r="DPT64" s="209"/>
      <c r="DPU64" s="209"/>
      <c r="DPV64" s="209"/>
      <c r="DPW64" s="209"/>
      <c r="DPX64" s="209"/>
      <c r="DPY64" s="209"/>
      <c r="DPZ64" s="209"/>
      <c r="DQA64" s="209"/>
      <c r="DQB64" s="209"/>
      <c r="DQC64" s="209"/>
      <c r="DQD64" s="209"/>
      <c r="DQE64" s="209"/>
      <c r="DQF64" s="209"/>
      <c r="DQG64" s="209"/>
      <c r="DQH64" s="209"/>
      <c r="DQI64" s="209"/>
      <c r="DQJ64" s="209"/>
      <c r="DQK64" s="209"/>
      <c r="DQL64" s="209"/>
      <c r="DQM64" s="209"/>
      <c r="DQN64" s="209"/>
      <c r="DQO64" s="209"/>
      <c r="DQP64" s="209"/>
      <c r="DQQ64" s="209"/>
      <c r="DQR64" s="209"/>
      <c r="DQS64" s="209"/>
      <c r="DQT64" s="209"/>
      <c r="DQU64" s="209"/>
      <c r="DQV64" s="209"/>
      <c r="DQW64" s="209"/>
      <c r="DQX64" s="209"/>
      <c r="DQY64" s="209"/>
      <c r="DQZ64" s="209"/>
      <c r="DRA64" s="209"/>
      <c r="DRB64" s="209"/>
      <c r="DRC64" s="209"/>
      <c r="DRD64" s="209"/>
      <c r="DRE64" s="209"/>
      <c r="DRF64" s="209"/>
      <c r="DRG64" s="209"/>
      <c r="DRH64" s="209"/>
      <c r="DRI64" s="209"/>
      <c r="DRJ64" s="209"/>
      <c r="DRK64" s="209"/>
      <c r="DRL64" s="209"/>
      <c r="DRM64" s="209"/>
      <c r="DRN64" s="209"/>
      <c r="DRO64" s="209"/>
      <c r="DRP64" s="209"/>
      <c r="DRQ64" s="209"/>
      <c r="DRR64" s="209"/>
      <c r="DRS64" s="209"/>
      <c r="DRT64" s="209"/>
      <c r="DRU64" s="209"/>
      <c r="DRV64" s="209"/>
      <c r="DRW64" s="209"/>
      <c r="DRX64" s="209"/>
      <c r="DRY64" s="209"/>
      <c r="DRZ64" s="209"/>
      <c r="DSA64" s="209"/>
      <c r="DSB64" s="209"/>
      <c r="DSC64" s="209"/>
      <c r="DSD64" s="209"/>
      <c r="DSE64" s="209"/>
      <c r="DSF64" s="209"/>
      <c r="DSG64" s="209"/>
      <c r="DSH64" s="209"/>
      <c r="DSI64" s="209"/>
      <c r="DSJ64" s="209"/>
      <c r="DSK64" s="209"/>
      <c r="DSL64" s="209"/>
      <c r="DSM64" s="209"/>
      <c r="DSN64" s="209"/>
      <c r="DSO64" s="209"/>
      <c r="DSP64" s="209"/>
      <c r="DSQ64" s="209"/>
      <c r="DSR64" s="209"/>
      <c r="DSS64" s="209"/>
      <c r="DST64" s="209"/>
      <c r="DSU64" s="209"/>
      <c r="DSV64" s="209"/>
      <c r="DSW64" s="209"/>
      <c r="DSX64" s="209"/>
      <c r="DSY64" s="209"/>
      <c r="DSZ64" s="209"/>
      <c r="DTA64" s="209"/>
      <c r="DTB64" s="209"/>
      <c r="DTC64" s="209"/>
      <c r="DTD64" s="209"/>
      <c r="DTE64" s="209"/>
      <c r="DTF64" s="209"/>
      <c r="DTG64" s="209"/>
      <c r="DTH64" s="209"/>
      <c r="DTI64" s="209"/>
      <c r="DTJ64" s="209"/>
      <c r="DTK64" s="209"/>
      <c r="DTL64" s="209"/>
      <c r="DTM64" s="209"/>
      <c r="DTN64" s="209"/>
      <c r="DTO64" s="209"/>
      <c r="DTP64" s="209"/>
      <c r="DTQ64" s="209"/>
      <c r="DTR64" s="209"/>
      <c r="DTS64" s="209"/>
      <c r="DTT64" s="209"/>
      <c r="DTU64" s="209"/>
      <c r="DTV64" s="209"/>
      <c r="DTW64" s="209"/>
      <c r="DTX64" s="209"/>
      <c r="DTY64" s="209"/>
      <c r="DTZ64" s="209"/>
      <c r="DUA64" s="209"/>
      <c r="DUB64" s="209"/>
      <c r="DUC64" s="209"/>
      <c r="DUD64" s="209"/>
      <c r="DUE64" s="209"/>
      <c r="DUF64" s="209"/>
      <c r="DUG64" s="209"/>
      <c r="DUH64" s="209"/>
      <c r="DUI64" s="209"/>
      <c r="DUJ64" s="209"/>
      <c r="DUK64" s="209"/>
      <c r="DUL64" s="209"/>
      <c r="DUM64" s="209"/>
      <c r="DUN64" s="209"/>
      <c r="DUO64" s="209"/>
      <c r="DUP64" s="209"/>
      <c r="DUQ64" s="209"/>
      <c r="DUR64" s="209"/>
      <c r="DUS64" s="209"/>
      <c r="DUT64" s="209"/>
      <c r="DUU64" s="209"/>
      <c r="DUV64" s="209"/>
      <c r="DUW64" s="209"/>
      <c r="DUX64" s="209"/>
      <c r="DUY64" s="209"/>
      <c r="DUZ64" s="209"/>
      <c r="DVA64" s="209"/>
      <c r="DVB64" s="209"/>
      <c r="DVC64" s="209"/>
      <c r="DVD64" s="209"/>
      <c r="DVE64" s="209"/>
      <c r="DVF64" s="209"/>
      <c r="DVG64" s="209"/>
      <c r="DVH64" s="209"/>
      <c r="DVI64" s="209"/>
      <c r="DVJ64" s="209"/>
      <c r="DVK64" s="209"/>
      <c r="DVL64" s="209"/>
      <c r="DVM64" s="209"/>
      <c r="DVN64" s="209"/>
      <c r="DVO64" s="209"/>
      <c r="DVP64" s="209"/>
      <c r="DVQ64" s="209"/>
      <c r="DVR64" s="209"/>
      <c r="DVS64" s="209"/>
      <c r="DVT64" s="209"/>
      <c r="DVU64" s="209"/>
      <c r="DVV64" s="209"/>
      <c r="DVW64" s="209"/>
      <c r="DVX64" s="209"/>
      <c r="DVY64" s="209"/>
      <c r="DVZ64" s="209"/>
      <c r="DWA64" s="209"/>
      <c r="DWB64" s="209"/>
      <c r="DWC64" s="209"/>
      <c r="DWD64" s="209"/>
      <c r="DWE64" s="209"/>
      <c r="DWF64" s="209"/>
      <c r="DWG64" s="209"/>
      <c r="DWH64" s="209"/>
      <c r="DWI64" s="209"/>
      <c r="DWJ64" s="209"/>
      <c r="DWK64" s="209"/>
      <c r="DWL64" s="209"/>
      <c r="DWM64" s="209"/>
      <c r="DWN64" s="209"/>
      <c r="DWO64" s="209"/>
      <c r="DWP64" s="209"/>
      <c r="DWQ64" s="209"/>
      <c r="DWR64" s="209"/>
      <c r="DWS64" s="209"/>
      <c r="DWT64" s="209"/>
      <c r="DWU64" s="209"/>
      <c r="DWV64" s="209"/>
      <c r="DWW64" s="209"/>
      <c r="DWX64" s="209"/>
      <c r="DWY64" s="209"/>
      <c r="DWZ64" s="209"/>
      <c r="DXA64" s="209"/>
      <c r="DXB64" s="209"/>
      <c r="DXC64" s="209"/>
      <c r="DXD64" s="209"/>
      <c r="DXE64" s="209"/>
      <c r="DXF64" s="209"/>
      <c r="DXG64" s="209"/>
      <c r="DXH64" s="209"/>
      <c r="DXI64" s="209"/>
      <c r="DXJ64" s="209"/>
      <c r="DXK64" s="209"/>
      <c r="DXL64" s="209"/>
      <c r="DXM64" s="209"/>
      <c r="DXN64" s="209"/>
      <c r="DXO64" s="209"/>
      <c r="DXP64" s="209"/>
      <c r="DXQ64" s="209"/>
      <c r="DXR64" s="209"/>
      <c r="DXS64" s="209"/>
      <c r="DXT64" s="209"/>
      <c r="DXU64" s="209"/>
      <c r="DXV64" s="209"/>
      <c r="DXW64" s="209"/>
      <c r="DXX64" s="209"/>
      <c r="DXY64" s="209"/>
      <c r="DXZ64" s="209"/>
      <c r="DYA64" s="209"/>
      <c r="DYB64" s="209"/>
      <c r="DYC64" s="209"/>
      <c r="DYD64" s="209"/>
      <c r="DYE64" s="209"/>
      <c r="DYF64" s="209"/>
      <c r="DYG64" s="209"/>
      <c r="DYH64" s="209"/>
      <c r="DYI64" s="209"/>
      <c r="DYJ64" s="209"/>
      <c r="DYK64" s="209"/>
      <c r="DYL64" s="209"/>
      <c r="DYM64" s="209"/>
      <c r="DYN64" s="209"/>
      <c r="DYO64" s="209"/>
      <c r="DYP64" s="209"/>
      <c r="DYQ64" s="209"/>
      <c r="DYR64" s="209"/>
      <c r="DYS64" s="209"/>
      <c r="DYT64" s="209"/>
      <c r="DYU64" s="209"/>
      <c r="DYV64" s="209"/>
      <c r="DYW64" s="209"/>
      <c r="DYX64" s="209"/>
      <c r="DYY64" s="209"/>
      <c r="DYZ64" s="209"/>
      <c r="DZA64" s="209"/>
      <c r="DZB64" s="209"/>
      <c r="DZC64" s="209"/>
      <c r="DZD64" s="209"/>
      <c r="DZE64" s="209"/>
      <c r="DZF64" s="209"/>
      <c r="DZG64" s="209"/>
      <c r="DZH64" s="209"/>
      <c r="DZI64" s="209"/>
      <c r="DZJ64" s="209"/>
      <c r="DZK64" s="209"/>
      <c r="DZL64" s="209"/>
      <c r="DZM64" s="209"/>
      <c r="DZN64" s="209"/>
      <c r="DZO64" s="209"/>
      <c r="DZP64" s="209"/>
      <c r="DZQ64" s="209"/>
      <c r="DZR64" s="209"/>
      <c r="DZS64" s="209"/>
      <c r="DZT64" s="209"/>
      <c r="DZU64" s="209"/>
      <c r="DZV64" s="209"/>
      <c r="DZW64" s="209"/>
      <c r="DZX64" s="209"/>
      <c r="DZY64" s="209"/>
      <c r="DZZ64" s="209"/>
      <c r="EAA64" s="209"/>
      <c r="EAB64" s="209"/>
      <c r="EAC64" s="209"/>
      <c r="EAD64" s="209"/>
      <c r="EAE64" s="209"/>
      <c r="EAF64" s="209"/>
      <c r="EAG64" s="209"/>
      <c r="EAH64" s="209"/>
      <c r="EAI64" s="209"/>
      <c r="EAJ64" s="209"/>
      <c r="EAK64" s="209"/>
      <c r="EAL64" s="209"/>
      <c r="EAM64" s="209"/>
      <c r="EAN64" s="209"/>
      <c r="EAO64" s="209"/>
      <c r="EAP64" s="209"/>
      <c r="EAQ64" s="209"/>
      <c r="EAR64" s="209"/>
      <c r="EAS64" s="209"/>
      <c r="EAT64" s="209"/>
      <c r="EAU64" s="209"/>
      <c r="EAV64" s="209"/>
      <c r="EAW64" s="209"/>
      <c r="EAX64" s="209"/>
      <c r="EAY64" s="209"/>
      <c r="EAZ64" s="209"/>
      <c r="EBA64" s="209"/>
      <c r="EBB64" s="209"/>
      <c r="EBC64" s="209"/>
      <c r="EBD64" s="209"/>
      <c r="EBE64" s="209"/>
      <c r="EBF64" s="209"/>
      <c r="EBG64" s="209"/>
      <c r="EBH64" s="209"/>
      <c r="EBI64" s="209"/>
      <c r="EBJ64" s="209"/>
      <c r="EBK64" s="209"/>
      <c r="EBL64" s="209"/>
      <c r="EBM64" s="209"/>
      <c r="EBN64" s="209"/>
      <c r="EBO64" s="209"/>
      <c r="EBP64" s="209"/>
      <c r="EBQ64" s="209"/>
      <c r="EBR64" s="209"/>
      <c r="EBS64" s="209"/>
      <c r="EBT64" s="209"/>
      <c r="EBU64" s="209"/>
      <c r="EBV64" s="209"/>
      <c r="EBW64" s="209"/>
      <c r="EBX64" s="209"/>
      <c r="EBY64" s="209"/>
      <c r="EBZ64" s="209"/>
      <c r="ECA64" s="209"/>
      <c r="ECB64" s="209"/>
      <c r="ECC64" s="209"/>
      <c r="ECD64" s="209"/>
      <c r="ECE64" s="209"/>
      <c r="ECF64" s="209"/>
      <c r="ECG64" s="209"/>
      <c r="ECH64" s="209"/>
      <c r="ECI64" s="209"/>
      <c r="ECJ64" s="209"/>
      <c r="ECK64" s="209"/>
      <c r="ECL64" s="209"/>
      <c r="ECM64" s="209"/>
      <c r="ECN64" s="209"/>
      <c r="ECO64" s="209"/>
      <c r="ECP64" s="209"/>
      <c r="ECQ64" s="209"/>
      <c r="ECR64" s="209"/>
      <c r="ECS64" s="209"/>
      <c r="ECT64" s="209"/>
      <c r="ECU64" s="209"/>
      <c r="ECV64" s="209"/>
      <c r="ECW64" s="209"/>
      <c r="ECX64" s="209"/>
      <c r="ECY64" s="209"/>
      <c r="ECZ64" s="209"/>
      <c r="EDA64" s="209"/>
      <c r="EDB64" s="209"/>
      <c r="EDC64" s="209"/>
      <c r="EDD64" s="209"/>
      <c r="EDE64" s="209"/>
      <c r="EDF64" s="209"/>
      <c r="EDG64" s="209"/>
      <c r="EDH64" s="209"/>
      <c r="EDI64" s="209"/>
      <c r="EDJ64" s="209"/>
      <c r="EDK64" s="209"/>
      <c r="EDL64" s="209"/>
      <c r="EDM64" s="209"/>
      <c r="EDN64" s="209"/>
      <c r="EDO64" s="209"/>
      <c r="EDP64" s="209"/>
      <c r="EDQ64" s="209"/>
      <c r="EDR64" s="209"/>
      <c r="EDS64" s="209"/>
      <c r="EDT64" s="209"/>
      <c r="EDU64" s="209"/>
      <c r="EDV64" s="209"/>
      <c r="EDW64" s="209"/>
      <c r="EDX64" s="209"/>
      <c r="EDY64" s="209"/>
      <c r="EDZ64" s="209"/>
      <c r="EEA64" s="209"/>
      <c r="EEB64" s="209"/>
      <c r="EEC64" s="209"/>
      <c r="EED64" s="209"/>
      <c r="EEE64" s="209"/>
      <c r="EEF64" s="209"/>
      <c r="EEG64" s="209"/>
      <c r="EEH64" s="209"/>
      <c r="EEI64" s="209"/>
      <c r="EEJ64" s="209"/>
      <c r="EEK64" s="209"/>
      <c r="EEL64" s="209"/>
      <c r="EEM64" s="209"/>
      <c r="EEN64" s="209"/>
      <c r="EEO64" s="209"/>
      <c r="EEP64" s="209"/>
      <c r="EEQ64" s="209"/>
      <c r="EER64" s="209"/>
      <c r="EES64" s="209"/>
      <c r="EET64" s="209"/>
      <c r="EEU64" s="209"/>
      <c r="EEV64" s="209"/>
      <c r="EEW64" s="209"/>
      <c r="EEX64" s="209"/>
      <c r="EEY64" s="209"/>
      <c r="EEZ64" s="209"/>
      <c r="EFA64" s="209"/>
      <c r="EFB64" s="209"/>
      <c r="EFC64" s="209"/>
      <c r="EFD64" s="209"/>
      <c r="EFE64" s="209"/>
      <c r="EFF64" s="209"/>
      <c r="EFG64" s="209"/>
      <c r="EFH64" s="209"/>
      <c r="EFI64" s="209"/>
      <c r="EFJ64" s="209"/>
      <c r="EFK64" s="209"/>
      <c r="EFL64" s="209"/>
      <c r="EFM64" s="209"/>
      <c r="EFN64" s="209"/>
      <c r="EFO64" s="209"/>
      <c r="EFP64" s="209"/>
      <c r="EFQ64" s="209"/>
      <c r="EFR64" s="209"/>
      <c r="EFS64" s="209"/>
      <c r="EFT64" s="209"/>
      <c r="EFU64" s="209"/>
      <c r="EFV64" s="209"/>
      <c r="EFW64" s="209"/>
      <c r="EFX64" s="209"/>
      <c r="EFY64" s="209"/>
      <c r="EFZ64" s="209"/>
      <c r="EGA64" s="209"/>
      <c r="EGB64" s="209"/>
      <c r="EGC64" s="209"/>
      <c r="EGD64" s="209"/>
      <c r="EGE64" s="209"/>
      <c r="EGF64" s="209"/>
      <c r="EGG64" s="209"/>
      <c r="EGH64" s="209"/>
      <c r="EGI64" s="209"/>
      <c r="EGJ64" s="209"/>
      <c r="EGK64" s="209"/>
      <c r="EGL64" s="209"/>
      <c r="EGM64" s="209"/>
      <c r="EGN64" s="209"/>
      <c r="EGO64" s="209"/>
      <c r="EGP64" s="209"/>
      <c r="EGQ64" s="209"/>
      <c r="EGR64" s="209"/>
      <c r="EGS64" s="209"/>
      <c r="EGT64" s="209"/>
      <c r="EGU64" s="209"/>
      <c r="EGV64" s="209"/>
      <c r="EGW64" s="209"/>
      <c r="EGX64" s="209"/>
      <c r="EGY64" s="209"/>
      <c r="EGZ64" s="209"/>
      <c r="EHA64" s="209"/>
      <c r="EHB64" s="209"/>
      <c r="EHC64" s="209"/>
      <c r="EHD64" s="209"/>
      <c r="EHE64" s="209"/>
      <c r="EHF64" s="209"/>
      <c r="EHG64" s="209"/>
      <c r="EHH64" s="209"/>
      <c r="EHI64" s="209"/>
      <c r="EHJ64" s="209"/>
      <c r="EHK64" s="209"/>
      <c r="EHL64" s="209"/>
      <c r="EHM64" s="209"/>
      <c r="EHN64" s="209"/>
      <c r="EHO64" s="209"/>
      <c r="EHP64" s="209"/>
      <c r="EHQ64" s="209"/>
      <c r="EHR64" s="209"/>
      <c r="EHS64" s="209"/>
      <c r="EHT64" s="209"/>
      <c r="EHU64" s="209"/>
      <c r="EHV64" s="209"/>
      <c r="EHW64" s="209"/>
      <c r="EHX64" s="209"/>
      <c r="EHY64" s="209"/>
      <c r="EHZ64" s="209"/>
      <c r="EIA64" s="209"/>
      <c r="EIB64" s="209"/>
      <c r="EIC64" s="209"/>
      <c r="EID64" s="209"/>
      <c r="EIE64" s="209"/>
      <c r="EIF64" s="209"/>
      <c r="EIG64" s="209"/>
      <c r="EIH64" s="209"/>
      <c r="EII64" s="209"/>
      <c r="EIJ64" s="209"/>
      <c r="EIK64" s="209"/>
      <c r="EIL64" s="209"/>
      <c r="EIM64" s="209"/>
      <c r="EIN64" s="209"/>
      <c r="EIO64" s="209"/>
      <c r="EIP64" s="209"/>
      <c r="EIQ64" s="209"/>
      <c r="EIR64" s="209"/>
      <c r="EIS64" s="209"/>
      <c r="EIT64" s="209"/>
      <c r="EIU64" s="209"/>
      <c r="EIV64" s="209"/>
      <c r="EIW64" s="209"/>
      <c r="EIX64" s="209"/>
      <c r="EIY64" s="209"/>
      <c r="EIZ64" s="209"/>
      <c r="EJA64" s="209"/>
      <c r="EJB64" s="209"/>
      <c r="EJC64" s="209"/>
      <c r="EJD64" s="209"/>
      <c r="EJE64" s="209"/>
      <c r="EJF64" s="209"/>
      <c r="EJG64" s="209"/>
      <c r="EJH64" s="209"/>
      <c r="EJI64" s="209"/>
      <c r="EJJ64" s="209"/>
      <c r="EJK64" s="209"/>
      <c r="EJL64" s="209"/>
      <c r="EJM64" s="209"/>
      <c r="EJN64" s="209"/>
      <c r="EJO64" s="209"/>
      <c r="EJP64" s="209"/>
      <c r="EJQ64" s="209"/>
      <c r="EJR64" s="209"/>
      <c r="EJS64" s="209"/>
      <c r="EJT64" s="209"/>
      <c r="EJU64" s="209"/>
      <c r="EJV64" s="209"/>
      <c r="EJW64" s="209"/>
      <c r="EJX64" s="209"/>
      <c r="EJY64" s="209"/>
      <c r="EJZ64" s="209"/>
      <c r="EKA64" s="209"/>
      <c r="EKB64" s="209"/>
      <c r="EKC64" s="209"/>
      <c r="EKD64" s="209"/>
      <c r="EKE64" s="209"/>
      <c r="EKF64" s="209"/>
      <c r="EKG64" s="209"/>
      <c r="EKH64" s="209"/>
      <c r="EKI64" s="209"/>
      <c r="EKJ64" s="209"/>
      <c r="EKK64" s="209"/>
      <c r="EKL64" s="209"/>
      <c r="EKM64" s="209"/>
      <c r="EKN64" s="209"/>
      <c r="EKO64" s="209"/>
      <c r="EKP64" s="209"/>
      <c r="EKQ64" s="209"/>
      <c r="EKR64" s="209"/>
      <c r="EKS64" s="209"/>
      <c r="EKT64" s="209"/>
      <c r="EKU64" s="209"/>
      <c r="EKV64" s="209"/>
      <c r="EKW64" s="209"/>
      <c r="EKX64" s="209"/>
      <c r="EKY64" s="209"/>
      <c r="EKZ64" s="209"/>
      <c r="ELA64" s="209"/>
      <c r="ELB64" s="209"/>
      <c r="ELC64" s="209"/>
      <c r="ELD64" s="209"/>
      <c r="ELE64" s="209"/>
      <c r="ELF64" s="209"/>
      <c r="ELG64" s="209"/>
      <c r="ELH64" s="209"/>
      <c r="ELI64" s="209"/>
      <c r="ELJ64" s="209"/>
      <c r="ELK64" s="209"/>
      <c r="ELL64" s="209"/>
      <c r="ELM64" s="209"/>
      <c r="ELN64" s="209"/>
      <c r="ELO64" s="209"/>
      <c r="ELP64" s="209"/>
      <c r="ELQ64" s="209"/>
      <c r="ELR64" s="209"/>
      <c r="ELS64" s="209"/>
      <c r="ELT64" s="209"/>
      <c r="ELU64" s="209"/>
      <c r="ELV64" s="209"/>
      <c r="ELW64" s="209"/>
      <c r="ELX64" s="209"/>
      <c r="ELY64" s="209"/>
      <c r="ELZ64" s="209"/>
      <c r="EMA64" s="209"/>
      <c r="EMB64" s="209"/>
      <c r="EMC64" s="209"/>
      <c r="EMD64" s="209"/>
      <c r="EME64" s="209"/>
      <c r="EMF64" s="209"/>
      <c r="EMG64" s="209"/>
      <c r="EMH64" s="209"/>
      <c r="EMI64" s="209"/>
      <c r="EMJ64" s="209"/>
      <c r="EMK64" s="209"/>
      <c r="EML64" s="209"/>
      <c r="EMM64" s="209"/>
      <c r="EMN64" s="209"/>
      <c r="EMO64" s="209"/>
      <c r="EMP64" s="209"/>
      <c r="EMQ64" s="209"/>
      <c r="EMR64" s="209"/>
      <c r="EMS64" s="209"/>
      <c r="EMT64" s="209"/>
      <c r="EMU64" s="209"/>
      <c r="EMV64" s="209"/>
      <c r="EMW64" s="209"/>
      <c r="EMX64" s="209"/>
      <c r="EMY64" s="209"/>
      <c r="EMZ64" s="209"/>
      <c r="ENA64" s="209"/>
      <c r="ENB64" s="209"/>
      <c r="ENC64" s="209"/>
      <c r="END64" s="209"/>
      <c r="ENE64" s="209"/>
      <c r="ENF64" s="209"/>
      <c r="ENG64" s="209"/>
      <c r="ENH64" s="209"/>
      <c r="ENI64" s="209"/>
      <c r="ENJ64" s="209"/>
      <c r="ENK64" s="209"/>
      <c r="ENL64" s="209"/>
      <c r="ENM64" s="209"/>
      <c r="ENN64" s="209"/>
      <c r="ENO64" s="209"/>
      <c r="ENP64" s="209"/>
      <c r="ENQ64" s="209"/>
      <c r="ENR64" s="209"/>
      <c r="ENS64" s="209"/>
      <c r="ENT64" s="209"/>
      <c r="ENU64" s="209"/>
      <c r="ENV64" s="209"/>
      <c r="ENW64" s="209"/>
      <c r="ENX64" s="209"/>
      <c r="ENY64" s="209"/>
      <c r="ENZ64" s="209"/>
      <c r="EOA64" s="209"/>
      <c r="EOB64" s="209"/>
      <c r="EOC64" s="209"/>
      <c r="EOD64" s="209"/>
      <c r="EOE64" s="209"/>
      <c r="EOF64" s="209"/>
      <c r="EOG64" s="209"/>
      <c r="EOH64" s="209"/>
      <c r="EOI64" s="209"/>
      <c r="EOJ64" s="209"/>
      <c r="EOK64" s="209"/>
      <c r="EOL64" s="209"/>
      <c r="EOM64" s="209"/>
      <c r="EON64" s="209"/>
      <c r="EOO64" s="209"/>
      <c r="EOP64" s="209"/>
      <c r="EOQ64" s="209"/>
      <c r="EOR64" s="209"/>
      <c r="EOS64" s="209"/>
      <c r="EOT64" s="209"/>
      <c r="EOU64" s="209"/>
      <c r="EOV64" s="209"/>
      <c r="EOW64" s="209"/>
      <c r="EOX64" s="209"/>
      <c r="EOY64" s="209"/>
      <c r="EOZ64" s="209"/>
      <c r="EPA64" s="209"/>
      <c r="EPB64" s="209"/>
      <c r="EPC64" s="209"/>
      <c r="EPD64" s="209"/>
      <c r="EPE64" s="209"/>
      <c r="EPF64" s="209"/>
      <c r="EPG64" s="209"/>
      <c r="EPH64" s="209"/>
      <c r="EPI64" s="209"/>
      <c r="EPJ64" s="209"/>
      <c r="EPK64" s="209"/>
      <c r="EPL64" s="209"/>
      <c r="EPM64" s="209"/>
      <c r="EPN64" s="209"/>
      <c r="EPO64" s="209"/>
      <c r="EPP64" s="209"/>
      <c r="EPQ64" s="209"/>
      <c r="EPR64" s="209"/>
      <c r="EPS64" s="209"/>
      <c r="EPT64" s="209"/>
      <c r="EPU64" s="209"/>
      <c r="EPV64" s="209"/>
      <c r="EPW64" s="209"/>
      <c r="EPX64" s="209"/>
      <c r="EPY64" s="209"/>
      <c r="EPZ64" s="209"/>
      <c r="EQA64" s="209"/>
      <c r="EQB64" s="209"/>
      <c r="EQC64" s="209"/>
      <c r="EQD64" s="209"/>
      <c r="EQE64" s="209"/>
      <c r="EQF64" s="209"/>
      <c r="EQG64" s="209"/>
      <c r="EQH64" s="209"/>
      <c r="EQI64" s="209"/>
      <c r="EQJ64" s="209"/>
      <c r="EQK64" s="209"/>
      <c r="EQL64" s="209"/>
      <c r="EQM64" s="209"/>
      <c r="EQN64" s="209"/>
      <c r="EQO64" s="209"/>
      <c r="EQP64" s="209"/>
      <c r="EQQ64" s="209"/>
      <c r="EQR64" s="209"/>
      <c r="EQS64" s="209"/>
      <c r="EQT64" s="209"/>
      <c r="EQU64" s="209"/>
      <c r="EQV64" s="209"/>
      <c r="EQW64" s="209"/>
      <c r="EQX64" s="209"/>
      <c r="EQY64" s="209"/>
      <c r="EQZ64" s="209"/>
      <c r="ERA64" s="209"/>
      <c r="ERB64" s="209"/>
      <c r="ERC64" s="209"/>
      <c r="ERD64" s="209"/>
      <c r="ERE64" s="209"/>
      <c r="ERF64" s="209"/>
      <c r="ERG64" s="209"/>
      <c r="ERH64" s="209"/>
      <c r="ERI64" s="209"/>
      <c r="ERJ64" s="209"/>
      <c r="ERK64" s="209"/>
      <c r="ERL64" s="209"/>
      <c r="ERM64" s="209"/>
      <c r="ERN64" s="209"/>
      <c r="ERO64" s="209"/>
      <c r="ERP64" s="209"/>
      <c r="ERQ64" s="209"/>
      <c r="ERR64" s="209"/>
      <c r="ERS64" s="209"/>
      <c r="ERT64" s="209"/>
      <c r="ERU64" s="209"/>
      <c r="ERV64" s="209"/>
      <c r="ERW64" s="209"/>
      <c r="ERX64" s="209"/>
      <c r="ERY64" s="209"/>
      <c r="ERZ64" s="209"/>
      <c r="ESA64" s="209"/>
      <c r="ESB64" s="209"/>
      <c r="ESC64" s="209"/>
      <c r="ESD64" s="209"/>
      <c r="ESE64" s="209"/>
      <c r="ESF64" s="209"/>
      <c r="ESG64" s="209"/>
      <c r="ESH64" s="209"/>
      <c r="ESI64" s="209"/>
      <c r="ESJ64" s="209"/>
      <c r="ESK64" s="209"/>
      <c r="ESL64" s="209"/>
      <c r="ESM64" s="209"/>
      <c r="ESN64" s="209"/>
      <c r="ESO64" s="209"/>
      <c r="ESP64" s="209"/>
      <c r="ESQ64" s="209"/>
      <c r="ESR64" s="209"/>
      <c r="ESS64" s="209"/>
      <c r="EST64" s="209"/>
      <c r="ESU64" s="209"/>
      <c r="ESV64" s="209"/>
      <c r="ESW64" s="209"/>
      <c r="ESX64" s="209"/>
      <c r="ESY64" s="209"/>
      <c r="ESZ64" s="209"/>
      <c r="ETA64" s="209"/>
      <c r="ETB64" s="209"/>
      <c r="ETC64" s="209"/>
      <c r="ETD64" s="209"/>
      <c r="ETE64" s="209"/>
      <c r="ETF64" s="209"/>
      <c r="ETG64" s="209"/>
      <c r="ETH64" s="209"/>
      <c r="ETI64" s="209"/>
      <c r="ETJ64" s="209"/>
      <c r="ETK64" s="209"/>
      <c r="ETL64" s="209"/>
      <c r="ETM64" s="209"/>
      <c r="ETN64" s="209"/>
      <c r="ETO64" s="209"/>
      <c r="ETP64" s="209"/>
      <c r="ETQ64" s="209"/>
      <c r="ETR64" s="209"/>
      <c r="ETS64" s="209"/>
      <c r="ETT64" s="209"/>
      <c r="ETU64" s="209"/>
      <c r="ETV64" s="209"/>
      <c r="ETW64" s="209"/>
      <c r="ETX64" s="209"/>
      <c r="ETY64" s="209"/>
      <c r="ETZ64" s="209"/>
      <c r="EUA64" s="209"/>
      <c r="EUB64" s="209"/>
      <c r="EUC64" s="209"/>
      <c r="EUD64" s="209"/>
      <c r="EUE64" s="209"/>
      <c r="EUF64" s="209"/>
      <c r="EUG64" s="209"/>
      <c r="EUH64" s="209"/>
      <c r="EUI64" s="209"/>
      <c r="EUJ64" s="209"/>
      <c r="EUK64" s="209"/>
      <c r="EUL64" s="209"/>
      <c r="EUM64" s="209"/>
      <c r="EUN64" s="209"/>
      <c r="EUO64" s="209"/>
      <c r="EUP64" s="209"/>
      <c r="EUQ64" s="209"/>
      <c r="EUR64" s="209"/>
      <c r="EUS64" s="209"/>
      <c r="EUT64" s="209"/>
      <c r="EUU64" s="209"/>
      <c r="EUV64" s="209"/>
      <c r="EUW64" s="209"/>
      <c r="EUX64" s="209"/>
      <c r="EUY64" s="209"/>
      <c r="EUZ64" s="209"/>
      <c r="EVA64" s="209"/>
      <c r="EVB64" s="209"/>
      <c r="EVC64" s="209"/>
      <c r="EVD64" s="209"/>
      <c r="EVE64" s="209"/>
      <c r="EVF64" s="209"/>
      <c r="EVG64" s="209"/>
      <c r="EVH64" s="209"/>
      <c r="EVI64" s="209"/>
      <c r="EVJ64" s="209"/>
      <c r="EVK64" s="209"/>
      <c r="EVL64" s="209"/>
      <c r="EVM64" s="209"/>
      <c r="EVN64" s="209"/>
      <c r="EVO64" s="209"/>
      <c r="EVP64" s="209"/>
      <c r="EVQ64" s="209"/>
      <c r="EVR64" s="209"/>
      <c r="EVS64" s="209"/>
      <c r="EVT64" s="209"/>
      <c r="EVU64" s="209"/>
      <c r="EVV64" s="209"/>
      <c r="EVW64" s="209"/>
      <c r="EVX64" s="209"/>
      <c r="EVY64" s="209"/>
      <c r="EVZ64" s="209"/>
      <c r="EWA64" s="209"/>
      <c r="EWB64" s="209"/>
      <c r="EWC64" s="209"/>
      <c r="EWD64" s="209"/>
      <c r="EWE64" s="209"/>
      <c r="EWF64" s="209"/>
      <c r="EWG64" s="209"/>
      <c r="EWH64" s="209"/>
      <c r="EWI64" s="209"/>
      <c r="EWJ64" s="209"/>
      <c r="EWK64" s="209"/>
      <c r="EWL64" s="209"/>
      <c r="EWM64" s="209"/>
      <c r="EWN64" s="209"/>
      <c r="EWO64" s="209"/>
      <c r="EWP64" s="209"/>
      <c r="EWQ64" s="209"/>
      <c r="EWR64" s="209"/>
      <c r="EWS64" s="209"/>
      <c r="EWT64" s="209"/>
      <c r="EWU64" s="209"/>
      <c r="EWV64" s="209"/>
      <c r="EWW64" s="209"/>
      <c r="EWX64" s="209"/>
      <c r="EWY64" s="209"/>
      <c r="EWZ64" s="209"/>
      <c r="EXA64" s="209"/>
      <c r="EXB64" s="209"/>
      <c r="EXC64" s="209"/>
      <c r="EXD64" s="209"/>
      <c r="EXE64" s="209"/>
      <c r="EXF64" s="209"/>
      <c r="EXG64" s="209"/>
      <c r="EXH64" s="209"/>
      <c r="EXI64" s="209"/>
      <c r="EXJ64" s="209"/>
      <c r="EXK64" s="209"/>
      <c r="EXL64" s="209"/>
      <c r="EXM64" s="209"/>
      <c r="EXN64" s="209"/>
      <c r="EXO64" s="209"/>
      <c r="EXP64" s="209"/>
      <c r="EXQ64" s="209"/>
      <c r="EXR64" s="209"/>
      <c r="EXS64" s="209"/>
      <c r="EXT64" s="209"/>
      <c r="EXU64" s="209"/>
      <c r="EXV64" s="209"/>
      <c r="EXW64" s="209"/>
      <c r="EXX64" s="209"/>
      <c r="EXY64" s="209"/>
      <c r="EXZ64" s="209"/>
      <c r="EYA64" s="209"/>
      <c r="EYB64" s="209"/>
      <c r="EYC64" s="209"/>
      <c r="EYD64" s="209"/>
      <c r="EYE64" s="209"/>
      <c r="EYF64" s="209"/>
      <c r="EYG64" s="209"/>
      <c r="EYH64" s="209"/>
      <c r="EYI64" s="209"/>
      <c r="EYJ64" s="209"/>
      <c r="EYK64" s="209"/>
      <c r="EYL64" s="209"/>
      <c r="EYM64" s="209"/>
      <c r="EYN64" s="209"/>
      <c r="EYO64" s="209"/>
      <c r="EYP64" s="209"/>
      <c r="EYQ64" s="209"/>
      <c r="EYR64" s="209"/>
      <c r="EYS64" s="209"/>
      <c r="EYT64" s="209"/>
      <c r="EYU64" s="209"/>
      <c r="EYV64" s="209"/>
      <c r="EYW64" s="209"/>
      <c r="EYX64" s="209"/>
      <c r="EYY64" s="209"/>
      <c r="EYZ64" s="209"/>
      <c r="EZA64" s="209"/>
      <c r="EZB64" s="209"/>
      <c r="EZC64" s="209"/>
      <c r="EZD64" s="209"/>
      <c r="EZE64" s="209"/>
      <c r="EZF64" s="209"/>
      <c r="EZG64" s="209"/>
      <c r="EZH64" s="209"/>
      <c r="EZI64" s="209"/>
      <c r="EZJ64" s="209"/>
      <c r="EZK64" s="209"/>
      <c r="EZL64" s="209"/>
      <c r="EZM64" s="209"/>
      <c r="EZN64" s="209"/>
      <c r="EZO64" s="209"/>
      <c r="EZP64" s="209"/>
      <c r="EZQ64" s="209"/>
      <c r="EZR64" s="209"/>
      <c r="EZS64" s="209"/>
      <c r="EZT64" s="209"/>
      <c r="EZU64" s="209"/>
      <c r="EZV64" s="209"/>
      <c r="EZW64" s="209"/>
      <c r="EZX64" s="209"/>
      <c r="EZY64" s="209"/>
      <c r="EZZ64" s="209"/>
      <c r="FAA64" s="209"/>
      <c r="FAB64" s="209"/>
      <c r="FAC64" s="209"/>
      <c r="FAD64" s="209"/>
      <c r="FAE64" s="209"/>
      <c r="FAF64" s="209"/>
      <c r="FAG64" s="209"/>
      <c r="FAH64" s="209"/>
      <c r="FAI64" s="209"/>
      <c r="FAJ64" s="209"/>
      <c r="FAK64" s="209"/>
      <c r="FAL64" s="209"/>
      <c r="FAM64" s="209"/>
      <c r="FAN64" s="209"/>
      <c r="FAO64" s="209"/>
      <c r="FAP64" s="209"/>
      <c r="FAQ64" s="209"/>
      <c r="FAR64" s="209"/>
      <c r="FAS64" s="209"/>
      <c r="FAT64" s="209"/>
      <c r="FAU64" s="209"/>
      <c r="FAV64" s="209"/>
      <c r="FAW64" s="209"/>
      <c r="FAX64" s="209"/>
      <c r="FAY64" s="209"/>
      <c r="FAZ64" s="209"/>
      <c r="FBA64" s="209"/>
      <c r="FBB64" s="209"/>
      <c r="FBC64" s="209"/>
      <c r="FBD64" s="209"/>
      <c r="FBE64" s="209"/>
      <c r="FBF64" s="209"/>
      <c r="FBG64" s="209"/>
      <c r="FBH64" s="209"/>
      <c r="FBI64" s="209"/>
      <c r="FBJ64" s="209"/>
      <c r="FBK64" s="209"/>
      <c r="FBL64" s="209"/>
      <c r="FBM64" s="209"/>
      <c r="FBN64" s="209"/>
      <c r="FBO64" s="209"/>
      <c r="FBP64" s="209"/>
      <c r="FBQ64" s="209"/>
      <c r="FBR64" s="209"/>
      <c r="FBS64" s="209"/>
      <c r="FBT64" s="209"/>
      <c r="FBU64" s="209"/>
      <c r="FBV64" s="209"/>
      <c r="FBW64" s="209"/>
      <c r="FBX64" s="209"/>
      <c r="FBY64" s="209"/>
      <c r="FBZ64" s="209"/>
      <c r="FCA64" s="209"/>
      <c r="FCB64" s="209"/>
      <c r="FCC64" s="209"/>
      <c r="FCD64" s="209"/>
      <c r="FCE64" s="209"/>
      <c r="FCF64" s="209"/>
      <c r="FCG64" s="209"/>
      <c r="FCH64" s="209"/>
      <c r="FCI64" s="209"/>
      <c r="FCJ64" s="209"/>
      <c r="FCK64" s="209"/>
      <c r="FCL64" s="209"/>
      <c r="FCM64" s="209"/>
      <c r="FCN64" s="209"/>
      <c r="FCO64" s="209"/>
      <c r="FCP64" s="209"/>
      <c r="FCQ64" s="209"/>
      <c r="FCR64" s="209"/>
      <c r="FCS64" s="209"/>
      <c r="FCT64" s="209"/>
      <c r="FCU64" s="209"/>
      <c r="FCV64" s="209"/>
      <c r="FCW64" s="209"/>
      <c r="FCX64" s="209"/>
      <c r="FCY64" s="209"/>
      <c r="FCZ64" s="209"/>
      <c r="FDA64" s="209"/>
      <c r="FDB64" s="209"/>
      <c r="FDC64" s="209"/>
      <c r="FDD64" s="209"/>
      <c r="FDE64" s="209"/>
      <c r="FDF64" s="209"/>
      <c r="FDG64" s="209"/>
      <c r="FDH64" s="209"/>
      <c r="FDI64" s="209"/>
      <c r="FDJ64" s="209"/>
      <c r="FDK64" s="209"/>
      <c r="FDL64" s="209"/>
      <c r="FDM64" s="209"/>
      <c r="FDN64" s="209"/>
      <c r="FDO64" s="209"/>
      <c r="FDP64" s="209"/>
      <c r="FDQ64" s="209"/>
      <c r="FDR64" s="209"/>
      <c r="FDS64" s="209"/>
      <c r="FDT64" s="209"/>
      <c r="FDU64" s="209"/>
      <c r="FDV64" s="209"/>
      <c r="FDW64" s="209"/>
      <c r="FDX64" s="209"/>
      <c r="FDY64" s="209"/>
      <c r="FDZ64" s="209"/>
      <c r="FEA64" s="209"/>
      <c r="FEB64" s="209"/>
      <c r="FEC64" s="209"/>
      <c r="FED64" s="209"/>
      <c r="FEE64" s="209"/>
      <c r="FEF64" s="209"/>
      <c r="FEG64" s="209"/>
      <c r="FEH64" s="209"/>
      <c r="FEI64" s="209"/>
      <c r="FEJ64" s="209"/>
      <c r="FEK64" s="209"/>
      <c r="FEL64" s="209"/>
      <c r="FEM64" s="209"/>
      <c r="FEN64" s="209"/>
      <c r="FEO64" s="209"/>
      <c r="FEP64" s="209"/>
      <c r="FEQ64" s="209"/>
      <c r="FER64" s="209"/>
      <c r="FES64" s="209"/>
      <c r="FET64" s="209"/>
      <c r="FEU64" s="209"/>
      <c r="FEV64" s="209"/>
      <c r="FEW64" s="209"/>
      <c r="FEX64" s="209"/>
      <c r="FEY64" s="209"/>
      <c r="FEZ64" s="209"/>
      <c r="FFA64" s="209"/>
      <c r="FFB64" s="209"/>
      <c r="FFC64" s="209"/>
      <c r="FFD64" s="209"/>
      <c r="FFE64" s="209"/>
      <c r="FFF64" s="209"/>
      <c r="FFG64" s="209"/>
      <c r="FFH64" s="209"/>
      <c r="FFI64" s="209"/>
      <c r="FFJ64" s="209"/>
      <c r="FFK64" s="209"/>
      <c r="FFL64" s="209"/>
      <c r="FFM64" s="209"/>
      <c r="FFN64" s="209"/>
      <c r="FFO64" s="209"/>
      <c r="FFP64" s="209"/>
      <c r="FFQ64" s="209"/>
      <c r="FFR64" s="209"/>
      <c r="FFS64" s="209"/>
      <c r="FFT64" s="209"/>
      <c r="FFU64" s="209"/>
      <c r="FFV64" s="209"/>
      <c r="FFW64" s="209"/>
      <c r="FFX64" s="209"/>
      <c r="FFY64" s="209"/>
      <c r="FFZ64" s="209"/>
      <c r="FGA64" s="209"/>
      <c r="FGB64" s="209"/>
      <c r="FGC64" s="209"/>
      <c r="FGD64" s="209"/>
      <c r="FGE64" s="209"/>
      <c r="FGF64" s="209"/>
      <c r="FGG64" s="209"/>
      <c r="FGH64" s="209"/>
      <c r="FGI64" s="209"/>
      <c r="FGJ64" s="209"/>
      <c r="FGK64" s="209"/>
      <c r="FGL64" s="209"/>
      <c r="FGM64" s="209"/>
      <c r="FGN64" s="209"/>
      <c r="FGO64" s="209"/>
      <c r="FGP64" s="209"/>
      <c r="FGQ64" s="209"/>
      <c r="FGR64" s="209"/>
      <c r="FGS64" s="209"/>
      <c r="FGT64" s="209"/>
      <c r="FGU64" s="209"/>
      <c r="FGV64" s="209"/>
      <c r="FGW64" s="209"/>
      <c r="FGX64" s="209"/>
      <c r="FGY64" s="209"/>
      <c r="FGZ64" s="209"/>
      <c r="FHA64" s="209"/>
      <c r="FHB64" s="209"/>
      <c r="FHC64" s="209"/>
      <c r="FHD64" s="209"/>
      <c r="FHE64" s="209"/>
      <c r="FHF64" s="209"/>
      <c r="FHG64" s="209"/>
      <c r="FHH64" s="209"/>
      <c r="FHI64" s="209"/>
      <c r="FHJ64" s="209"/>
      <c r="FHK64" s="209"/>
      <c r="FHL64" s="209"/>
      <c r="FHM64" s="209"/>
      <c r="FHN64" s="209"/>
      <c r="FHO64" s="209"/>
      <c r="FHP64" s="209"/>
      <c r="FHQ64" s="209"/>
      <c r="FHR64" s="209"/>
      <c r="FHS64" s="209"/>
      <c r="FHT64" s="209"/>
      <c r="FHU64" s="209"/>
      <c r="FHV64" s="209"/>
      <c r="FHW64" s="209"/>
      <c r="FHX64" s="209"/>
      <c r="FHY64" s="209"/>
      <c r="FHZ64" s="209"/>
      <c r="FIA64" s="209"/>
      <c r="FIB64" s="209"/>
      <c r="FIC64" s="209"/>
      <c r="FID64" s="209"/>
      <c r="FIE64" s="209"/>
      <c r="FIF64" s="209"/>
      <c r="FIG64" s="209"/>
      <c r="FIH64" s="209"/>
      <c r="FII64" s="209"/>
      <c r="FIJ64" s="209"/>
      <c r="FIK64" s="209"/>
      <c r="FIL64" s="209"/>
      <c r="FIM64" s="209"/>
      <c r="FIN64" s="209"/>
      <c r="FIO64" s="209"/>
      <c r="FIP64" s="209"/>
      <c r="FIQ64" s="209"/>
      <c r="FIR64" s="209"/>
      <c r="FIS64" s="209"/>
      <c r="FIT64" s="209"/>
      <c r="FIU64" s="209"/>
      <c r="FIV64" s="209"/>
      <c r="FIW64" s="209"/>
      <c r="FIX64" s="209"/>
      <c r="FIY64" s="209"/>
      <c r="FIZ64" s="209"/>
      <c r="FJA64" s="209"/>
      <c r="FJB64" s="209"/>
      <c r="FJC64" s="209"/>
      <c r="FJD64" s="209"/>
      <c r="FJE64" s="209"/>
      <c r="FJF64" s="209"/>
      <c r="FJG64" s="209"/>
      <c r="FJH64" s="209"/>
      <c r="FJI64" s="209"/>
      <c r="FJJ64" s="209"/>
      <c r="FJK64" s="209"/>
      <c r="FJL64" s="209"/>
      <c r="FJM64" s="209"/>
      <c r="FJN64" s="209"/>
      <c r="FJO64" s="209"/>
      <c r="FJP64" s="209"/>
      <c r="FJQ64" s="209"/>
      <c r="FJR64" s="209"/>
      <c r="FJS64" s="209"/>
      <c r="FJT64" s="209"/>
      <c r="FJU64" s="209"/>
      <c r="FJV64" s="209"/>
      <c r="FJW64" s="209"/>
      <c r="FJX64" s="209"/>
      <c r="FJY64" s="209"/>
      <c r="FJZ64" s="209"/>
      <c r="FKA64" s="209"/>
      <c r="FKB64" s="209"/>
      <c r="FKC64" s="209"/>
      <c r="FKD64" s="209"/>
      <c r="FKE64" s="209"/>
      <c r="FKF64" s="209"/>
      <c r="FKG64" s="209"/>
      <c r="FKH64" s="209"/>
      <c r="FKI64" s="209"/>
      <c r="FKJ64" s="209"/>
      <c r="FKK64" s="209"/>
      <c r="FKL64" s="209"/>
      <c r="FKM64" s="209"/>
      <c r="FKN64" s="209"/>
      <c r="FKO64" s="209"/>
      <c r="FKP64" s="209"/>
      <c r="FKQ64" s="209"/>
      <c r="FKR64" s="209"/>
      <c r="FKS64" s="209"/>
      <c r="FKT64" s="209"/>
      <c r="FKU64" s="209"/>
      <c r="FKV64" s="209"/>
      <c r="FKW64" s="209"/>
      <c r="FKX64" s="209"/>
      <c r="FKY64" s="209"/>
      <c r="FKZ64" s="209"/>
      <c r="FLA64" s="209"/>
      <c r="FLB64" s="209"/>
      <c r="FLC64" s="209"/>
      <c r="FLD64" s="209"/>
      <c r="FLE64" s="209"/>
      <c r="FLF64" s="209"/>
      <c r="FLG64" s="209"/>
      <c r="FLH64" s="209"/>
      <c r="FLI64" s="209"/>
      <c r="FLJ64" s="209"/>
      <c r="FLK64" s="209"/>
      <c r="FLL64" s="209"/>
      <c r="FLM64" s="209"/>
      <c r="FLN64" s="209"/>
      <c r="FLO64" s="209"/>
      <c r="FLP64" s="209"/>
      <c r="FLQ64" s="209"/>
      <c r="FLR64" s="209"/>
      <c r="FLS64" s="209"/>
      <c r="FLT64" s="209"/>
      <c r="FLU64" s="209"/>
      <c r="FLV64" s="209"/>
      <c r="FLW64" s="209"/>
      <c r="FLX64" s="209"/>
      <c r="FLY64" s="209"/>
      <c r="FLZ64" s="209"/>
      <c r="FMA64" s="209"/>
      <c r="FMB64" s="209"/>
      <c r="FMC64" s="209"/>
      <c r="FMD64" s="209"/>
      <c r="FME64" s="209"/>
      <c r="FMF64" s="209"/>
      <c r="FMG64" s="209"/>
      <c r="FMH64" s="209"/>
      <c r="FMI64" s="209"/>
      <c r="FMJ64" s="209"/>
      <c r="FMK64" s="209"/>
      <c r="FML64" s="209"/>
      <c r="FMM64" s="209"/>
      <c r="FMN64" s="209"/>
      <c r="FMO64" s="209"/>
      <c r="FMP64" s="209"/>
      <c r="FMQ64" s="209"/>
      <c r="FMR64" s="209"/>
      <c r="FMS64" s="209"/>
      <c r="FMT64" s="209"/>
      <c r="FMU64" s="209"/>
      <c r="FMV64" s="209"/>
      <c r="FMW64" s="209"/>
      <c r="FMX64" s="209"/>
      <c r="FMY64" s="209"/>
      <c r="FMZ64" s="209"/>
      <c r="FNA64" s="209"/>
      <c r="FNB64" s="209"/>
      <c r="FNC64" s="209"/>
      <c r="FND64" s="209"/>
      <c r="FNE64" s="209"/>
      <c r="FNF64" s="209"/>
      <c r="FNG64" s="209"/>
      <c r="FNH64" s="209"/>
      <c r="FNI64" s="209"/>
      <c r="FNJ64" s="209"/>
      <c r="FNK64" s="209"/>
      <c r="FNL64" s="209"/>
      <c r="FNM64" s="209"/>
      <c r="FNN64" s="209"/>
      <c r="FNO64" s="209"/>
      <c r="FNP64" s="209"/>
      <c r="FNQ64" s="209"/>
      <c r="FNR64" s="209"/>
      <c r="FNS64" s="209"/>
      <c r="FNT64" s="209"/>
      <c r="FNU64" s="209"/>
      <c r="FNV64" s="209"/>
      <c r="FNW64" s="209"/>
      <c r="FNX64" s="209"/>
      <c r="FNY64" s="209"/>
      <c r="FNZ64" s="209"/>
      <c r="FOA64" s="209"/>
      <c r="FOB64" s="209"/>
      <c r="FOC64" s="209"/>
      <c r="FOD64" s="209"/>
      <c r="FOE64" s="209"/>
      <c r="FOF64" s="209"/>
      <c r="FOG64" s="209"/>
      <c r="FOH64" s="209"/>
      <c r="FOI64" s="209"/>
      <c r="FOJ64" s="209"/>
      <c r="FOK64" s="209"/>
      <c r="FOL64" s="209"/>
      <c r="FOM64" s="209"/>
      <c r="FON64" s="209"/>
      <c r="FOO64" s="209"/>
      <c r="FOP64" s="209"/>
      <c r="FOQ64" s="209"/>
      <c r="FOR64" s="209"/>
      <c r="FOS64" s="209"/>
      <c r="FOT64" s="209"/>
      <c r="FOU64" s="209"/>
      <c r="FOV64" s="209"/>
      <c r="FOW64" s="209"/>
      <c r="FOX64" s="209"/>
      <c r="FOY64" s="209"/>
      <c r="FOZ64" s="209"/>
      <c r="FPA64" s="209"/>
      <c r="FPB64" s="209"/>
      <c r="FPC64" s="209"/>
      <c r="FPD64" s="209"/>
      <c r="FPE64" s="209"/>
      <c r="FPF64" s="209"/>
      <c r="FPG64" s="209"/>
      <c r="FPH64" s="209"/>
      <c r="FPI64" s="209"/>
      <c r="FPJ64" s="209"/>
      <c r="FPK64" s="209"/>
      <c r="FPL64" s="209"/>
      <c r="FPM64" s="209"/>
      <c r="FPN64" s="209"/>
      <c r="FPO64" s="209"/>
      <c r="FPP64" s="209"/>
      <c r="FPQ64" s="209"/>
      <c r="FPR64" s="209"/>
      <c r="FPS64" s="209"/>
      <c r="FPT64" s="209"/>
      <c r="FPU64" s="209"/>
      <c r="FPV64" s="209"/>
      <c r="FPW64" s="209"/>
      <c r="FPX64" s="209"/>
      <c r="FPY64" s="209"/>
      <c r="FPZ64" s="209"/>
      <c r="FQA64" s="209"/>
      <c r="FQB64" s="209"/>
      <c r="FQC64" s="209"/>
      <c r="FQD64" s="209"/>
      <c r="FQE64" s="209"/>
      <c r="FQF64" s="209"/>
      <c r="FQG64" s="209"/>
      <c r="FQH64" s="209"/>
      <c r="FQI64" s="209"/>
      <c r="FQJ64" s="209"/>
      <c r="FQK64" s="209"/>
      <c r="FQL64" s="209"/>
      <c r="FQM64" s="209"/>
      <c r="FQN64" s="209"/>
      <c r="FQO64" s="209"/>
      <c r="FQP64" s="209"/>
      <c r="FQQ64" s="209"/>
      <c r="FQR64" s="209"/>
      <c r="FQS64" s="209"/>
      <c r="FQT64" s="209"/>
      <c r="FQU64" s="209"/>
      <c r="FQV64" s="209"/>
      <c r="FQW64" s="209"/>
      <c r="FQX64" s="209"/>
      <c r="FQY64" s="209"/>
      <c r="FQZ64" s="209"/>
      <c r="FRA64" s="209"/>
      <c r="FRB64" s="209"/>
      <c r="FRC64" s="209"/>
      <c r="FRD64" s="209"/>
      <c r="FRE64" s="209"/>
      <c r="FRF64" s="209"/>
      <c r="FRG64" s="209"/>
      <c r="FRH64" s="209"/>
      <c r="FRI64" s="209"/>
      <c r="FRJ64" s="209"/>
      <c r="FRK64" s="209"/>
      <c r="FRL64" s="209"/>
      <c r="FRM64" s="209"/>
      <c r="FRN64" s="209"/>
      <c r="FRO64" s="209"/>
      <c r="FRP64" s="209"/>
      <c r="FRQ64" s="209"/>
      <c r="FRR64" s="209"/>
      <c r="FRS64" s="209"/>
      <c r="FRT64" s="209"/>
      <c r="FRU64" s="209"/>
      <c r="FRV64" s="209"/>
      <c r="FRW64" s="209"/>
      <c r="FRX64" s="209"/>
      <c r="FRY64" s="209"/>
      <c r="FRZ64" s="209"/>
      <c r="FSA64" s="209"/>
      <c r="FSB64" s="209"/>
      <c r="FSC64" s="209"/>
      <c r="FSD64" s="209"/>
      <c r="FSE64" s="209"/>
      <c r="FSF64" s="209"/>
      <c r="FSG64" s="209"/>
      <c r="FSH64" s="209"/>
      <c r="FSI64" s="209"/>
      <c r="FSJ64" s="209"/>
      <c r="FSK64" s="209"/>
      <c r="FSL64" s="209"/>
      <c r="FSM64" s="209"/>
      <c r="FSN64" s="209"/>
      <c r="FSO64" s="209"/>
      <c r="FSP64" s="209"/>
      <c r="FSQ64" s="209"/>
      <c r="FSR64" s="209"/>
      <c r="FSS64" s="209"/>
      <c r="FST64" s="209"/>
      <c r="FSU64" s="209"/>
      <c r="FSV64" s="209"/>
      <c r="FSW64" s="209"/>
      <c r="FSX64" s="209"/>
      <c r="FSY64" s="209"/>
      <c r="FSZ64" s="209"/>
      <c r="FTA64" s="209"/>
      <c r="FTB64" s="209"/>
      <c r="FTC64" s="209"/>
      <c r="FTD64" s="209"/>
      <c r="FTE64" s="209"/>
      <c r="FTF64" s="209"/>
      <c r="FTG64" s="209"/>
      <c r="FTH64" s="209"/>
      <c r="FTI64" s="209"/>
      <c r="FTJ64" s="209"/>
      <c r="FTK64" s="209"/>
      <c r="FTL64" s="209"/>
      <c r="FTM64" s="209"/>
      <c r="FTN64" s="209"/>
      <c r="FTO64" s="209"/>
      <c r="FTP64" s="209"/>
      <c r="FTQ64" s="209"/>
      <c r="FTR64" s="209"/>
      <c r="FTS64" s="209"/>
      <c r="FTT64" s="209"/>
      <c r="FTU64" s="209"/>
      <c r="FTV64" s="209"/>
      <c r="FTW64" s="209"/>
      <c r="FTX64" s="209"/>
      <c r="FTY64" s="209"/>
      <c r="FTZ64" s="209"/>
      <c r="FUA64" s="209"/>
      <c r="FUB64" s="209"/>
      <c r="FUC64" s="209"/>
      <c r="FUD64" s="209"/>
      <c r="FUE64" s="209"/>
      <c r="FUF64" s="209"/>
      <c r="FUG64" s="209"/>
      <c r="FUH64" s="209"/>
      <c r="FUI64" s="209"/>
      <c r="FUJ64" s="209"/>
      <c r="FUK64" s="209"/>
      <c r="FUL64" s="209"/>
      <c r="FUM64" s="209"/>
      <c r="FUN64" s="209"/>
      <c r="FUO64" s="209"/>
      <c r="FUP64" s="209"/>
      <c r="FUQ64" s="209"/>
      <c r="FUR64" s="209"/>
      <c r="FUS64" s="209"/>
      <c r="FUT64" s="209"/>
      <c r="FUU64" s="209"/>
      <c r="FUV64" s="209"/>
      <c r="FUW64" s="209"/>
      <c r="FUX64" s="209"/>
      <c r="FUY64" s="209"/>
      <c r="FUZ64" s="209"/>
      <c r="FVA64" s="209"/>
      <c r="FVB64" s="209"/>
      <c r="FVC64" s="209"/>
      <c r="FVD64" s="209"/>
      <c r="FVE64" s="209"/>
      <c r="FVF64" s="209"/>
      <c r="FVG64" s="209"/>
      <c r="FVH64" s="209"/>
      <c r="FVI64" s="209"/>
      <c r="FVJ64" s="209"/>
      <c r="FVK64" s="209"/>
      <c r="FVL64" s="209"/>
      <c r="FVM64" s="209"/>
      <c r="FVN64" s="209"/>
      <c r="FVO64" s="209"/>
      <c r="FVP64" s="209"/>
      <c r="FVQ64" s="209"/>
      <c r="FVR64" s="209"/>
      <c r="FVS64" s="209"/>
      <c r="FVT64" s="209"/>
      <c r="FVU64" s="209"/>
      <c r="FVV64" s="209"/>
      <c r="FVW64" s="209"/>
      <c r="FVX64" s="209"/>
      <c r="FVY64" s="209"/>
      <c r="FVZ64" s="209"/>
      <c r="FWA64" s="209"/>
      <c r="FWB64" s="209"/>
      <c r="FWC64" s="209"/>
      <c r="FWD64" s="209"/>
      <c r="FWE64" s="209"/>
      <c r="FWF64" s="209"/>
      <c r="FWG64" s="209"/>
      <c r="FWH64" s="209"/>
      <c r="FWI64" s="209"/>
      <c r="FWJ64" s="209"/>
      <c r="FWK64" s="209"/>
      <c r="FWL64" s="209"/>
      <c r="FWM64" s="209"/>
      <c r="FWN64" s="209"/>
      <c r="FWO64" s="209"/>
      <c r="FWP64" s="209"/>
      <c r="FWQ64" s="209"/>
      <c r="FWR64" s="209"/>
      <c r="FWS64" s="209"/>
      <c r="FWT64" s="209"/>
      <c r="FWU64" s="209"/>
      <c r="FWV64" s="209"/>
      <c r="FWW64" s="209"/>
      <c r="FWX64" s="209"/>
      <c r="FWY64" s="209"/>
      <c r="FWZ64" s="209"/>
      <c r="FXA64" s="209"/>
      <c r="FXB64" s="209"/>
      <c r="FXC64" s="209"/>
      <c r="FXD64" s="209"/>
      <c r="FXE64" s="209"/>
      <c r="FXF64" s="209"/>
      <c r="FXG64" s="209"/>
      <c r="FXH64" s="209"/>
      <c r="FXI64" s="209"/>
      <c r="FXJ64" s="209"/>
      <c r="FXK64" s="209"/>
      <c r="FXL64" s="209"/>
      <c r="FXM64" s="209"/>
      <c r="FXN64" s="209"/>
      <c r="FXO64" s="209"/>
      <c r="FXP64" s="209"/>
      <c r="FXQ64" s="209"/>
      <c r="FXR64" s="209"/>
      <c r="FXS64" s="209"/>
      <c r="FXT64" s="209"/>
      <c r="FXU64" s="209"/>
      <c r="FXV64" s="209"/>
      <c r="FXW64" s="209"/>
      <c r="FXX64" s="209"/>
      <c r="FXY64" s="209"/>
      <c r="FXZ64" s="209"/>
      <c r="FYA64" s="209"/>
      <c r="FYB64" s="209"/>
      <c r="FYC64" s="209"/>
      <c r="FYD64" s="209"/>
      <c r="FYE64" s="209"/>
      <c r="FYF64" s="209"/>
      <c r="FYG64" s="209"/>
      <c r="FYH64" s="209"/>
      <c r="FYI64" s="209"/>
      <c r="FYJ64" s="209"/>
      <c r="FYK64" s="209"/>
      <c r="FYL64" s="209"/>
      <c r="FYM64" s="209"/>
      <c r="FYN64" s="209"/>
      <c r="FYO64" s="209"/>
      <c r="FYP64" s="209"/>
      <c r="FYQ64" s="209"/>
      <c r="FYR64" s="209"/>
      <c r="FYS64" s="209"/>
      <c r="FYT64" s="209"/>
      <c r="FYU64" s="209"/>
      <c r="FYV64" s="209"/>
      <c r="FYW64" s="209"/>
      <c r="FYX64" s="209"/>
      <c r="FYY64" s="209"/>
      <c r="FYZ64" s="209"/>
      <c r="FZA64" s="209"/>
      <c r="FZB64" s="209"/>
      <c r="FZC64" s="209"/>
      <c r="FZD64" s="209"/>
      <c r="FZE64" s="209"/>
      <c r="FZF64" s="209"/>
      <c r="FZG64" s="209"/>
      <c r="FZH64" s="209"/>
      <c r="FZI64" s="209"/>
      <c r="FZJ64" s="209"/>
      <c r="FZK64" s="209"/>
      <c r="FZL64" s="209"/>
      <c r="FZM64" s="209"/>
      <c r="FZN64" s="209"/>
      <c r="FZO64" s="209"/>
      <c r="FZP64" s="209"/>
      <c r="FZQ64" s="209"/>
      <c r="FZR64" s="209"/>
      <c r="FZS64" s="209"/>
      <c r="FZT64" s="209"/>
      <c r="FZU64" s="209"/>
      <c r="FZV64" s="209"/>
      <c r="FZW64" s="209"/>
      <c r="FZX64" s="209"/>
      <c r="FZY64" s="209"/>
      <c r="FZZ64" s="209"/>
      <c r="GAA64" s="209"/>
      <c r="GAB64" s="209"/>
      <c r="GAC64" s="209"/>
      <c r="GAD64" s="209"/>
      <c r="GAE64" s="209"/>
      <c r="GAF64" s="209"/>
      <c r="GAG64" s="209"/>
      <c r="GAH64" s="209"/>
      <c r="GAI64" s="209"/>
      <c r="GAJ64" s="209"/>
      <c r="GAK64" s="209"/>
      <c r="GAL64" s="209"/>
      <c r="GAM64" s="209"/>
      <c r="GAN64" s="209"/>
      <c r="GAO64" s="209"/>
      <c r="GAP64" s="209"/>
      <c r="GAQ64" s="209"/>
      <c r="GAR64" s="209"/>
      <c r="GAS64" s="209"/>
      <c r="GAT64" s="209"/>
      <c r="GAU64" s="209"/>
      <c r="GAV64" s="209"/>
      <c r="GAW64" s="209"/>
      <c r="GAX64" s="209"/>
      <c r="GAY64" s="209"/>
      <c r="GAZ64" s="209"/>
      <c r="GBA64" s="209"/>
      <c r="GBB64" s="209"/>
      <c r="GBC64" s="209"/>
      <c r="GBD64" s="209"/>
      <c r="GBE64" s="209"/>
      <c r="GBF64" s="209"/>
      <c r="GBG64" s="209"/>
      <c r="GBH64" s="209"/>
      <c r="GBI64" s="209"/>
      <c r="GBJ64" s="209"/>
      <c r="GBK64" s="209"/>
      <c r="GBL64" s="209"/>
      <c r="GBM64" s="209"/>
      <c r="GBN64" s="209"/>
      <c r="GBO64" s="209"/>
      <c r="GBP64" s="209"/>
      <c r="GBQ64" s="209"/>
      <c r="GBR64" s="209"/>
      <c r="GBS64" s="209"/>
      <c r="GBT64" s="209"/>
      <c r="GBU64" s="209"/>
      <c r="GBV64" s="209"/>
      <c r="GBW64" s="209"/>
      <c r="GBX64" s="209"/>
      <c r="GBY64" s="209"/>
      <c r="GBZ64" s="209"/>
      <c r="GCA64" s="209"/>
      <c r="GCB64" s="209"/>
      <c r="GCC64" s="209"/>
      <c r="GCD64" s="209"/>
      <c r="GCE64" s="209"/>
      <c r="GCF64" s="209"/>
      <c r="GCG64" s="209"/>
      <c r="GCH64" s="209"/>
      <c r="GCI64" s="209"/>
      <c r="GCJ64" s="209"/>
      <c r="GCK64" s="209"/>
      <c r="GCL64" s="209"/>
      <c r="GCM64" s="209"/>
      <c r="GCN64" s="209"/>
      <c r="GCO64" s="209"/>
      <c r="GCP64" s="209"/>
      <c r="GCQ64" s="209"/>
      <c r="GCR64" s="209"/>
      <c r="GCS64" s="209"/>
      <c r="GCT64" s="209"/>
      <c r="GCU64" s="209"/>
      <c r="GCV64" s="209"/>
      <c r="GCW64" s="209"/>
      <c r="GCX64" s="209"/>
      <c r="GCY64" s="209"/>
      <c r="GCZ64" s="209"/>
      <c r="GDA64" s="209"/>
      <c r="GDB64" s="209"/>
      <c r="GDC64" s="209"/>
      <c r="GDD64" s="209"/>
      <c r="GDE64" s="209"/>
      <c r="GDF64" s="209"/>
      <c r="GDG64" s="209"/>
      <c r="GDH64" s="209"/>
      <c r="GDI64" s="209"/>
      <c r="GDJ64" s="209"/>
      <c r="GDK64" s="209"/>
      <c r="GDL64" s="209"/>
      <c r="GDM64" s="209"/>
      <c r="GDN64" s="209"/>
      <c r="GDO64" s="209"/>
      <c r="GDP64" s="209"/>
      <c r="GDQ64" s="209"/>
      <c r="GDR64" s="209"/>
      <c r="GDS64" s="209"/>
      <c r="GDT64" s="209"/>
      <c r="GDU64" s="209"/>
      <c r="GDV64" s="209"/>
      <c r="GDW64" s="209"/>
      <c r="GDX64" s="209"/>
      <c r="GDY64" s="209"/>
      <c r="GDZ64" s="209"/>
      <c r="GEA64" s="209"/>
      <c r="GEB64" s="209"/>
      <c r="GEC64" s="209"/>
      <c r="GED64" s="209"/>
      <c r="GEE64" s="209"/>
      <c r="GEF64" s="209"/>
      <c r="GEG64" s="209"/>
      <c r="GEH64" s="209"/>
      <c r="GEI64" s="209"/>
      <c r="GEJ64" s="209"/>
      <c r="GEK64" s="209"/>
      <c r="GEL64" s="209"/>
      <c r="GEM64" s="209"/>
      <c r="GEN64" s="209"/>
      <c r="GEO64" s="209"/>
      <c r="GEP64" s="209"/>
      <c r="GEQ64" s="209"/>
      <c r="GER64" s="209"/>
      <c r="GES64" s="209"/>
      <c r="GET64" s="209"/>
      <c r="GEU64" s="209"/>
      <c r="GEV64" s="209"/>
      <c r="GEW64" s="209"/>
      <c r="GEX64" s="209"/>
      <c r="GEY64" s="209"/>
      <c r="GEZ64" s="209"/>
      <c r="GFA64" s="209"/>
      <c r="GFB64" s="209"/>
      <c r="GFC64" s="209"/>
      <c r="GFD64" s="209"/>
      <c r="GFE64" s="209"/>
      <c r="GFF64" s="209"/>
      <c r="GFG64" s="209"/>
      <c r="GFH64" s="209"/>
      <c r="GFI64" s="209"/>
      <c r="GFJ64" s="209"/>
      <c r="GFK64" s="209"/>
      <c r="GFL64" s="209"/>
      <c r="GFM64" s="209"/>
      <c r="GFN64" s="209"/>
      <c r="GFO64" s="209"/>
      <c r="GFP64" s="209"/>
      <c r="GFQ64" s="209"/>
      <c r="GFR64" s="209"/>
      <c r="GFS64" s="209"/>
      <c r="GFT64" s="209"/>
      <c r="GFU64" s="209"/>
      <c r="GFV64" s="209"/>
      <c r="GFW64" s="209"/>
      <c r="GFX64" s="209"/>
      <c r="GFY64" s="209"/>
      <c r="GFZ64" s="209"/>
      <c r="GGA64" s="209"/>
      <c r="GGB64" s="209"/>
      <c r="GGC64" s="209"/>
      <c r="GGD64" s="209"/>
      <c r="GGE64" s="209"/>
      <c r="GGF64" s="209"/>
      <c r="GGG64" s="209"/>
      <c r="GGH64" s="209"/>
      <c r="GGI64" s="209"/>
      <c r="GGJ64" s="209"/>
      <c r="GGK64" s="209"/>
      <c r="GGL64" s="209"/>
      <c r="GGM64" s="209"/>
      <c r="GGN64" s="209"/>
      <c r="GGO64" s="209"/>
      <c r="GGP64" s="209"/>
      <c r="GGQ64" s="209"/>
      <c r="GGR64" s="209"/>
      <c r="GGS64" s="209"/>
      <c r="GGT64" s="209"/>
      <c r="GGU64" s="209"/>
      <c r="GGV64" s="209"/>
      <c r="GGW64" s="209"/>
      <c r="GGX64" s="209"/>
      <c r="GGY64" s="209"/>
      <c r="GGZ64" s="209"/>
      <c r="GHA64" s="209"/>
      <c r="GHB64" s="209"/>
      <c r="GHC64" s="209"/>
      <c r="GHD64" s="209"/>
      <c r="GHE64" s="209"/>
      <c r="GHF64" s="209"/>
      <c r="GHG64" s="209"/>
      <c r="GHH64" s="209"/>
      <c r="GHI64" s="209"/>
      <c r="GHJ64" s="209"/>
      <c r="GHK64" s="209"/>
      <c r="GHL64" s="209"/>
      <c r="GHM64" s="209"/>
      <c r="GHN64" s="209"/>
      <c r="GHO64" s="209"/>
      <c r="GHP64" s="209"/>
      <c r="GHQ64" s="209"/>
      <c r="GHR64" s="209"/>
      <c r="GHS64" s="209"/>
      <c r="GHT64" s="209"/>
      <c r="GHU64" s="209"/>
      <c r="GHV64" s="209"/>
      <c r="GHW64" s="209"/>
      <c r="GHX64" s="209"/>
      <c r="GHY64" s="209"/>
      <c r="GHZ64" s="209"/>
      <c r="GIA64" s="209"/>
      <c r="GIB64" s="209"/>
      <c r="GIC64" s="209"/>
      <c r="GID64" s="209"/>
      <c r="GIE64" s="209"/>
      <c r="GIF64" s="209"/>
      <c r="GIG64" s="209"/>
      <c r="GIH64" s="209"/>
      <c r="GII64" s="209"/>
      <c r="GIJ64" s="209"/>
      <c r="GIK64" s="209"/>
      <c r="GIL64" s="209"/>
      <c r="GIM64" s="209"/>
      <c r="GIN64" s="209"/>
      <c r="GIO64" s="209"/>
      <c r="GIP64" s="209"/>
      <c r="GIQ64" s="209"/>
      <c r="GIR64" s="209"/>
      <c r="GIS64" s="209"/>
      <c r="GIT64" s="209"/>
      <c r="GIU64" s="209"/>
      <c r="GIV64" s="209"/>
      <c r="GIW64" s="209"/>
      <c r="GIX64" s="209"/>
      <c r="GIY64" s="209"/>
      <c r="GIZ64" s="209"/>
      <c r="GJA64" s="209"/>
      <c r="GJB64" s="209"/>
      <c r="GJC64" s="209"/>
      <c r="GJD64" s="209"/>
      <c r="GJE64" s="209"/>
      <c r="GJF64" s="209"/>
      <c r="GJG64" s="209"/>
      <c r="GJH64" s="209"/>
      <c r="GJI64" s="209"/>
      <c r="GJJ64" s="209"/>
      <c r="GJK64" s="209"/>
      <c r="GJL64" s="209"/>
      <c r="GJM64" s="209"/>
      <c r="GJN64" s="209"/>
      <c r="GJO64" s="209"/>
      <c r="GJP64" s="209"/>
      <c r="GJQ64" s="209"/>
      <c r="GJR64" s="209"/>
      <c r="GJS64" s="209"/>
      <c r="GJT64" s="209"/>
      <c r="GJU64" s="209"/>
      <c r="GJV64" s="209"/>
      <c r="GJW64" s="209"/>
      <c r="GJX64" s="209"/>
      <c r="GJY64" s="209"/>
      <c r="GJZ64" s="209"/>
      <c r="GKA64" s="209"/>
      <c r="GKB64" s="209"/>
      <c r="GKC64" s="209"/>
      <c r="GKD64" s="209"/>
      <c r="GKE64" s="209"/>
      <c r="GKF64" s="209"/>
      <c r="GKG64" s="209"/>
      <c r="GKH64" s="209"/>
      <c r="GKI64" s="209"/>
      <c r="GKJ64" s="209"/>
      <c r="GKK64" s="209"/>
      <c r="GKL64" s="209"/>
      <c r="GKM64" s="209"/>
      <c r="GKN64" s="209"/>
      <c r="GKO64" s="209"/>
      <c r="GKP64" s="209"/>
      <c r="GKQ64" s="209"/>
      <c r="GKR64" s="209"/>
      <c r="GKS64" s="209"/>
      <c r="GKT64" s="209"/>
      <c r="GKU64" s="209"/>
      <c r="GKV64" s="209"/>
      <c r="GKW64" s="209"/>
      <c r="GKX64" s="209"/>
      <c r="GKY64" s="209"/>
      <c r="GKZ64" s="209"/>
      <c r="GLA64" s="209"/>
      <c r="GLB64" s="209"/>
      <c r="GLC64" s="209"/>
      <c r="GLD64" s="209"/>
      <c r="GLE64" s="209"/>
      <c r="GLF64" s="209"/>
      <c r="GLG64" s="209"/>
      <c r="GLH64" s="209"/>
      <c r="GLI64" s="209"/>
      <c r="GLJ64" s="209"/>
      <c r="GLK64" s="209"/>
      <c r="GLL64" s="209"/>
      <c r="GLM64" s="209"/>
      <c r="GLN64" s="209"/>
      <c r="GLO64" s="209"/>
      <c r="GLP64" s="209"/>
      <c r="GLQ64" s="209"/>
      <c r="GLR64" s="209"/>
      <c r="GLS64" s="209"/>
      <c r="GLT64" s="209"/>
      <c r="GLU64" s="209"/>
      <c r="GLV64" s="209"/>
      <c r="GLW64" s="209"/>
      <c r="GLX64" s="209"/>
      <c r="GLY64" s="209"/>
      <c r="GLZ64" s="209"/>
      <c r="GMA64" s="209"/>
      <c r="GMB64" s="209"/>
      <c r="GMC64" s="209"/>
      <c r="GMD64" s="209"/>
      <c r="GME64" s="209"/>
      <c r="GMF64" s="209"/>
      <c r="GMG64" s="209"/>
      <c r="GMH64" s="209"/>
      <c r="GMI64" s="209"/>
      <c r="GMJ64" s="209"/>
      <c r="GMK64" s="209"/>
      <c r="GML64" s="209"/>
      <c r="GMM64" s="209"/>
      <c r="GMN64" s="209"/>
      <c r="GMO64" s="209"/>
      <c r="GMP64" s="209"/>
      <c r="GMQ64" s="209"/>
      <c r="GMR64" s="209"/>
      <c r="GMS64" s="209"/>
      <c r="GMT64" s="209"/>
      <c r="GMU64" s="209"/>
      <c r="GMV64" s="209"/>
      <c r="GMW64" s="209"/>
      <c r="GMX64" s="209"/>
      <c r="GMY64" s="209"/>
      <c r="GMZ64" s="209"/>
      <c r="GNA64" s="209"/>
      <c r="GNB64" s="209"/>
      <c r="GNC64" s="209"/>
      <c r="GND64" s="209"/>
      <c r="GNE64" s="209"/>
      <c r="GNF64" s="209"/>
      <c r="GNG64" s="209"/>
      <c r="GNH64" s="209"/>
      <c r="GNI64" s="209"/>
      <c r="GNJ64" s="209"/>
      <c r="GNK64" s="209"/>
      <c r="GNL64" s="209"/>
      <c r="GNM64" s="209"/>
      <c r="GNN64" s="209"/>
      <c r="GNO64" s="209"/>
      <c r="GNP64" s="209"/>
      <c r="GNQ64" s="209"/>
      <c r="GNR64" s="209"/>
      <c r="GNS64" s="209"/>
      <c r="GNT64" s="209"/>
      <c r="GNU64" s="209"/>
      <c r="GNV64" s="209"/>
      <c r="GNW64" s="209"/>
      <c r="GNX64" s="209"/>
      <c r="GNY64" s="209"/>
      <c r="GNZ64" s="209"/>
      <c r="GOA64" s="209"/>
      <c r="GOB64" s="209"/>
      <c r="GOC64" s="209"/>
      <c r="GOD64" s="209"/>
      <c r="GOE64" s="209"/>
      <c r="GOF64" s="209"/>
      <c r="GOG64" s="209"/>
      <c r="GOH64" s="209"/>
      <c r="GOI64" s="209"/>
      <c r="GOJ64" s="209"/>
      <c r="GOK64" s="209"/>
      <c r="GOL64" s="209"/>
      <c r="GOM64" s="209"/>
      <c r="GON64" s="209"/>
      <c r="GOO64" s="209"/>
      <c r="GOP64" s="209"/>
      <c r="GOQ64" s="209"/>
      <c r="GOR64" s="209"/>
      <c r="GOS64" s="209"/>
      <c r="GOT64" s="209"/>
      <c r="GOU64" s="209"/>
      <c r="GOV64" s="209"/>
      <c r="GOW64" s="209"/>
      <c r="GOX64" s="209"/>
      <c r="GOY64" s="209"/>
      <c r="GOZ64" s="209"/>
      <c r="GPA64" s="209"/>
      <c r="GPB64" s="209"/>
      <c r="GPC64" s="209"/>
      <c r="GPD64" s="209"/>
      <c r="GPE64" s="209"/>
      <c r="GPF64" s="209"/>
      <c r="GPG64" s="209"/>
      <c r="GPH64" s="209"/>
      <c r="GPI64" s="209"/>
      <c r="GPJ64" s="209"/>
      <c r="GPK64" s="209"/>
      <c r="GPL64" s="209"/>
      <c r="GPM64" s="209"/>
      <c r="GPN64" s="209"/>
      <c r="GPO64" s="209"/>
      <c r="GPP64" s="209"/>
      <c r="GPQ64" s="209"/>
      <c r="GPR64" s="209"/>
      <c r="GPS64" s="209"/>
      <c r="GPT64" s="209"/>
      <c r="GPU64" s="209"/>
      <c r="GPV64" s="209"/>
      <c r="GPW64" s="209"/>
      <c r="GPX64" s="209"/>
      <c r="GPY64" s="209"/>
      <c r="GPZ64" s="209"/>
      <c r="GQA64" s="209"/>
      <c r="GQB64" s="209"/>
      <c r="GQC64" s="209"/>
      <c r="GQD64" s="209"/>
      <c r="GQE64" s="209"/>
      <c r="GQF64" s="209"/>
      <c r="GQG64" s="209"/>
      <c r="GQH64" s="209"/>
      <c r="GQI64" s="209"/>
      <c r="GQJ64" s="209"/>
      <c r="GQK64" s="209"/>
      <c r="GQL64" s="209"/>
      <c r="GQM64" s="209"/>
      <c r="GQN64" s="209"/>
      <c r="GQO64" s="209"/>
      <c r="GQP64" s="209"/>
      <c r="GQQ64" s="209"/>
      <c r="GQR64" s="209"/>
      <c r="GQS64" s="209"/>
      <c r="GQT64" s="209"/>
      <c r="GQU64" s="209"/>
      <c r="GQV64" s="209"/>
      <c r="GQW64" s="209"/>
      <c r="GQX64" s="209"/>
      <c r="GQY64" s="209"/>
      <c r="GQZ64" s="209"/>
      <c r="GRA64" s="209"/>
      <c r="GRB64" s="209"/>
      <c r="GRC64" s="209"/>
      <c r="GRD64" s="209"/>
      <c r="GRE64" s="209"/>
      <c r="GRF64" s="209"/>
      <c r="GRG64" s="209"/>
      <c r="GRH64" s="209"/>
      <c r="GRI64" s="209"/>
      <c r="GRJ64" s="209"/>
      <c r="GRK64" s="209"/>
      <c r="GRL64" s="209"/>
      <c r="GRM64" s="209"/>
      <c r="GRN64" s="209"/>
      <c r="GRO64" s="209"/>
      <c r="GRP64" s="209"/>
      <c r="GRQ64" s="209"/>
      <c r="GRR64" s="209"/>
      <c r="GRS64" s="209"/>
      <c r="GRT64" s="209"/>
      <c r="GRU64" s="209"/>
      <c r="GRV64" s="209"/>
      <c r="GRW64" s="209"/>
      <c r="GRX64" s="209"/>
      <c r="GRY64" s="209"/>
      <c r="GRZ64" s="209"/>
      <c r="GSA64" s="209"/>
      <c r="GSB64" s="209"/>
      <c r="GSC64" s="209"/>
      <c r="GSD64" s="209"/>
      <c r="GSE64" s="209"/>
      <c r="GSF64" s="209"/>
      <c r="GSG64" s="209"/>
      <c r="GSH64" s="209"/>
      <c r="GSI64" s="209"/>
      <c r="GSJ64" s="209"/>
      <c r="GSK64" s="209"/>
      <c r="GSL64" s="209"/>
      <c r="GSM64" s="209"/>
      <c r="GSN64" s="209"/>
      <c r="GSO64" s="209"/>
      <c r="GSP64" s="209"/>
      <c r="GSQ64" s="209"/>
      <c r="GSR64" s="209"/>
      <c r="GSS64" s="209"/>
      <c r="GST64" s="209"/>
      <c r="GSU64" s="209"/>
      <c r="GSV64" s="209"/>
      <c r="GSW64" s="209"/>
      <c r="GSX64" s="209"/>
      <c r="GSY64" s="209"/>
      <c r="GSZ64" s="209"/>
      <c r="GTA64" s="209"/>
      <c r="GTB64" s="209"/>
      <c r="GTC64" s="209"/>
      <c r="GTD64" s="209"/>
      <c r="GTE64" s="209"/>
      <c r="GTF64" s="209"/>
      <c r="GTG64" s="209"/>
      <c r="GTH64" s="209"/>
      <c r="GTI64" s="209"/>
      <c r="GTJ64" s="209"/>
      <c r="GTK64" s="209"/>
      <c r="GTL64" s="209"/>
      <c r="GTM64" s="209"/>
      <c r="GTN64" s="209"/>
      <c r="GTO64" s="209"/>
      <c r="GTP64" s="209"/>
      <c r="GTQ64" s="209"/>
      <c r="GTR64" s="209"/>
      <c r="GTS64" s="209"/>
      <c r="GTT64" s="209"/>
      <c r="GTU64" s="209"/>
      <c r="GTV64" s="209"/>
      <c r="GTW64" s="209"/>
      <c r="GTX64" s="209"/>
      <c r="GTY64" s="209"/>
      <c r="GTZ64" s="209"/>
      <c r="GUA64" s="209"/>
      <c r="GUB64" s="209"/>
      <c r="GUC64" s="209"/>
      <c r="GUD64" s="209"/>
      <c r="GUE64" s="209"/>
      <c r="GUF64" s="209"/>
      <c r="GUG64" s="209"/>
      <c r="GUH64" s="209"/>
      <c r="GUI64" s="209"/>
      <c r="GUJ64" s="209"/>
      <c r="GUK64" s="209"/>
      <c r="GUL64" s="209"/>
      <c r="GUM64" s="209"/>
      <c r="GUN64" s="209"/>
      <c r="GUO64" s="209"/>
      <c r="GUP64" s="209"/>
      <c r="GUQ64" s="209"/>
      <c r="GUR64" s="209"/>
      <c r="GUS64" s="209"/>
      <c r="GUT64" s="209"/>
      <c r="GUU64" s="209"/>
      <c r="GUV64" s="209"/>
      <c r="GUW64" s="209"/>
      <c r="GUX64" s="209"/>
      <c r="GUY64" s="209"/>
      <c r="GUZ64" s="209"/>
      <c r="GVA64" s="209"/>
      <c r="GVB64" s="209"/>
      <c r="GVC64" s="209"/>
      <c r="GVD64" s="209"/>
      <c r="GVE64" s="209"/>
      <c r="GVF64" s="209"/>
      <c r="GVG64" s="209"/>
      <c r="GVH64" s="209"/>
      <c r="GVI64" s="209"/>
      <c r="GVJ64" s="209"/>
      <c r="GVK64" s="209"/>
      <c r="GVL64" s="209"/>
      <c r="GVM64" s="209"/>
      <c r="GVN64" s="209"/>
      <c r="GVO64" s="209"/>
      <c r="GVP64" s="209"/>
      <c r="GVQ64" s="209"/>
      <c r="GVR64" s="209"/>
      <c r="GVS64" s="209"/>
      <c r="GVT64" s="209"/>
      <c r="GVU64" s="209"/>
      <c r="GVV64" s="209"/>
      <c r="GVW64" s="209"/>
      <c r="GVX64" s="209"/>
      <c r="GVY64" s="209"/>
      <c r="GVZ64" s="209"/>
      <c r="GWA64" s="209"/>
      <c r="GWB64" s="209"/>
      <c r="GWC64" s="209"/>
      <c r="GWD64" s="209"/>
      <c r="GWE64" s="209"/>
      <c r="GWF64" s="209"/>
      <c r="GWG64" s="209"/>
      <c r="GWH64" s="209"/>
      <c r="GWI64" s="209"/>
      <c r="GWJ64" s="209"/>
      <c r="GWK64" s="209"/>
      <c r="GWL64" s="209"/>
      <c r="GWM64" s="209"/>
      <c r="GWN64" s="209"/>
      <c r="GWO64" s="209"/>
      <c r="GWP64" s="209"/>
      <c r="GWQ64" s="209"/>
      <c r="GWR64" s="209"/>
      <c r="GWS64" s="209"/>
      <c r="GWT64" s="209"/>
      <c r="GWU64" s="209"/>
      <c r="GWV64" s="209"/>
      <c r="GWW64" s="209"/>
      <c r="GWX64" s="209"/>
      <c r="GWY64" s="209"/>
      <c r="GWZ64" s="209"/>
      <c r="GXA64" s="209"/>
      <c r="GXB64" s="209"/>
      <c r="GXC64" s="209"/>
      <c r="GXD64" s="209"/>
      <c r="GXE64" s="209"/>
      <c r="GXF64" s="209"/>
      <c r="GXG64" s="209"/>
      <c r="GXH64" s="209"/>
      <c r="GXI64" s="209"/>
      <c r="GXJ64" s="209"/>
      <c r="GXK64" s="209"/>
      <c r="GXL64" s="209"/>
      <c r="GXM64" s="209"/>
      <c r="GXN64" s="209"/>
      <c r="GXO64" s="209"/>
      <c r="GXP64" s="209"/>
      <c r="GXQ64" s="209"/>
      <c r="GXR64" s="209"/>
      <c r="GXS64" s="209"/>
      <c r="GXT64" s="209"/>
      <c r="GXU64" s="209"/>
      <c r="GXV64" s="209"/>
      <c r="GXW64" s="209"/>
      <c r="GXX64" s="209"/>
      <c r="GXY64" s="209"/>
      <c r="GXZ64" s="209"/>
      <c r="GYA64" s="209"/>
      <c r="GYB64" s="209"/>
      <c r="GYC64" s="209"/>
      <c r="GYD64" s="209"/>
      <c r="GYE64" s="209"/>
      <c r="GYF64" s="209"/>
      <c r="GYG64" s="209"/>
      <c r="GYH64" s="209"/>
      <c r="GYI64" s="209"/>
      <c r="GYJ64" s="209"/>
      <c r="GYK64" s="209"/>
      <c r="GYL64" s="209"/>
      <c r="GYM64" s="209"/>
      <c r="GYN64" s="209"/>
      <c r="GYO64" s="209"/>
      <c r="GYP64" s="209"/>
      <c r="GYQ64" s="209"/>
      <c r="GYR64" s="209"/>
      <c r="GYS64" s="209"/>
      <c r="GYT64" s="209"/>
      <c r="GYU64" s="209"/>
      <c r="GYV64" s="209"/>
      <c r="GYW64" s="209"/>
      <c r="GYX64" s="209"/>
      <c r="GYY64" s="209"/>
      <c r="GYZ64" s="209"/>
      <c r="GZA64" s="209"/>
      <c r="GZB64" s="209"/>
      <c r="GZC64" s="209"/>
      <c r="GZD64" s="209"/>
      <c r="GZE64" s="209"/>
      <c r="GZF64" s="209"/>
      <c r="GZG64" s="209"/>
      <c r="GZH64" s="209"/>
      <c r="GZI64" s="209"/>
      <c r="GZJ64" s="209"/>
      <c r="GZK64" s="209"/>
      <c r="GZL64" s="209"/>
      <c r="GZM64" s="209"/>
      <c r="GZN64" s="209"/>
      <c r="GZO64" s="209"/>
      <c r="GZP64" s="209"/>
      <c r="GZQ64" s="209"/>
      <c r="GZR64" s="209"/>
      <c r="GZS64" s="209"/>
      <c r="GZT64" s="209"/>
      <c r="GZU64" s="209"/>
      <c r="GZV64" s="209"/>
      <c r="GZW64" s="209"/>
      <c r="GZX64" s="209"/>
      <c r="GZY64" s="209"/>
      <c r="GZZ64" s="209"/>
      <c r="HAA64" s="209"/>
      <c r="HAB64" s="209"/>
      <c r="HAC64" s="209"/>
      <c r="HAD64" s="209"/>
      <c r="HAE64" s="209"/>
      <c r="HAF64" s="209"/>
      <c r="HAG64" s="209"/>
      <c r="HAH64" s="209"/>
      <c r="HAI64" s="209"/>
      <c r="HAJ64" s="209"/>
      <c r="HAK64" s="209"/>
      <c r="HAL64" s="209"/>
      <c r="HAM64" s="209"/>
      <c r="HAN64" s="209"/>
      <c r="HAO64" s="209"/>
      <c r="HAP64" s="209"/>
      <c r="HAQ64" s="209"/>
      <c r="HAR64" s="209"/>
      <c r="HAS64" s="209"/>
      <c r="HAT64" s="209"/>
      <c r="HAU64" s="209"/>
      <c r="HAV64" s="209"/>
      <c r="HAW64" s="209"/>
      <c r="HAX64" s="209"/>
      <c r="HAY64" s="209"/>
      <c r="HAZ64" s="209"/>
      <c r="HBA64" s="209"/>
      <c r="HBB64" s="209"/>
      <c r="HBC64" s="209"/>
      <c r="HBD64" s="209"/>
      <c r="HBE64" s="209"/>
      <c r="HBF64" s="209"/>
      <c r="HBG64" s="209"/>
      <c r="HBH64" s="209"/>
      <c r="HBI64" s="209"/>
      <c r="HBJ64" s="209"/>
      <c r="HBK64" s="209"/>
      <c r="HBL64" s="209"/>
      <c r="HBM64" s="209"/>
      <c r="HBN64" s="209"/>
      <c r="HBO64" s="209"/>
      <c r="HBP64" s="209"/>
      <c r="HBQ64" s="209"/>
      <c r="HBR64" s="209"/>
      <c r="HBS64" s="209"/>
      <c r="HBT64" s="209"/>
      <c r="HBU64" s="209"/>
      <c r="HBV64" s="209"/>
      <c r="HBW64" s="209"/>
      <c r="HBX64" s="209"/>
      <c r="HBY64" s="209"/>
      <c r="HBZ64" s="209"/>
      <c r="HCA64" s="209"/>
      <c r="HCB64" s="209"/>
      <c r="HCC64" s="209"/>
      <c r="HCD64" s="209"/>
      <c r="HCE64" s="209"/>
      <c r="HCF64" s="209"/>
      <c r="HCG64" s="209"/>
      <c r="HCH64" s="209"/>
      <c r="HCI64" s="209"/>
      <c r="HCJ64" s="209"/>
      <c r="HCK64" s="209"/>
      <c r="HCL64" s="209"/>
      <c r="HCM64" s="209"/>
      <c r="HCN64" s="209"/>
      <c r="HCO64" s="209"/>
      <c r="HCP64" s="209"/>
      <c r="HCQ64" s="209"/>
      <c r="HCR64" s="209"/>
      <c r="HCS64" s="209"/>
      <c r="HCT64" s="209"/>
      <c r="HCU64" s="209"/>
      <c r="HCV64" s="209"/>
      <c r="HCW64" s="209"/>
      <c r="HCX64" s="209"/>
      <c r="HCY64" s="209"/>
      <c r="HCZ64" s="209"/>
      <c r="HDA64" s="209"/>
      <c r="HDB64" s="209"/>
      <c r="HDC64" s="209"/>
      <c r="HDD64" s="209"/>
      <c r="HDE64" s="209"/>
      <c r="HDF64" s="209"/>
      <c r="HDG64" s="209"/>
      <c r="HDH64" s="209"/>
      <c r="HDI64" s="209"/>
      <c r="HDJ64" s="209"/>
      <c r="HDK64" s="209"/>
      <c r="HDL64" s="209"/>
      <c r="HDM64" s="209"/>
      <c r="HDN64" s="209"/>
      <c r="HDO64" s="209"/>
      <c r="HDP64" s="209"/>
      <c r="HDQ64" s="209"/>
      <c r="HDR64" s="209"/>
      <c r="HDS64" s="209"/>
      <c r="HDT64" s="209"/>
      <c r="HDU64" s="209"/>
      <c r="HDV64" s="209"/>
      <c r="HDW64" s="209"/>
      <c r="HDX64" s="209"/>
      <c r="HDY64" s="209"/>
      <c r="HDZ64" s="209"/>
      <c r="HEA64" s="209"/>
      <c r="HEB64" s="209"/>
      <c r="HEC64" s="209"/>
      <c r="HED64" s="209"/>
      <c r="HEE64" s="209"/>
      <c r="HEF64" s="209"/>
      <c r="HEG64" s="209"/>
      <c r="HEH64" s="209"/>
      <c r="HEI64" s="209"/>
      <c r="HEJ64" s="209"/>
      <c r="HEK64" s="209"/>
      <c r="HEL64" s="209"/>
      <c r="HEM64" s="209"/>
      <c r="HEN64" s="209"/>
      <c r="HEO64" s="209"/>
      <c r="HEP64" s="209"/>
      <c r="HEQ64" s="209"/>
      <c r="HER64" s="209"/>
      <c r="HES64" s="209"/>
      <c r="HET64" s="209"/>
      <c r="HEU64" s="209"/>
      <c r="HEV64" s="209"/>
      <c r="HEW64" s="209"/>
      <c r="HEX64" s="209"/>
      <c r="HEY64" s="209"/>
      <c r="HEZ64" s="209"/>
      <c r="HFA64" s="209"/>
      <c r="HFB64" s="209"/>
      <c r="HFC64" s="209"/>
      <c r="HFD64" s="209"/>
      <c r="HFE64" s="209"/>
      <c r="HFF64" s="209"/>
      <c r="HFG64" s="209"/>
      <c r="HFH64" s="209"/>
      <c r="HFI64" s="209"/>
      <c r="HFJ64" s="209"/>
      <c r="HFK64" s="209"/>
      <c r="HFL64" s="209"/>
      <c r="HFM64" s="209"/>
      <c r="HFN64" s="209"/>
      <c r="HFO64" s="209"/>
      <c r="HFP64" s="209"/>
      <c r="HFQ64" s="209"/>
      <c r="HFR64" s="209"/>
      <c r="HFS64" s="209"/>
      <c r="HFT64" s="209"/>
      <c r="HFU64" s="209"/>
      <c r="HFV64" s="209"/>
      <c r="HFW64" s="209"/>
      <c r="HFX64" s="209"/>
      <c r="HFY64" s="209"/>
      <c r="HFZ64" s="209"/>
      <c r="HGA64" s="209"/>
      <c r="HGB64" s="209"/>
      <c r="HGC64" s="209"/>
      <c r="HGD64" s="209"/>
      <c r="HGE64" s="209"/>
      <c r="HGF64" s="209"/>
      <c r="HGG64" s="209"/>
      <c r="HGH64" s="209"/>
      <c r="HGI64" s="209"/>
      <c r="HGJ64" s="209"/>
      <c r="HGK64" s="209"/>
      <c r="HGL64" s="209"/>
      <c r="HGM64" s="209"/>
      <c r="HGN64" s="209"/>
      <c r="HGO64" s="209"/>
      <c r="HGP64" s="209"/>
      <c r="HGQ64" s="209"/>
      <c r="HGR64" s="209"/>
      <c r="HGS64" s="209"/>
      <c r="HGT64" s="209"/>
      <c r="HGU64" s="209"/>
      <c r="HGV64" s="209"/>
      <c r="HGW64" s="209"/>
      <c r="HGX64" s="209"/>
      <c r="HGY64" s="209"/>
      <c r="HGZ64" s="209"/>
      <c r="HHA64" s="209"/>
      <c r="HHB64" s="209"/>
      <c r="HHC64" s="209"/>
      <c r="HHD64" s="209"/>
      <c r="HHE64" s="209"/>
      <c r="HHF64" s="209"/>
      <c r="HHG64" s="209"/>
      <c r="HHH64" s="209"/>
      <c r="HHI64" s="209"/>
      <c r="HHJ64" s="209"/>
      <c r="HHK64" s="209"/>
      <c r="HHL64" s="209"/>
      <c r="HHM64" s="209"/>
      <c r="HHN64" s="209"/>
      <c r="HHO64" s="209"/>
      <c r="HHP64" s="209"/>
      <c r="HHQ64" s="209"/>
      <c r="HHR64" s="209"/>
      <c r="HHS64" s="209"/>
      <c r="HHT64" s="209"/>
      <c r="HHU64" s="209"/>
      <c r="HHV64" s="209"/>
      <c r="HHW64" s="209"/>
      <c r="HHX64" s="209"/>
      <c r="HHY64" s="209"/>
      <c r="HHZ64" s="209"/>
      <c r="HIA64" s="209"/>
      <c r="HIB64" s="209"/>
      <c r="HIC64" s="209"/>
      <c r="HID64" s="209"/>
      <c r="HIE64" s="209"/>
      <c r="HIF64" s="209"/>
      <c r="HIG64" s="209"/>
      <c r="HIH64" s="209"/>
      <c r="HII64" s="209"/>
      <c r="HIJ64" s="209"/>
      <c r="HIK64" s="209"/>
      <c r="HIL64" s="209"/>
      <c r="HIM64" s="209"/>
      <c r="HIN64" s="209"/>
      <c r="HIO64" s="209"/>
      <c r="HIP64" s="209"/>
      <c r="HIQ64" s="209"/>
      <c r="HIR64" s="209"/>
      <c r="HIS64" s="209"/>
      <c r="HIT64" s="209"/>
      <c r="HIU64" s="209"/>
      <c r="HIV64" s="209"/>
      <c r="HIW64" s="209"/>
      <c r="HIX64" s="209"/>
      <c r="HIY64" s="209"/>
      <c r="HIZ64" s="209"/>
      <c r="HJA64" s="209"/>
      <c r="HJB64" s="209"/>
      <c r="HJC64" s="209"/>
      <c r="HJD64" s="209"/>
      <c r="HJE64" s="209"/>
      <c r="HJF64" s="209"/>
      <c r="HJG64" s="209"/>
      <c r="HJH64" s="209"/>
      <c r="HJI64" s="209"/>
      <c r="HJJ64" s="209"/>
      <c r="HJK64" s="209"/>
      <c r="HJL64" s="209"/>
      <c r="HJM64" s="209"/>
      <c r="HJN64" s="209"/>
      <c r="HJO64" s="209"/>
      <c r="HJP64" s="209"/>
      <c r="HJQ64" s="209"/>
      <c r="HJR64" s="209"/>
      <c r="HJS64" s="209"/>
      <c r="HJT64" s="209"/>
      <c r="HJU64" s="209"/>
      <c r="HJV64" s="209"/>
      <c r="HJW64" s="209"/>
      <c r="HJX64" s="209"/>
      <c r="HJY64" s="209"/>
      <c r="HJZ64" s="209"/>
      <c r="HKA64" s="209"/>
      <c r="HKB64" s="209"/>
      <c r="HKC64" s="209"/>
      <c r="HKD64" s="209"/>
      <c r="HKE64" s="209"/>
      <c r="HKF64" s="209"/>
      <c r="HKG64" s="209"/>
      <c r="HKH64" s="209"/>
      <c r="HKI64" s="209"/>
      <c r="HKJ64" s="209"/>
      <c r="HKK64" s="209"/>
      <c r="HKL64" s="209"/>
      <c r="HKM64" s="209"/>
      <c r="HKN64" s="209"/>
      <c r="HKO64" s="209"/>
      <c r="HKP64" s="209"/>
      <c r="HKQ64" s="209"/>
      <c r="HKR64" s="209"/>
      <c r="HKS64" s="209"/>
      <c r="HKT64" s="209"/>
      <c r="HKU64" s="209"/>
      <c r="HKV64" s="209"/>
      <c r="HKW64" s="209"/>
      <c r="HKX64" s="209"/>
      <c r="HKY64" s="209"/>
      <c r="HKZ64" s="209"/>
      <c r="HLA64" s="209"/>
      <c r="HLB64" s="209"/>
      <c r="HLC64" s="209"/>
      <c r="HLD64" s="209"/>
      <c r="HLE64" s="209"/>
      <c r="HLF64" s="209"/>
      <c r="HLG64" s="209"/>
      <c r="HLH64" s="209"/>
      <c r="HLI64" s="209"/>
      <c r="HLJ64" s="209"/>
      <c r="HLK64" s="209"/>
      <c r="HLL64" s="209"/>
      <c r="HLM64" s="209"/>
      <c r="HLN64" s="209"/>
      <c r="HLO64" s="209"/>
      <c r="HLP64" s="209"/>
      <c r="HLQ64" s="209"/>
      <c r="HLR64" s="209"/>
      <c r="HLS64" s="209"/>
      <c r="HLT64" s="209"/>
      <c r="HLU64" s="209"/>
      <c r="HLV64" s="209"/>
      <c r="HLW64" s="209"/>
      <c r="HLX64" s="209"/>
      <c r="HLY64" s="209"/>
      <c r="HLZ64" s="209"/>
      <c r="HMA64" s="209"/>
      <c r="HMB64" s="209"/>
      <c r="HMC64" s="209"/>
      <c r="HMD64" s="209"/>
      <c r="HME64" s="209"/>
      <c r="HMF64" s="209"/>
      <c r="HMG64" s="209"/>
      <c r="HMH64" s="209"/>
      <c r="HMI64" s="209"/>
      <c r="HMJ64" s="209"/>
      <c r="HMK64" s="209"/>
      <c r="HML64" s="209"/>
      <c r="HMM64" s="209"/>
      <c r="HMN64" s="209"/>
      <c r="HMO64" s="209"/>
      <c r="HMP64" s="209"/>
      <c r="HMQ64" s="209"/>
      <c r="HMR64" s="209"/>
      <c r="HMS64" s="209"/>
      <c r="HMT64" s="209"/>
      <c r="HMU64" s="209"/>
      <c r="HMV64" s="209"/>
      <c r="HMW64" s="209"/>
      <c r="HMX64" s="209"/>
      <c r="HMY64" s="209"/>
      <c r="HMZ64" s="209"/>
      <c r="HNA64" s="209"/>
      <c r="HNB64" s="209"/>
      <c r="HNC64" s="209"/>
      <c r="HND64" s="209"/>
      <c r="HNE64" s="209"/>
      <c r="HNF64" s="209"/>
      <c r="HNG64" s="209"/>
      <c r="HNH64" s="209"/>
      <c r="HNI64" s="209"/>
      <c r="HNJ64" s="209"/>
      <c r="HNK64" s="209"/>
      <c r="HNL64" s="209"/>
      <c r="HNM64" s="209"/>
      <c r="HNN64" s="209"/>
      <c r="HNO64" s="209"/>
      <c r="HNP64" s="209"/>
      <c r="HNQ64" s="209"/>
      <c r="HNR64" s="209"/>
      <c r="HNS64" s="209"/>
      <c r="HNT64" s="209"/>
      <c r="HNU64" s="209"/>
      <c r="HNV64" s="209"/>
      <c r="HNW64" s="209"/>
      <c r="HNX64" s="209"/>
      <c r="HNY64" s="209"/>
      <c r="HNZ64" s="209"/>
      <c r="HOA64" s="209"/>
      <c r="HOB64" s="209"/>
      <c r="HOC64" s="209"/>
      <c r="HOD64" s="209"/>
      <c r="HOE64" s="209"/>
      <c r="HOF64" s="209"/>
      <c r="HOG64" s="209"/>
      <c r="HOH64" s="209"/>
      <c r="HOI64" s="209"/>
      <c r="HOJ64" s="209"/>
      <c r="HOK64" s="209"/>
      <c r="HOL64" s="209"/>
      <c r="HOM64" s="209"/>
      <c r="HON64" s="209"/>
      <c r="HOO64" s="209"/>
      <c r="HOP64" s="209"/>
      <c r="HOQ64" s="209"/>
      <c r="HOR64" s="209"/>
      <c r="HOS64" s="209"/>
      <c r="HOT64" s="209"/>
      <c r="HOU64" s="209"/>
      <c r="HOV64" s="209"/>
      <c r="HOW64" s="209"/>
      <c r="HOX64" s="209"/>
      <c r="HOY64" s="209"/>
      <c r="HOZ64" s="209"/>
      <c r="HPA64" s="209"/>
      <c r="HPB64" s="209"/>
      <c r="HPC64" s="209"/>
      <c r="HPD64" s="209"/>
      <c r="HPE64" s="209"/>
      <c r="HPF64" s="209"/>
      <c r="HPG64" s="209"/>
      <c r="HPH64" s="209"/>
      <c r="HPI64" s="209"/>
      <c r="HPJ64" s="209"/>
      <c r="HPK64" s="209"/>
      <c r="HPL64" s="209"/>
      <c r="HPM64" s="209"/>
      <c r="HPN64" s="209"/>
      <c r="HPO64" s="209"/>
      <c r="HPP64" s="209"/>
      <c r="HPQ64" s="209"/>
      <c r="HPR64" s="209"/>
      <c r="HPS64" s="209"/>
      <c r="HPT64" s="209"/>
      <c r="HPU64" s="209"/>
      <c r="HPV64" s="209"/>
      <c r="HPW64" s="209"/>
      <c r="HPX64" s="209"/>
      <c r="HPY64" s="209"/>
      <c r="HPZ64" s="209"/>
      <c r="HQA64" s="209"/>
      <c r="HQB64" s="209"/>
      <c r="HQC64" s="209"/>
      <c r="HQD64" s="209"/>
      <c r="HQE64" s="209"/>
      <c r="HQF64" s="209"/>
      <c r="HQG64" s="209"/>
      <c r="HQH64" s="209"/>
      <c r="HQI64" s="209"/>
      <c r="HQJ64" s="209"/>
      <c r="HQK64" s="209"/>
      <c r="HQL64" s="209"/>
      <c r="HQM64" s="209"/>
      <c r="HQN64" s="209"/>
      <c r="HQO64" s="209"/>
      <c r="HQP64" s="209"/>
      <c r="HQQ64" s="209"/>
      <c r="HQR64" s="209"/>
      <c r="HQS64" s="209"/>
      <c r="HQT64" s="209"/>
      <c r="HQU64" s="209"/>
      <c r="HQV64" s="209"/>
      <c r="HQW64" s="209"/>
      <c r="HQX64" s="209"/>
      <c r="HQY64" s="209"/>
      <c r="HQZ64" s="209"/>
      <c r="HRA64" s="209"/>
      <c r="HRB64" s="209"/>
      <c r="HRC64" s="209"/>
      <c r="HRD64" s="209"/>
      <c r="HRE64" s="209"/>
      <c r="HRF64" s="209"/>
      <c r="HRG64" s="209"/>
      <c r="HRH64" s="209"/>
      <c r="HRI64" s="209"/>
      <c r="HRJ64" s="209"/>
      <c r="HRK64" s="209"/>
      <c r="HRL64" s="209"/>
      <c r="HRM64" s="209"/>
      <c r="HRN64" s="209"/>
      <c r="HRO64" s="209"/>
      <c r="HRP64" s="209"/>
      <c r="HRQ64" s="209"/>
      <c r="HRR64" s="209"/>
      <c r="HRS64" s="209"/>
      <c r="HRT64" s="209"/>
      <c r="HRU64" s="209"/>
      <c r="HRV64" s="209"/>
      <c r="HRW64" s="209"/>
      <c r="HRX64" s="209"/>
      <c r="HRY64" s="209"/>
      <c r="HRZ64" s="209"/>
      <c r="HSA64" s="209"/>
      <c r="HSB64" s="209"/>
      <c r="HSC64" s="209"/>
      <c r="HSD64" s="209"/>
      <c r="HSE64" s="209"/>
      <c r="HSF64" s="209"/>
      <c r="HSG64" s="209"/>
      <c r="HSH64" s="209"/>
      <c r="HSI64" s="209"/>
      <c r="HSJ64" s="209"/>
      <c r="HSK64" s="209"/>
      <c r="HSL64" s="209"/>
      <c r="HSM64" s="209"/>
      <c r="HSN64" s="209"/>
      <c r="HSO64" s="209"/>
      <c r="HSP64" s="209"/>
      <c r="HSQ64" s="209"/>
      <c r="HSR64" s="209"/>
      <c r="HSS64" s="209"/>
      <c r="HST64" s="209"/>
      <c r="HSU64" s="209"/>
      <c r="HSV64" s="209"/>
      <c r="HSW64" s="209"/>
      <c r="HSX64" s="209"/>
      <c r="HSY64" s="209"/>
      <c r="HSZ64" s="209"/>
      <c r="HTA64" s="209"/>
      <c r="HTB64" s="209"/>
      <c r="HTC64" s="209"/>
      <c r="HTD64" s="209"/>
      <c r="HTE64" s="209"/>
      <c r="HTF64" s="209"/>
      <c r="HTG64" s="209"/>
      <c r="HTH64" s="209"/>
      <c r="HTI64" s="209"/>
      <c r="HTJ64" s="209"/>
      <c r="HTK64" s="209"/>
      <c r="HTL64" s="209"/>
      <c r="HTM64" s="209"/>
      <c r="HTN64" s="209"/>
      <c r="HTO64" s="209"/>
      <c r="HTP64" s="209"/>
      <c r="HTQ64" s="209"/>
      <c r="HTR64" s="209"/>
      <c r="HTS64" s="209"/>
      <c r="HTT64" s="209"/>
      <c r="HTU64" s="209"/>
      <c r="HTV64" s="209"/>
      <c r="HTW64" s="209"/>
      <c r="HTX64" s="209"/>
      <c r="HTY64" s="209"/>
      <c r="HTZ64" s="209"/>
      <c r="HUA64" s="209"/>
      <c r="HUB64" s="209"/>
      <c r="HUC64" s="209"/>
      <c r="HUD64" s="209"/>
      <c r="HUE64" s="209"/>
      <c r="HUF64" s="209"/>
      <c r="HUG64" s="209"/>
      <c r="HUH64" s="209"/>
      <c r="HUI64" s="209"/>
      <c r="HUJ64" s="209"/>
      <c r="HUK64" s="209"/>
      <c r="HUL64" s="209"/>
      <c r="HUM64" s="209"/>
      <c r="HUN64" s="209"/>
      <c r="HUO64" s="209"/>
      <c r="HUP64" s="209"/>
      <c r="HUQ64" s="209"/>
      <c r="HUR64" s="209"/>
      <c r="HUS64" s="209"/>
      <c r="HUT64" s="209"/>
      <c r="HUU64" s="209"/>
      <c r="HUV64" s="209"/>
      <c r="HUW64" s="209"/>
      <c r="HUX64" s="209"/>
      <c r="HUY64" s="209"/>
      <c r="HUZ64" s="209"/>
      <c r="HVA64" s="209"/>
      <c r="HVB64" s="209"/>
      <c r="HVC64" s="209"/>
      <c r="HVD64" s="209"/>
      <c r="HVE64" s="209"/>
      <c r="HVF64" s="209"/>
      <c r="HVG64" s="209"/>
      <c r="HVH64" s="209"/>
      <c r="HVI64" s="209"/>
      <c r="HVJ64" s="209"/>
      <c r="HVK64" s="209"/>
      <c r="HVL64" s="209"/>
      <c r="HVM64" s="209"/>
      <c r="HVN64" s="209"/>
      <c r="HVO64" s="209"/>
      <c r="HVP64" s="209"/>
      <c r="HVQ64" s="209"/>
      <c r="HVR64" s="209"/>
      <c r="HVS64" s="209"/>
      <c r="HVT64" s="209"/>
      <c r="HVU64" s="209"/>
      <c r="HVV64" s="209"/>
      <c r="HVW64" s="209"/>
      <c r="HVX64" s="209"/>
      <c r="HVY64" s="209"/>
      <c r="HVZ64" s="209"/>
      <c r="HWA64" s="209"/>
      <c r="HWB64" s="209"/>
      <c r="HWC64" s="209"/>
      <c r="HWD64" s="209"/>
      <c r="HWE64" s="209"/>
      <c r="HWF64" s="209"/>
      <c r="HWG64" s="209"/>
      <c r="HWH64" s="209"/>
      <c r="HWI64" s="209"/>
      <c r="HWJ64" s="209"/>
      <c r="HWK64" s="209"/>
      <c r="HWL64" s="209"/>
      <c r="HWM64" s="209"/>
      <c r="HWN64" s="209"/>
      <c r="HWO64" s="209"/>
      <c r="HWP64" s="209"/>
      <c r="HWQ64" s="209"/>
      <c r="HWR64" s="209"/>
      <c r="HWS64" s="209"/>
      <c r="HWT64" s="209"/>
      <c r="HWU64" s="209"/>
      <c r="HWV64" s="209"/>
      <c r="HWW64" s="209"/>
      <c r="HWX64" s="209"/>
      <c r="HWY64" s="209"/>
      <c r="HWZ64" s="209"/>
      <c r="HXA64" s="209"/>
      <c r="HXB64" s="209"/>
      <c r="HXC64" s="209"/>
      <c r="HXD64" s="209"/>
      <c r="HXE64" s="209"/>
      <c r="HXF64" s="209"/>
      <c r="HXG64" s="209"/>
      <c r="HXH64" s="209"/>
      <c r="HXI64" s="209"/>
      <c r="HXJ64" s="209"/>
      <c r="HXK64" s="209"/>
      <c r="HXL64" s="209"/>
      <c r="HXM64" s="209"/>
      <c r="HXN64" s="209"/>
      <c r="HXO64" s="209"/>
      <c r="HXP64" s="209"/>
      <c r="HXQ64" s="209"/>
      <c r="HXR64" s="209"/>
      <c r="HXS64" s="209"/>
      <c r="HXT64" s="209"/>
      <c r="HXU64" s="209"/>
      <c r="HXV64" s="209"/>
      <c r="HXW64" s="209"/>
      <c r="HXX64" s="209"/>
      <c r="HXY64" s="209"/>
      <c r="HXZ64" s="209"/>
      <c r="HYA64" s="209"/>
      <c r="HYB64" s="209"/>
      <c r="HYC64" s="209"/>
      <c r="HYD64" s="209"/>
      <c r="HYE64" s="209"/>
      <c r="HYF64" s="209"/>
      <c r="HYG64" s="209"/>
      <c r="HYH64" s="209"/>
      <c r="HYI64" s="209"/>
      <c r="HYJ64" s="209"/>
      <c r="HYK64" s="209"/>
      <c r="HYL64" s="209"/>
      <c r="HYM64" s="209"/>
      <c r="HYN64" s="209"/>
      <c r="HYO64" s="209"/>
      <c r="HYP64" s="209"/>
      <c r="HYQ64" s="209"/>
      <c r="HYR64" s="209"/>
      <c r="HYS64" s="209"/>
      <c r="HYT64" s="209"/>
      <c r="HYU64" s="209"/>
      <c r="HYV64" s="209"/>
      <c r="HYW64" s="209"/>
      <c r="HYX64" s="209"/>
      <c r="HYY64" s="209"/>
      <c r="HYZ64" s="209"/>
      <c r="HZA64" s="209"/>
      <c r="HZB64" s="209"/>
      <c r="HZC64" s="209"/>
      <c r="HZD64" s="209"/>
      <c r="HZE64" s="209"/>
      <c r="HZF64" s="209"/>
      <c r="HZG64" s="209"/>
      <c r="HZH64" s="209"/>
      <c r="HZI64" s="209"/>
      <c r="HZJ64" s="209"/>
      <c r="HZK64" s="209"/>
      <c r="HZL64" s="209"/>
      <c r="HZM64" s="209"/>
      <c r="HZN64" s="209"/>
      <c r="HZO64" s="209"/>
      <c r="HZP64" s="209"/>
      <c r="HZQ64" s="209"/>
      <c r="HZR64" s="209"/>
      <c r="HZS64" s="209"/>
      <c r="HZT64" s="209"/>
      <c r="HZU64" s="209"/>
      <c r="HZV64" s="209"/>
      <c r="HZW64" s="209"/>
      <c r="HZX64" s="209"/>
      <c r="HZY64" s="209"/>
      <c r="HZZ64" s="209"/>
      <c r="IAA64" s="209"/>
      <c r="IAB64" s="209"/>
      <c r="IAC64" s="209"/>
      <c r="IAD64" s="209"/>
      <c r="IAE64" s="209"/>
      <c r="IAF64" s="209"/>
      <c r="IAG64" s="209"/>
      <c r="IAH64" s="209"/>
      <c r="IAI64" s="209"/>
      <c r="IAJ64" s="209"/>
      <c r="IAK64" s="209"/>
      <c r="IAL64" s="209"/>
      <c r="IAM64" s="209"/>
      <c r="IAN64" s="209"/>
      <c r="IAO64" s="209"/>
      <c r="IAP64" s="209"/>
      <c r="IAQ64" s="209"/>
      <c r="IAR64" s="209"/>
      <c r="IAS64" s="209"/>
      <c r="IAT64" s="209"/>
      <c r="IAU64" s="209"/>
      <c r="IAV64" s="209"/>
      <c r="IAW64" s="209"/>
      <c r="IAX64" s="209"/>
      <c r="IAY64" s="209"/>
      <c r="IAZ64" s="209"/>
      <c r="IBA64" s="209"/>
      <c r="IBB64" s="209"/>
      <c r="IBC64" s="209"/>
      <c r="IBD64" s="209"/>
      <c r="IBE64" s="209"/>
      <c r="IBF64" s="209"/>
      <c r="IBG64" s="209"/>
      <c r="IBH64" s="209"/>
      <c r="IBI64" s="209"/>
      <c r="IBJ64" s="209"/>
      <c r="IBK64" s="209"/>
      <c r="IBL64" s="209"/>
      <c r="IBM64" s="209"/>
      <c r="IBN64" s="209"/>
      <c r="IBO64" s="209"/>
      <c r="IBP64" s="209"/>
      <c r="IBQ64" s="209"/>
      <c r="IBR64" s="209"/>
      <c r="IBS64" s="209"/>
      <c r="IBT64" s="209"/>
      <c r="IBU64" s="209"/>
      <c r="IBV64" s="209"/>
      <c r="IBW64" s="209"/>
      <c r="IBX64" s="209"/>
      <c r="IBY64" s="209"/>
      <c r="IBZ64" s="209"/>
      <c r="ICA64" s="209"/>
      <c r="ICB64" s="209"/>
      <c r="ICC64" s="209"/>
      <c r="ICD64" s="209"/>
      <c r="ICE64" s="209"/>
      <c r="ICF64" s="209"/>
      <c r="ICG64" s="209"/>
      <c r="ICH64" s="209"/>
      <c r="ICI64" s="209"/>
      <c r="ICJ64" s="209"/>
      <c r="ICK64" s="209"/>
      <c r="ICL64" s="209"/>
      <c r="ICM64" s="209"/>
      <c r="ICN64" s="209"/>
      <c r="ICO64" s="209"/>
      <c r="ICP64" s="209"/>
      <c r="ICQ64" s="209"/>
      <c r="ICR64" s="209"/>
      <c r="ICS64" s="209"/>
      <c r="ICT64" s="209"/>
      <c r="ICU64" s="209"/>
      <c r="ICV64" s="209"/>
      <c r="ICW64" s="209"/>
      <c r="ICX64" s="209"/>
      <c r="ICY64" s="209"/>
      <c r="ICZ64" s="209"/>
      <c r="IDA64" s="209"/>
      <c r="IDB64" s="209"/>
      <c r="IDC64" s="209"/>
      <c r="IDD64" s="209"/>
      <c r="IDE64" s="209"/>
      <c r="IDF64" s="209"/>
      <c r="IDG64" s="209"/>
      <c r="IDH64" s="209"/>
      <c r="IDI64" s="209"/>
      <c r="IDJ64" s="209"/>
      <c r="IDK64" s="209"/>
      <c r="IDL64" s="209"/>
      <c r="IDM64" s="209"/>
      <c r="IDN64" s="209"/>
      <c r="IDO64" s="209"/>
      <c r="IDP64" s="209"/>
      <c r="IDQ64" s="209"/>
      <c r="IDR64" s="209"/>
      <c r="IDS64" s="209"/>
      <c r="IDT64" s="209"/>
      <c r="IDU64" s="209"/>
      <c r="IDV64" s="209"/>
      <c r="IDW64" s="209"/>
      <c r="IDX64" s="209"/>
      <c r="IDY64" s="209"/>
      <c r="IDZ64" s="209"/>
      <c r="IEA64" s="209"/>
      <c r="IEB64" s="209"/>
      <c r="IEC64" s="209"/>
      <c r="IED64" s="209"/>
      <c r="IEE64" s="209"/>
      <c r="IEF64" s="209"/>
      <c r="IEG64" s="209"/>
      <c r="IEH64" s="209"/>
      <c r="IEI64" s="209"/>
      <c r="IEJ64" s="209"/>
      <c r="IEK64" s="209"/>
      <c r="IEL64" s="209"/>
      <c r="IEM64" s="209"/>
      <c r="IEN64" s="209"/>
      <c r="IEO64" s="209"/>
      <c r="IEP64" s="209"/>
      <c r="IEQ64" s="209"/>
      <c r="IER64" s="209"/>
      <c r="IES64" s="209"/>
      <c r="IET64" s="209"/>
      <c r="IEU64" s="209"/>
      <c r="IEV64" s="209"/>
      <c r="IEW64" s="209"/>
      <c r="IEX64" s="209"/>
      <c r="IEY64" s="209"/>
      <c r="IEZ64" s="209"/>
      <c r="IFA64" s="209"/>
      <c r="IFB64" s="209"/>
      <c r="IFC64" s="209"/>
      <c r="IFD64" s="209"/>
      <c r="IFE64" s="209"/>
      <c r="IFF64" s="209"/>
      <c r="IFG64" s="209"/>
      <c r="IFH64" s="209"/>
      <c r="IFI64" s="209"/>
      <c r="IFJ64" s="209"/>
      <c r="IFK64" s="209"/>
      <c r="IFL64" s="209"/>
      <c r="IFM64" s="209"/>
      <c r="IFN64" s="209"/>
      <c r="IFO64" s="209"/>
      <c r="IFP64" s="209"/>
      <c r="IFQ64" s="209"/>
      <c r="IFR64" s="209"/>
      <c r="IFS64" s="209"/>
      <c r="IFT64" s="209"/>
      <c r="IFU64" s="209"/>
      <c r="IFV64" s="209"/>
      <c r="IFW64" s="209"/>
      <c r="IFX64" s="209"/>
      <c r="IFY64" s="209"/>
      <c r="IFZ64" s="209"/>
      <c r="IGA64" s="209"/>
      <c r="IGB64" s="209"/>
      <c r="IGC64" s="209"/>
      <c r="IGD64" s="209"/>
      <c r="IGE64" s="209"/>
      <c r="IGF64" s="209"/>
      <c r="IGG64" s="209"/>
      <c r="IGH64" s="209"/>
      <c r="IGI64" s="209"/>
      <c r="IGJ64" s="209"/>
      <c r="IGK64" s="209"/>
      <c r="IGL64" s="209"/>
      <c r="IGM64" s="209"/>
      <c r="IGN64" s="209"/>
      <c r="IGO64" s="209"/>
      <c r="IGP64" s="209"/>
      <c r="IGQ64" s="209"/>
      <c r="IGR64" s="209"/>
      <c r="IGS64" s="209"/>
      <c r="IGT64" s="209"/>
      <c r="IGU64" s="209"/>
      <c r="IGV64" s="209"/>
      <c r="IGW64" s="209"/>
      <c r="IGX64" s="209"/>
      <c r="IGY64" s="209"/>
      <c r="IGZ64" s="209"/>
      <c r="IHA64" s="209"/>
      <c r="IHB64" s="209"/>
      <c r="IHC64" s="209"/>
      <c r="IHD64" s="209"/>
      <c r="IHE64" s="209"/>
      <c r="IHF64" s="209"/>
      <c r="IHG64" s="209"/>
      <c r="IHH64" s="209"/>
      <c r="IHI64" s="209"/>
      <c r="IHJ64" s="209"/>
      <c r="IHK64" s="209"/>
      <c r="IHL64" s="209"/>
      <c r="IHM64" s="209"/>
      <c r="IHN64" s="209"/>
      <c r="IHO64" s="209"/>
      <c r="IHP64" s="209"/>
      <c r="IHQ64" s="209"/>
      <c r="IHR64" s="209"/>
      <c r="IHS64" s="209"/>
      <c r="IHT64" s="209"/>
      <c r="IHU64" s="209"/>
      <c r="IHV64" s="209"/>
      <c r="IHW64" s="209"/>
      <c r="IHX64" s="209"/>
      <c r="IHY64" s="209"/>
      <c r="IHZ64" s="209"/>
      <c r="IIA64" s="209"/>
      <c r="IIB64" s="209"/>
      <c r="IIC64" s="209"/>
      <c r="IID64" s="209"/>
      <c r="IIE64" s="209"/>
      <c r="IIF64" s="209"/>
      <c r="IIG64" s="209"/>
      <c r="IIH64" s="209"/>
      <c r="III64" s="209"/>
      <c r="IIJ64" s="209"/>
      <c r="IIK64" s="209"/>
      <c r="IIL64" s="209"/>
      <c r="IIM64" s="209"/>
      <c r="IIN64" s="209"/>
      <c r="IIO64" s="209"/>
      <c r="IIP64" s="209"/>
      <c r="IIQ64" s="209"/>
      <c r="IIR64" s="209"/>
      <c r="IIS64" s="209"/>
      <c r="IIT64" s="209"/>
      <c r="IIU64" s="209"/>
      <c r="IIV64" s="209"/>
      <c r="IIW64" s="209"/>
      <c r="IIX64" s="209"/>
      <c r="IIY64" s="209"/>
      <c r="IIZ64" s="209"/>
      <c r="IJA64" s="209"/>
      <c r="IJB64" s="209"/>
      <c r="IJC64" s="209"/>
      <c r="IJD64" s="209"/>
      <c r="IJE64" s="209"/>
      <c r="IJF64" s="209"/>
      <c r="IJG64" s="209"/>
      <c r="IJH64" s="209"/>
      <c r="IJI64" s="209"/>
      <c r="IJJ64" s="209"/>
      <c r="IJK64" s="209"/>
      <c r="IJL64" s="209"/>
      <c r="IJM64" s="209"/>
      <c r="IJN64" s="209"/>
      <c r="IJO64" s="209"/>
      <c r="IJP64" s="209"/>
      <c r="IJQ64" s="209"/>
      <c r="IJR64" s="209"/>
      <c r="IJS64" s="209"/>
      <c r="IJT64" s="209"/>
      <c r="IJU64" s="209"/>
      <c r="IJV64" s="209"/>
      <c r="IJW64" s="209"/>
      <c r="IJX64" s="209"/>
      <c r="IJY64" s="209"/>
      <c r="IJZ64" s="209"/>
      <c r="IKA64" s="209"/>
      <c r="IKB64" s="209"/>
      <c r="IKC64" s="209"/>
      <c r="IKD64" s="209"/>
      <c r="IKE64" s="209"/>
      <c r="IKF64" s="209"/>
      <c r="IKG64" s="209"/>
      <c r="IKH64" s="209"/>
      <c r="IKI64" s="209"/>
      <c r="IKJ64" s="209"/>
      <c r="IKK64" s="209"/>
      <c r="IKL64" s="209"/>
      <c r="IKM64" s="209"/>
      <c r="IKN64" s="209"/>
      <c r="IKO64" s="209"/>
      <c r="IKP64" s="209"/>
      <c r="IKQ64" s="209"/>
      <c r="IKR64" s="209"/>
      <c r="IKS64" s="209"/>
      <c r="IKT64" s="209"/>
      <c r="IKU64" s="209"/>
      <c r="IKV64" s="209"/>
      <c r="IKW64" s="209"/>
      <c r="IKX64" s="209"/>
      <c r="IKY64" s="209"/>
      <c r="IKZ64" s="209"/>
      <c r="ILA64" s="209"/>
      <c r="ILB64" s="209"/>
      <c r="ILC64" s="209"/>
      <c r="ILD64" s="209"/>
      <c r="ILE64" s="209"/>
      <c r="ILF64" s="209"/>
      <c r="ILG64" s="209"/>
      <c r="ILH64" s="209"/>
      <c r="ILI64" s="209"/>
      <c r="ILJ64" s="209"/>
      <c r="ILK64" s="209"/>
      <c r="ILL64" s="209"/>
      <c r="ILM64" s="209"/>
      <c r="ILN64" s="209"/>
      <c r="ILO64" s="209"/>
      <c r="ILP64" s="209"/>
      <c r="ILQ64" s="209"/>
      <c r="ILR64" s="209"/>
      <c r="ILS64" s="209"/>
      <c r="ILT64" s="209"/>
      <c r="ILU64" s="209"/>
      <c r="ILV64" s="209"/>
      <c r="ILW64" s="209"/>
      <c r="ILX64" s="209"/>
      <c r="ILY64" s="209"/>
      <c r="ILZ64" s="209"/>
      <c r="IMA64" s="209"/>
      <c r="IMB64" s="209"/>
      <c r="IMC64" s="209"/>
      <c r="IMD64" s="209"/>
      <c r="IME64" s="209"/>
      <c r="IMF64" s="209"/>
      <c r="IMG64" s="209"/>
      <c r="IMH64" s="209"/>
      <c r="IMI64" s="209"/>
      <c r="IMJ64" s="209"/>
      <c r="IMK64" s="209"/>
      <c r="IML64" s="209"/>
      <c r="IMM64" s="209"/>
      <c r="IMN64" s="209"/>
      <c r="IMO64" s="209"/>
      <c r="IMP64" s="209"/>
      <c r="IMQ64" s="209"/>
      <c r="IMR64" s="209"/>
      <c r="IMS64" s="209"/>
      <c r="IMT64" s="209"/>
      <c r="IMU64" s="209"/>
      <c r="IMV64" s="209"/>
      <c r="IMW64" s="209"/>
      <c r="IMX64" s="209"/>
      <c r="IMY64" s="209"/>
      <c r="IMZ64" s="209"/>
      <c r="INA64" s="209"/>
      <c r="INB64" s="209"/>
      <c r="INC64" s="209"/>
      <c r="IND64" s="209"/>
      <c r="INE64" s="209"/>
      <c r="INF64" s="209"/>
      <c r="ING64" s="209"/>
      <c r="INH64" s="209"/>
      <c r="INI64" s="209"/>
      <c r="INJ64" s="209"/>
      <c r="INK64" s="209"/>
      <c r="INL64" s="209"/>
      <c r="INM64" s="209"/>
      <c r="INN64" s="209"/>
      <c r="INO64" s="209"/>
      <c r="INP64" s="209"/>
      <c r="INQ64" s="209"/>
      <c r="INR64" s="209"/>
      <c r="INS64" s="209"/>
      <c r="INT64" s="209"/>
      <c r="INU64" s="209"/>
      <c r="INV64" s="209"/>
      <c r="INW64" s="209"/>
      <c r="INX64" s="209"/>
      <c r="INY64" s="209"/>
      <c r="INZ64" s="209"/>
      <c r="IOA64" s="209"/>
      <c r="IOB64" s="209"/>
      <c r="IOC64" s="209"/>
      <c r="IOD64" s="209"/>
      <c r="IOE64" s="209"/>
      <c r="IOF64" s="209"/>
      <c r="IOG64" s="209"/>
      <c r="IOH64" s="209"/>
      <c r="IOI64" s="209"/>
      <c r="IOJ64" s="209"/>
      <c r="IOK64" s="209"/>
      <c r="IOL64" s="209"/>
      <c r="IOM64" s="209"/>
      <c r="ION64" s="209"/>
      <c r="IOO64" s="209"/>
      <c r="IOP64" s="209"/>
      <c r="IOQ64" s="209"/>
      <c r="IOR64" s="209"/>
      <c r="IOS64" s="209"/>
      <c r="IOT64" s="209"/>
      <c r="IOU64" s="209"/>
      <c r="IOV64" s="209"/>
      <c r="IOW64" s="209"/>
      <c r="IOX64" s="209"/>
      <c r="IOY64" s="209"/>
      <c r="IOZ64" s="209"/>
      <c r="IPA64" s="209"/>
      <c r="IPB64" s="209"/>
      <c r="IPC64" s="209"/>
      <c r="IPD64" s="209"/>
      <c r="IPE64" s="209"/>
      <c r="IPF64" s="209"/>
      <c r="IPG64" s="209"/>
      <c r="IPH64" s="209"/>
      <c r="IPI64" s="209"/>
      <c r="IPJ64" s="209"/>
      <c r="IPK64" s="209"/>
      <c r="IPL64" s="209"/>
      <c r="IPM64" s="209"/>
      <c r="IPN64" s="209"/>
      <c r="IPO64" s="209"/>
      <c r="IPP64" s="209"/>
      <c r="IPQ64" s="209"/>
      <c r="IPR64" s="209"/>
      <c r="IPS64" s="209"/>
      <c r="IPT64" s="209"/>
      <c r="IPU64" s="209"/>
      <c r="IPV64" s="209"/>
      <c r="IPW64" s="209"/>
      <c r="IPX64" s="209"/>
      <c r="IPY64" s="209"/>
      <c r="IPZ64" s="209"/>
      <c r="IQA64" s="209"/>
      <c r="IQB64" s="209"/>
      <c r="IQC64" s="209"/>
      <c r="IQD64" s="209"/>
      <c r="IQE64" s="209"/>
      <c r="IQF64" s="209"/>
      <c r="IQG64" s="209"/>
      <c r="IQH64" s="209"/>
      <c r="IQI64" s="209"/>
      <c r="IQJ64" s="209"/>
      <c r="IQK64" s="209"/>
      <c r="IQL64" s="209"/>
      <c r="IQM64" s="209"/>
      <c r="IQN64" s="209"/>
      <c r="IQO64" s="209"/>
      <c r="IQP64" s="209"/>
      <c r="IQQ64" s="209"/>
      <c r="IQR64" s="209"/>
      <c r="IQS64" s="209"/>
      <c r="IQT64" s="209"/>
      <c r="IQU64" s="209"/>
      <c r="IQV64" s="209"/>
      <c r="IQW64" s="209"/>
      <c r="IQX64" s="209"/>
      <c r="IQY64" s="209"/>
      <c r="IQZ64" s="209"/>
      <c r="IRA64" s="209"/>
      <c r="IRB64" s="209"/>
      <c r="IRC64" s="209"/>
      <c r="IRD64" s="209"/>
      <c r="IRE64" s="209"/>
      <c r="IRF64" s="209"/>
      <c r="IRG64" s="209"/>
      <c r="IRH64" s="209"/>
      <c r="IRI64" s="209"/>
      <c r="IRJ64" s="209"/>
      <c r="IRK64" s="209"/>
      <c r="IRL64" s="209"/>
      <c r="IRM64" s="209"/>
      <c r="IRN64" s="209"/>
      <c r="IRO64" s="209"/>
      <c r="IRP64" s="209"/>
      <c r="IRQ64" s="209"/>
      <c r="IRR64" s="209"/>
      <c r="IRS64" s="209"/>
      <c r="IRT64" s="209"/>
      <c r="IRU64" s="209"/>
      <c r="IRV64" s="209"/>
      <c r="IRW64" s="209"/>
      <c r="IRX64" s="209"/>
      <c r="IRY64" s="209"/>
      <c r="IRZ64" s="209"/>
      <c r="ISA64" s="209"/>
      <c r="ISB64" s="209"/>
      <c r="ISC64" s="209"/>
      <c r="ISD64" s="209"/>
      <c r="ISE64" s="209"/>
      <c r="ISF64" s="209"/>
      <c r="ISG64" s="209"/>
      <c r="ISH64" s="209"/>
      <c r="ISI64" s="209"/>
      <c r="ISJ64" s="209"/>
      <c r="ISK64" s="209"/>
      <c r="ISL64" s="209"/>
      <c r="ISM64" s="209"/>
      <c r="ISN64" s="209"/>
      <c r="ISO64" s="209"/>
      <c r="ISP64" s="209"/>
      <c r="ISQ64" s="209"/>
      <c r="ISR64" s="209"/>
      <c r="ISS64" s="209"/>
      <c r="IST64" s="209"/>
      <c r="ISU64" s="209"/>
      <c r="ISV64" s="209"/>
      <c r="ISW64" s="209"/>
      <c r="ISX64" s="209"/>
      <c r="ISY64" s="209"/>
      <c r="ISZ64" s="209"/>
      <c r="ITA64" s="209"/>
      <c r="ITB64" s="209"/>
      <c r="ITC64" s="209"/>
      <c r="ITD64" s="209"/>
      <c r="ITE64" s="209"/>
      <c r="ITF64" s="209"/>
      <c r="ITG64" s="209"/>
      <c r="ITH64" s="209"/>
      <c r="ITI64" s="209"/>
      <c r="ITJ64" s="209"/>
      <c r="ITK64" s="209"/>
      <c r="ITL64" s="209"/>
      <c r="ITM64" s="209"/>
      <c r="ITN64" s="209"/>
      <c r="ITO64" s="209"/>
      <c r="ITP64" s="209"/>
      <c r="ITQ64" s="209"/>
      <c r="ITR64" s="209"/>
      <c r="ITS64" s="209"/>
      <c r="ITT64" s="209"/>
      <c r="ITU64" s="209"/>
      <c r="ITV64" s="209"/>
      <c r="ITW64" s="209"/>
      <c r="ITX64" s="209"/>
      <c r="ITY64" s="209"/>
      <c r="ITZ64" s="209"/>
      <c r="IUA64" s="209"/>
      <c r="IUB64" s="209"/>
      <c r="IUC64" s="209"/>
      <c r="IUD64" s="209"/>
      <c r="IUE64" s="209"/>
      <c r="IUF64" s="209"/>
      <c r="IUG64" s="209"/>
      <c r="IUH64" s="209"/>
      <c r="IUI64" s="209"/>
      <c r="IUJ64" s="209"/>
      <c r="IUK64" s="209"/>
      <c r="IUL64" s="209"/>
      <c r="IUM64" s="209"/>
      <c r="IUN64" s="209"/>
      <c r="IUO64" s="209"/>
      <c r="IUP64" s="209"/>
      <c r="IUQ64" s="209"/>
      <c r="IUR64" s="209"/>
      <c r="IUS64" s="209"/>
      <c r="IUT64" s="209"/>
      <c r="IUU64" s="209"/>
      <c r="IUV64" s="209"/>
      <c r="IUW64" s="209"/>
      <c r="IUX64" s="209"/>
      <c r="IUY64" s="209"/>
      <c r="IUZ64" s="209"/>
      <c r="IVA64" s="209"/>
      <c r="IVB64" s="209"/>
      <c r="IVC64" s="209"/>
      <c r="IVD64" s="209"/>
      <c r="IVE64" s="209"/>
      <c r="IVF64" s="209"/>
      <c r="IVG64" s="209"/>
      <c r="IVH64" s="209"/>
      <c r="IVI64" s="209"/>
      <c r="IVJ64" s="209"/>
      <c r="IVK64" s="209"/>
      <c r="IVL64" s="209"/>
      <c r="IVM64" s="209"/>
      <c r="IVN64" s="209"/>
      <c r="IVO64" s="209"/>
      <c r="IVP64" s="209"/>
      <c r="IVQ64" s="209"/>
      <c r="IVR64" s="209"/>
      <c r="IVS64" s="209"/>
      <c r="IVT64" s="209"/>
      <c r="IVU64" s="209"/>
      <c r="IVV64" s="209"/>
      <c r="IVW64" s="209"/>
      <c r="IVX64" s="209"/>
      <c r="IVY64" s="209"/>
      <c r="IVZ64" s="209"/>
      <c r="IWA64" s="209"/>
      <c r="IWB64" s="209"/>
      <c r="IWC64" s="209"/>
      <c r="IWD64" s="209"/>
      <c r="IWE64" s="209"/>
      <c r="IWF64" s="209"/>
      <c r="IWG64" s="209"/>
      <c r="IWH64" s="209"/>
      <c r="IWI64" s="209"/>
      <c r="IWJ64" s="209"/>
      <c r="IWK64" s="209"/>
      <c r="IWL64" s="209"/>
      <c r="IWM64" s="209"/>
      <c r="IWN64" s="209"/>
      <c r="IWO64" s="209"/>
      <c r="IWP64" s="209"/>
      <c r="IWQ64" s="209"/>
      <c r="IWR64" s="209"/>
      <c r="IWS64" s="209"/>
      <c r="IWT64" s="209"/>
      <c r="IWU64" s="209"/>
      <c r="IWV64" s="209"/>
      <c r="IWW64" s="209"/>
      <c r="IWX64" s="209"/>
      <c r="IWY64" s="209"/>
      <c r="IWZ64" s="209"/>
      <c r="IXA64" s="209"/>
      <c r="IXB64" s="209"/>
      <c r="IXC64" s="209"/>
      <c r="IXD64" s="209"/>
      <c r="IXE64" s="209"/>
      <c r="IXF64" s="209"/>
      <c r="IXG64" s="209"/>
      <c r="IXH64" s="209"/>
      <c r="IXI64" s="209"/>
      <c r="IXJ64" s="209"/>
      <c r="IXK64" s="209"/>
      <c r="IXL64" s="209"/>
      <c r="IXM64" s="209"/>
      <c r="IXN64" s="209"/>
      <c r="IXO64" s="209"/>
      <c r="IXP64" s="209"/>
      <c r="IXQ64" s="209"/>
      <c r="IXR64" s="209"/>
      <c r="IXS64" s="209"/>
      <c r="IXT64" s="209"/>
      <c r="IXU64" s="209"/>
      <c r="IXV64" s="209"/>
      <c r="IXW64" s="209"/>
      <c r="IXX64" s="209"/>
      <c r="IXY64" s="209"/>
      <c r="IXZ64" s="209"/>
      <c r="IYA64" s="209"/>
      <c r="IYB64" s="209"/>
      <c r="IYC64" s="209"/>
      <c r="IYD64" s="209"/>
      <c r="IYE64" s="209"/>
      <c r="IYF64" s="209"/>
      <c r="IYG64" s="209"/>
      <c r="IYH64" s="209"/>
      <c r="IYI64" s="209"/>
      <c r="IYJ64" s="209"/>
      <c r="IYK64" s="209"/>
      <c r="IYL64" s="209"/>
      <c r="IYM64" s="209"/>
      <c r="IYN64" s="209"/>
      <c r="IYO64" s="209"/>
      <c r="IYP64" s="209"/>
      <c r="IYQ64" s="209"/>
      <c r="IYR64" s="209"/>
      <c r="IYS64" s="209"/>
      <c r="IYT64" s="209"/>
      <c r="IYU64" s="209"/>
      <c r="IYV64" s="209"/>
      <c r="IYW64" s="209"/>
      <c r="IYX64" s="209"/>
      <c r="IYY64" s="209"/>
      <c r="IYZ64" s="209"/>
      <c r="IZA64" s="209"/>
      <c r="IZB64" s="209"/>
      <c r="IZC64" s="209"/>
      <c r="IZD64" s="209"/>
      <c r="IZE64" s="209"/>
      <c r="IZF64" s="209"/>
      <c r="IZG64" s="209"/>
      <c r="IZH64" s="209"/>
      <c r="IZI64" s="209"/>
      <c r="IZJ64" s="209"/>
      <c r="IZK64" s="209"/>
      <c r="IZL64" s="209"/>
      <c r="IZM64" s="209"/>
      <c r="IZN64" s="209"/>
      <c r="IZO64" s="209"/>
      <c r="IZP64" s="209"/>
      <c r="IZQ64" s="209"/>
      <c r="IZR64" s="209"/>
      <c r="IZS64" s="209"/>
      <c r="IZT64" s="209"/>
      <c r="IZU64" s="209"/>
      <c r="IZV64" s="209"/>
      <c r="IZW64" s="209"/>
      <c r="IZX64" s="209"/>
      <c r="IZY64" s="209"/>
      <c r="IZZ64" s="209"/>
      <c r="JAA64" s="209"/>
      <c r="JAB64" s="209"/>
      <c r="JAC64" s="209"/>
      <c r="JAD64" s="209"/>
      <c r="JAE64" s="209"/>
      <c r="JAF64" s="209"/>
      <c r="JAG64" s="209"/>
      <c r="JAH64" s="209"/>
      <c r="JAI64" s="209"/>
      <c r="JAJ64" s="209"/>
      <c r="JAK64" s="209"/>
      <c r="JAL64" s="209"/>
      <c r="JAM64" s="209"/>
      <c r="JAN64" s="209"/>
      <c r="JAO64" s="209"/>
      <c r="JAP64" s="209"/>
      <c r="JAQ64" s="209"/>
      <c r="JAR64" s="209"/>
      <c r="JAS64" s="209"/>
      <c r="JAT64" s="209"/>
      <c r="JAU64" s="209"/>
      <c r="JAV64" s="209"/>
      <c r="JAW64" s="209"/>
      <c r="JAX64" s="209"/>
      <c r="JAY64" s="209"/>
      <c r="JAZ64" s="209"/>
      <c r="JBA64" s="209"/>
      <c r="JBB64" s="209"/>
      <c r="JBC64" s="209"/>
      <c r="JBD64" s="209"/>
      <c r="JBE64" s="209"/>
      <c r="JBF64" s="209"/>
      <c r="JBG64" s="209"/>
      <c r="JBH64" s="209"/>
      <c r="JBI64" s="209"/>
      <c r="JBJ64" s="209"/>
      <c r="JBK64" s="209"/>
      <c r="JBL64" s="209"/>
      <c r="JBM64" s="209"/>
      <c r="JBN64" s="209"/>
      <c r="JBO64" s="209"/>
      <c r="JBP64" s="209"/>
      <c r="JBQ64" s="209"/>
      <c r="JBR64" s="209"/>
      <c r="JBS64" s="209"/>
      <c r="JBT64" s="209"/>
      <c r="JBU64" s="209"/>
      <c r="JBV64" s="209"/>
      <c r="JBW64" s="209"/>
      <c r="JBX64" s="209"/>
      <c r="JBY64" s="209"/>
      <c r="JBZ64" s="209"/>
      <c r="JCA64" s="209"/>
      <c r="JCB64" s="209"/>
      <c r="JCC64" s="209"/>
      <c r="JCD64" s="209"/>
      <c r="JCE64" s="209"/>
      <c r="JCF64" s="209"/>
      <c r="JCG64" s="209"/>
      <c r="JCH64" s="209"/>
      <c r="JCI64" s="209"/>
      <c r="JCJ64" s="209"/>
      <c r="JCK64" s="209"/>
      <c r="JCL64" s="209"/>
      <c r="JCM64" s="209"/>
      <c r="JCN64" s="209"/>
      <c r="JCO64" s="209"/>
      <c r="JCP64" s="209"/>
      <c r="JCQ64" s="209"/>
      <c r="JCR64" s="209"/>
      <c r="JCS64" s="209"/>
      <c r="JCT64" s="209"/>
      <c r="JCU64" s="209"/>
      <c r="JCV64" s="209"/>
      <c r="JCW64" s="209"/>
      <c r="JCX64" s="209"/>
      <c r="JCY64" s="209"/>
      <c r="JCZ64" s="209"/>
      <c r="JDA64" s="209"/>
      <c r="JDB64" s="209"/>
      <c r="JDC64" s="209"/>
      <c r="JDD64" s="209"/>
      <c r="JDE64" s="209"/>
      <c r="JDF64" s="209"/>
      <c r="JDG64" s="209"/>
      <c r="JDH64" s="209"/>
      <c r="JDI64" s="209"/>
      <c r="JDJ64" s="209"/>
      <c r="JDK64" s="209"/>
      <c r="JDL64" s="209"/>
      <c r="JDM64" s="209"/>
      <c r="JDN64" s="209"/>
      <c r="JDO64" s="209"/>
      <c r="JDP64" s="209"/>
      <c r="JDQ64" s="209"/>
      <c r="JDR64" s="209"/>
      <c r="JDS64" s="209"/>
      <c r="JDT64" s="209"/>
      <c r="JDU64" s="209"/>
      <c r="JDV64" s="209"/>
      <c r="JDW64" s="209"/>
      <c r="JDX64" s="209"/>
      <c r="JDY64" s="209"/>
      <c r="JDZ64" s="209"/>
      <c r="JEA64" s="209"/>
      <c r="JEB64" s="209"/>
      <c r="JEC64" s="209"/>
      <c r="JED64" s="209"/>
      <c r="JEE64" s="209"/>
      <c r="JEF64" s="209"/>
      <c r="JEG64" s="209"/>
      <c r="JEH64" s="209"/>
      <c r="JEI64" s="209"/>
      <c r="JEJ64" s="209"/>
      <c r="JEK64" s="209"/>
      <c r="JEL64" s="209"/>
      <c r="JEM64" s="209"/>
      <c r="JEN64" s="209"/>
      <c r="JEO64" s="209"/>
      <c r="JEP64" s="209"/>
      <c r="JEQ64" s="209"/>
      <c r="JER64" s="209"/>
      <c r="JES64" s="209"/>
      <c r="JET64" s="209"/>
      <c r="JEU64" s="209"/>
      <c r="JEV64" s="209"/>
      <c r="JEW64" s="209"/>
      <c r="JEX64" s="209"/>
      <c r="JEY64" s="209"/>
      <c r="JEZ64" s="209"/>
      <c r="JFA64" s="209"/>
      <c r="JFB64" s="209"/>
      <c r="JFC64" s="209"/>
      <c r="JFD64" s="209"/>
      <c r="JFE64" s="209"/>
      <c r="JFF64" s="209"/>
      <c r="JFG64" s="209"/>
      <c r="JFH64" s="209"/>
      <c r="JFI64" s="209"/>
      <c r="JFJ64" s="209"/>
      <c r="JFK64" s="209"/>
      <c r="JFL64" s="209"/>
      <c r="JFM64" s="209"/>
      <c r="JFN64" s="209"/>
      <c r="JFO64" s="209"/>
      <c r="JFP64" s="209"/>
      <c r="JFQ64" s="209"/>
      <c r="JFR64" s="209"/>
      <c r="JFS64" s="209"/>
      <c r="JFT64" s="209"/>
      <c r="JFU64" s="209"/>
      <c r="JFV64" s="209"/>
      <c r="JFW64" s="209"/>
      <c r="JFX64" s="209"/>
      <c r="JFY64" s="209"/>
      <c r="JFZ64" s="209"/>
      <c r="JGA64" s="209"/>
      <c r="JGB64" s="209"/>
      <c r="JGC64" s="209"/>
      <c r="JGD64" s="209"/>
      <c r="JGE64" s="209"/>
      <c r="JGF64" s="209"/>
      <c r="JGG64" s="209"/>
      <c r="JGH64" s="209"/>
      <c r="JGI64" s="209"/>
      <c r="JGJ64" s="209"/>
      <c r="JGK64" s="209"/>
      <c r="JGL64" s="209"/>
      <c r="JGM64" s="209"/>
      <c r="JGN64" s="209"/>
      <c r="JGO64" s="209"/>
      <c r="JGP64" s="209"/>
      <c r="JGQ64" s="209"/>
      <c r="JGR64" s="209"/>
      <c r="JGS64" s="209"/>
      <c r="JGT64" s="209"/>
      <c r="JGU64" s="209"/>
      <c r="JGV64" s="209"/>
      <c r="JGW64" s="209"/>
      <c r="JGX64" s="209"/>
      <c r="JGY64" s="209"/>
      <c r="JGZ64" s="209"/>
      <c r="JHA64" s="209"/>
      <c r="JHB64" s="209"/>
      <c r="JHC64" s="209"/>
      <c r="JHD64" s="209"/>
      <c r="JHE64" s="209"/>
      <c r="JHF64" s="209"/>
      <c r="JHG64" s="209"/>
      <c r="JHH64" s="209"/>
      <c r="JHI64" s="209"/>
      <c r="JHJ64" s="209"/>
      <c r="JHK64" s="209"/>
      <c r="JHL64" s="209"/>
      <c r="JHM64" s="209"/>
      <c r="JHN64" s="209"/>
      <c r="JHO64" s="209"/>
      <c r="JHP64" s="209"/>
      <c r="JHQ64" s="209"/>
      <c r="JHR64" s="209"/>
      <c r="JHS64" s="209"/>
      <c r="JHT64" s="209"/>
      <c r="JHU64" s="209"/>
      <c r="JHV64" s="209"/>
      <c r="JHW64" s="209"/>
      <c r="JHX64" s="209"/>
      <c r="JHY64" s="209"/>
      <c r="JHZ64" s="209"/>
      <c r="JIA64" s="209"/>
      <c r="JIB64" s="209"/>
      <c r="JIC64" s="209"/>
      <c r="JID64" s="209"/>
      <c r="JIE64" s="209"/>
      <c r="JIF64" s="209"/>
      <c r="JIG64" s="209"/>
      <c r="JIH64" s="209"/>
      <c r="JII64" s="209"/>
      <c r="JIJ64" s="209"/>
      <c r="JIK64" s="209"/>
      <c r="JIL64" s="209"/>
      <c r="JIM64" s="209"/>
      <c r="JIN64" s="209"/>
      <c r="JIO64" s="209"/>
      <c r="JIP64" s="209"/>
      <c r="JIQ64" s="209"/>
      <c r="JIR64" s="209"/>
      <c r="JIS64" s="209"/>
      <c r="JIT64" s="209"/>
      <c r="JIU64" s="209"/>
      <c r="JIV64" s="209"/>
      <c r="JIW64" s="209"/>
      <c r="JIX64" s="209"/>
      <c r="JIY64" s="209"/>
      <c r="JIZ64" s="209"/>
      <c r="JJA64" s="209"/>
      <c r="JJB64" s="209"/>
      <c r="JJC64" s="209"/>
      <c r="JJD64" s="209"/>
      <c r="JJE64" s="209"/>
      <c r="JJF64" s="209"/>
      <c r="JJG64" s="209"/>
      <c r="JJH64" s="209"/>
      <c r="JJI64" s="209"/>
      <c r="JJJ64" s="209"/>
      <c r="JJK64" s="209"/>
      <c r="JJL64" s="209"/>
      <c r="JJM64" s="209"/>
      <c r="JJN64" s="209"/>
      <c r="JJO64" s="209"/>
      <c r="JJP64" s="209"/>
      <c r="JJQ64" s="209"/>
      <c r="JJR64" s="209"/>
      <c r="JJS64" s="209"/>
      <c r="JJT64" s="209"/>
      <c r="JJU64" s="209"/>
      <c r="JJV64" s="209"/>
      <c r="JJW64" s="209"/>
      <c r="JJX64" s="209"/>
      <c r="JJY64" s="209"/>
      <c r="JJZ64" s="209"/>
      <c r="JKA64" s="209"/>
      <c r="JKB64" s="209"/>
      <c r="JKC64" s="209"/>
      <c r="JKD64" s="209"/>
      <c r="JKE64" s="209"/>
      <c r="JKF64" s="209"/>
      <c r="JKG64" s="209"/>
      <c r="JKH64" s="209"/>
      <c r="JKI64" s="209"/>
      <c r="JKJ64" s="209"/>
      <c r="JKK64" s="209"/>
      <c r="JKL64" s="209"/>
      <c r="JKM64" s="209"/>
      <c r="JKN64" s="209"/>
      <c r="JKO64" s="209"/>
      <c r="JKP64" s="209"/>
      <c r="JKQ64" s="209"/>
      <c r="JKR64" s="209"/>
      <c r="JKS64" s="209"/>
      <c r="JKT64" s="209"/>
      <c r="JKU64" s="209"/>
      <c r="JKV64" s="209"/>
      <c r="JKW64" s="209"/>
      <c r="JKX64" s="209"/>
      <c r="JKY64" s="209"/>
      <c r="JKZ64" s="209"/>
      <c r="JLA64" s="209"/>
      <c r="JLB64" s="209"/>
      <c r="JLC64" s="209"/>
      <c r="JLD64" s="209"/>
      <c r="JLE64" s="209"/>
      <c r="JLF64" s="209"/>
      <c r="JLG64" s="209"/>
      <c r="JLH64" s="209"/>
      <c r="JLI64" s="209"/>
      <c r="JLJ64" s="209"/>
      <c r="JLK64" s="209"/>
      <c r="JLL64" s="209"/>
      <c r="JLM64" s="209"/>
      <c r="JLN64" s="209"/>
      <c r="JLO64" s="209"/>
      <c r="JLP64" s="209"/>
      <c r="JLQ64" s="209"/>
      <c r="JLR64" s="209"/>
      <c r="JLS64" s="209"/>
      <c r="JLT64" s="209"/>
      <c r="JLU64" s="209"/>
      <c r="JLV64" s="209"/>
      <c r="JLW64" s="209"/>
      <c r="JLX64" s="209"/>
      <c r="JLY64" s="209"/>
      <c r="JLZ64" s="209"/>
      <c r="JMA64" s="209"/>
      <c r="JMB64" s="209"/>
      <c r="JMC64" s="209"/>
      <c r="JMD64" s="209"/>
      <c r="JME64" s="209"/>
      <c r="JMF64" s="209"/>
      <c r="JMG64" s="209"/>
      <c r="JMH64" s="209"/>
      <c r="JMI64" s="209"/>
      <c r="JMJ64" s="209"/>
      <c r="JMK64" s="209"/>
      <c r="JML64" s="209"/>
      <c r="JMM64" s="209"/>
      <c r="JMN64" s="209"/>
      <c r="JMO64" s="209"/>
      <c r="JMP64" s="209"/>
      <c r="JMQ64" s="209"/>
      <c r="JMR64" s="209"/>
      <c r="JMS64" s="209"/>
      <c r="JMT64" s="209"/>
      <c r="JMU64" s="209"/>
      <c r="JMV64" s="209"/>
      <c r="JMW64" s="209"/>
      <c r="JMX64" s="209"/>
      <c r="JMY64" s="209"/>
      <c r="JMZ64" s="209"/>
      <c r="JNA64" s="209"/>
      <c r="JNB64" s="209"/>
      <c r="JNC64" s="209"/>
      <c r="JND64" s="209"/>
      <c r="JNE64" s="209"/>
      <c r="JNF64" s="209"/>
      <c r="JNG64" s="209"/>
      <c r="JNH64" s="209"/>
      <c r="JNI64" s="209"/>
      <c r="JNJ64" s="209"/>
      <c r="JNK64" s="209"/>
      <c r="JNL64" s="209"/>
      <c r="JNM64" s="209"/>
      <c r="JNN64" s="209"/>
      <c r="JNO64" s="209"/>
      <c r="JNP64" s="209"/>
      <c r="JNQ64" s="209"/>
      <c r="JNR64" s="209"/>
      <c r="JNS64" s="209"/>
      <c r="JNT64" s="209"/>
      <c r="JNU64" s="209"/>
      <c r="JNV64" s="209"/>
      <c r="JNW64" s="209"/>
      <c r="JNX64" s="209"/>
      <c r="JNY64" s="209"/>
      <c r="JNZ64" s="209"/>
      <c r="JOA64" s="209"/>
      <c r="JOB64" s="209"/>
      <c r="JOC64" s="209"/>
      <c r="JOD64" s="209"/>
      <c r="JOE64" s="209"/>
      <c r="JOF64" s="209"/>
      <c r="JOG64" s="209"/>
      <c r="JOH64" s="209"/>
      <c r="JOI64" s="209"/>
      <c r="JOJ64" s="209"/>
      <c r="JOK64" s="209"/>
      <c r="JOL64" s="209"/>
      <c r="JOM64" s="209"/>
      <c r="JON64" s="209"/>
      <c r="JOO64" s="209"/>
      <c r="JOP64" s="209"/>
      <c r="JOQ64" s="209"/>
      <c r="JOR64" s="209"/>
      <c r="JOS64" s="209"/>
      <c r="JOT64" s="209"/>
      <c r="JOU64" s="209"/>
      <c r="JOV64" s="209"/>
      <c r="JOW64" s="209"/>
      <c r="JOX64" s="209"/>
      <c r="JOY64" s="209"/>
      <c r="JOZ64" s="209"/>
      <c r="JPA64" s="209"/>
      <c r="JPB64" s="209"/>
      <c r="JPC64" s="209"/>
      <c r="JPD64" s="209"/>
      <c r="JPE64" s="209"/>
      <c r="JPF64" s="209"/>
      <c r="JPG64" s="209"/>
      <c r="JPH64" s="209"/>
      <c r="JPI64" s="209"/>
      <c r="JPJ64" s="209"/>
      <c r="JPK64" s="209"/>
      <c r="JPL64" s="209"/>
      <c r="JPM64" s="209"/>
      <c r="JPN64" s="209"/>
      <c r="JPO64" s="209"/>
      <c r="JPP64" s="209"/>
      <c r="JPQ64" s="209"/>
      <c r="JPR64" s="209"/>
      <c r="JPS64" s="209"/>
      <c r="JPT64" s="209"/>
      <c r="JPU64" s="209"/>
      <c r="JPV64" s="209"/>
      <c r="JPW64" s="209"/>
      <c r="JPX64" s="209"/>
      <c r="JPY64" s="209"/>
      <c r="JPZ64" s="209"/>
      <c r="JQA64" s="209"/>
      <c r="JQB64" s="209"/>
      <c r="JQC64" s="209"/>
      <c r="JQD64" s="209"/>
      <c r="JQE64" s="209"/>
      <c r="JQF64" s="209"/>
      <c r="JQG64" s="209"/>
      <c r="JQH64" s="209"/>
      <c r="JQI64" s="209"/>
      <c r="JQJ64" s="209"/>
      <c r="JQK64" s="209"/>
      <c r="JQL64" s="209"/>
      <c r="JQM64" s="209"/>
      <c r="JQN64" s="209"/>
      <c r="JQO64" s="209"/>
      <c r="JQP64" s="209"/>
      <c r="JQQ64" s="209"/>
      <c r="JQR64" s="209"/>
      <c r="JQS64" s="209"/>
      <c r="JQT64" s="209"/>
      <c r="JQU64" s="209"/>
      <c r="JQV64" s="209"/>
      <c r="JQW64" s="209"/>
      <c r="JQX64" s="209"/>
      <c r="JQY64" s="209"/>
      <c r="JQZ64" s="209"/>
      <c r="JRA64" s="209"/>
      <c r="JRB64" s="209"/>
      <c r="JRC64" s="209"/>
      <c r="JRD64" s="209"/>
      <c r="JRE64" s="209"/>
      <c r="JRF64" s="209"/>
      <c r="JRG64" s="209"/>
      <c r="JRH64" s="209"/>
      <c r="JRI64" s="209"/>
      <c r="JRJ64" s="209"/>
      <c r="JRK64" s="209"/>
      <c r="JRL64" s="209"/>
      <c r="JRM64" s="209"/>
      <c r="JRN64" s="209"/>
      <c r="JRO64" s="209"/>
      <c r="JRP64" s="209"/>
      <c r="JRQ64" s="209"/>
      <c r="JRR64" s="209"/>
      <c r="JRS64" s="209"/>
      <c r="JRT64" s="209"/>
      <c r="JRU64" s="209"/>
      <c r="JRV64" s="209"/>
      <c r="JRW64" s="209"/>
      <c r="JRX64" s="209"/>
      <c r="JRY64" s="209"/>
      <c r="JRZ64" s="209"/>
      <c r="JSA64" s="209"/>
      <c r="JSB64" s="209"/>
      <c r="JSC64" s="209"/>
      <c r="JSD64" s="209"/>
      <c r="JSE64" s="209"/>
      <c r="JSF64" s="209"/>
      <c r="JSG64" s="209"/>
      <c r="JSH64" s="209"/>
      <c r="JSI64" s="209"/>
      <c r="JSJ64" s="209"/>
      <c r="JSK64" s="209"/>
      <c r="JSL64" s="209"/>
      <c r="JSM64" s="209"/>
      <c r="JSN64" s="209"/>
      <c r="JSO64" s="209"/>
      <c r="JSP64" s="209"/>
      <c r="JSQ64" s="209"/>
      <c r="JSR64" s="209"/>
      <c r="JSS64" s="209"/>
      <c r="JST64" s="209"/>
      <c r="JSU64" s="209"/>
      <c r="JSV64" s="209"/>
      <c r="JSW64" s="209"/>
      <c r="JSX64" s="209"/>
      <c r="JSY64" s="209"/>
      <c r="JSZ64" s="209"/>
      <c r="JTA64" s="209"/>
      <c r="JTB64" s="209"/>
      <c r="JTC64" s="209"/>
      <c r="JTD64" s="209"/>
      <c r="JTE64" s="209"/>
      <c r="JTF64" s="209"/>
      <c r="JTG64" s="209"/>
      <c r="JTH64" s="209"/>
      <c r="JTI64" s="209"/>
      <c r="JTJ64" s="209"/>
      <c r="JTK64" s="209"/>
      <c r="JTL64" s="209"/>
      <c r="JTM64" s="209"/>
      <c r="JTN64" s="209"/>
      <c r="JTO64" s="209"/>
      <c r="JTP64" s="209"/>
      <c r="JTQ64" s="209"/>
      <c r="JTR64" s="209"/>
      <c r="JTS64" s="209"/>
      <c r="JTT64" s="209"/>
      <c r="JTU64" s="209"/>
      <c r="JTV64" s="209"/>
      <c r="JTW64" s="209"/>
      <c r="JTX64" s="209"/>
      <c r="JTY64" s="209"/>
      <c r="JTZ64" s="209"/>
      <c r="JUA64" s="209"/>
      <c r="JUB64" s="209"/>
      <c r="JUC64" s="209"/>
      <c r="JUD64" s="209"/>
      <c r="JUE64" s="209"/>
      <c r="JUF64" s="209"/>
      <c r="JUG64" s="209"/>
      <c r="JUH64" s="209"/>
      <c r="JUI64" s="209"/>
      <c r="JUJ64" s="209"/>
      <c r="JUK64" s="209"/>
      <c r="JUL64" s="209"/>
      <c r="JUM64" s="209"/>
      <c r="JUN64" s="209"/>
      <c r="JUO64" s="209"/>
      <c r="JUP64" s="209"/>
      <c r="JUQ64" s="209"/>
      <c r="JUR64" s="209"/>
      <c r="JUS64" s="209"/>
      <c r="JUT64" s="209"/>
      <c r="JUU64" s="209"/>
      <c r="JUV64" s="209"/>
      <c r="JUW64" s="209"/>
      <c r="JUX64" s="209"/>
      <c r="JUY64" s="209"/>
      <c r="JUZ64" s="209"/>
      <c r="JVA64" s="209"/>
      <c r="JVB64" s="209"/>
      <c r="JVC64" s="209"/>
      <c r="JVD64" s="209"/>
      <c r="JVE64" s="209"/>
      <c r="JVF64" s="209"/>
      <c r="JVG64" s="209"/>
      <c r="JVH64" s="209"/>
      <c r="JVI64" s="209"/>
      <c r="JVJ64" s="209"/>
      <c r="JVK64" s="209"/>
      <c r="JVL64" s="209"/>
      <c r="JVM64" s="209"/>
      <c r="JVN64" s="209"/>
      <c r="JVO64" s="209"/>
      <c r="JVP64" s="209"/>
      <c r="JVQ64" s="209"/>
      <c r="JVR64" s="209"/>
      <c r="JVS64" s="209"/>
      <c r="JVT64" s="209"/>
      <c r="JVU64" s="209"/>
      <c r="JVV64" s="209"/>
      <c r="JVW64" s="209"/>
      <c r="JVX64" s="209"/>
      <c r="JVY64" s="209"/>
      <c r="JVZ64" s="209"/>
      <c r="JWA64" s="209"/>
      <c r="JWB64" s="209"/>
      <c r="JWC64" s="209"/>
      <c r="JWD64" s="209"/>
      <c r="JWE64" s="209"/>
      <c r="JWF64" s="209"/>
      <c r="JWG64" s="209"/>
      <c r="JWH64" s="209"/>
      <c r="JWI64" s="209"/>
      <c r="JWJ64" s="209"/>
      <c r="JWK64" s="209"/>
      <c r="JWL64" s="209"/>
      <c r="JWM64" s="209"/>
      <c r="JWN64" s="209"/>
      <c r="JWO64" s="209"/>
      <c r="JWP64" s="209"/>
      <c r="JWQ64" s="209"/>
      <c r="JWR64" s="209"/>
      <c r="JWS64" s="209"/>
      <c r="JWT64" s="209"/>
      <c r="JWU64" s="209"/>
      <c r="JWV64" s="209"/>
      <c r="JWW64" s="209"/>
      <c r="JWX64" s="209"/>
      <c r="JWY64" s="209"/>
      <c r="JWZ64" s="209"/>
      <c r="JXA64" s="209"/>
      <c r="JXB64" s="209"/>
      <c r="JXC64" s="209"/>
      <c r="JXD64" s="209"/>
      <c r="JXE64" s="209"/>
      <c r="JXF64" s="209"/>
      <c r="JXG64" s="209"/>
      <c r="JXH64" s="209"/>
      <c r="JXI64" s="209"/>
      <c r="JXJ64" s="209"/>
      <c r="JXK64" s="209"/>
      <c r="JXL64" s="209"/>
      <c r="JXM64" s="209"/>
      <c r="JXN64" s="209"/>
      <c r="JXO64" s="209"/>
      <c r="JXP64" s="209"/>
      <c r="JXQ64" s="209"/>
      <c r="JXR64" s="209"/>
      <c r="JXS64" s="209"/>
      <c r="JXT64" s="209"/>
      <c r="JXU64" s="209"/>
      <c r="JXV64" s="209"/>
      <c r="JXW64" s="209"/>
      <c r="JXX64" s="209"/>
      <c r="JXY64" s="209"/>
      <c r="JXZ64" s="209"/>
      <c r="JYA64" s="209"/>
      <c r="JYB64" s="209"/>
      <c r="JYC64" s="209"/>
      <c r="JYD64" s="209"/>
      <c r="JYE64" s="209"/>
      <c r="JYF64" s="209"/>
      <c r="JYG64" s="209"/>
      <c r="JYH64" s="209"/>
      <c r="JYI64" s="209"/>
      <c r="JYJ64" s="209"/>
      <c r="JYK64" s="209"/>
      <c r="JYL64" s="209"/>
      <c r="JYM64" s="209"/>
      <c r="JYN64" s="209"/>
      <c r="JYO64" s="209"/>
      <c r="JYP64" s="209"/>
      <c r="JYQ64" s="209"/>
      <c r="JYR64" s="209"/>
      <c r="JYS64" s="209"/>
      <c r="JYT64" s="209"/>
      <c r="JYU64" s="209"/>
      <c r="JYV64" s="209"/>
      <c r="JYW64" s="209"/>
      <c r="JYX64" s="209"/>
      <c r="JYY64" s="209"/>
      <c r="JYZ64" s="209"/>
      <c r="JZA64" s="209"/>
      <c r="JZB64" s="209"/>
      <c r="JZC64" s="209"/>
      <c r="JZD64" s="209"/>
      <c r="JZE64" s="209"/>
      <c r="JZF64" s="209"/>
      <c r="JZG64" s="209"/>
      <c r="JZH64" s="209"/>
      <c r="JZI64" s="209"/>
      <c r="JZJ64" s="209"/>
      <c r="JZK64" s="209"/>
      <c r="JZL64" s="209"/>
      <c r="JZM64" s="209"/>
      <c r="JZN64" s="209"/>
      <c r="JZO64" s="209"/>
      <c r="JZP64" s="209"/>
      <c r="JZQ64" s="209"/>
      <c r="JZR64" s="209"/>
      <c r="JZS64" s="209"/>
      <c r="JZT64" s="209"/>
      <c r="JZU64" s="209"/>
      <c r="JZV64" s="209"/>
      <c r="JZW64" s="209"/>
      <c r="JZX64" s="209"/>
      <c r="JZY64" s="209"/>
      <c r="JZZ64" s="209"/>
      <c r="KAA64" s="209"/>
      <c r="KAB64" s="209"/>
      <c r="KAC64" s="209"/>
      <c r="KAD64" s="209"/>
      <c r="KAE64" s="209"/>
      <c r="KAF64" s="209"/>
      <c r="KAG64" s="209"/>
      <c r="KAH64" s="209"/>
      <c r="KAI64" s="209"/>
      <c r="KAJ64" s="209"/>
      <c r="KAK64" s="209"/>
      <c r="KAL64" s="209"/>
      <c r="KAM64" s="209"/>
      <c r="KAN64" s="209"/>
      <c r="KAO64" s="209"/>
      <c r="KAP64" s="209"/>
      <c r="KAQ64" s="209"/>
      <c r="KAR64" s="209"/>
      <c r="KAS64" s="209"/>
      <c r="KAT64" s="209"/>
      <c r="KAU64" s="209"/>
      <c r="KAV64" s="209"/>
      <c r="KAW64" s="209"/>
      <c r="KAX64" s="209"/>
      <c r="KAY64" s="209"/>
      <c r="KAZ64" s="209"/>
      <c r="KBA64" s="209"/>
      <c r="KBB64" s="209"/>
      <c r="KBC64" s="209"/>
      <c r="KBD64" s="209"/>
      <c r="KBE64" s="209"/>
      <c r="KBF64" s="209"/>
      <c r="KBG64" s="209"/>
      <c r="KBH64" s="209"/>
      <c r="KBI64" s="209"/>
      <c r="KBJ64" s="209"/>
      <c r="KBK64" s="209"/>
      <c r="KBL64" s="209"/>
      <c r="KBM64" s="209"/>
      <c r="KBN64" s="209"/>
      <c r="KBO64" s="209"/>
      <c r="KBP64" s="209"/>
      <c r="KBQ64" s="209"/>
      <c r="KBR64" s="209"/>
      <c r="KBS64" s="209"/>
      <c r="KBT64" s="209"/>
      <c r="KBU64" s="209"/>
      <c r="KBV64" s="209"/>
      <c r="KBW64" s="209"/>
      <c r="KBX64" s="209"/>
      <c r="KBY64" s="209"/>
      <c r="KBZ64" s="209"/>
      <c r="KCA64" s="209"/>
      <c r="KCB64" s="209"/>
      <c r="KCC64" s="209"/>
      <c r="KCD64" s="209"/>
      <c r="KCE64" s="209"/>
      <c r="KCF64" s="209"/>
      <c r="KCG64" s="209"/>
      <c r="KCH64" s="209"/>
      <c r="KCI64" s="209"/>
      <c r="KCJ64" s="209"/>
      <c r="KCK64" s="209"/>
      <c r="KCL64" s="209"/>
      <c r="KCM64" s="209"/>
      <c r="KCN64" s="209"/>
      <c r="KCO64" s="209"/>
      <c r="KCP64" s="209"/>
      <c r="KCQ64" s="209"/>
      <c r="KCR64" s="209"/>
      <c r="KCS64" s="209"/>
      <c r="KCT64" s="209"/>
      <c r="KCU64" s="209"/>
      <c r="KCV64" s="209"/>
      <c r="KCW64" s="209"/>
      <c r="KCX64" s="209"/>
      <c r="KCY64" s="209"/>
      <c r="KCZ64" s="209"/>
      <c r="KDA64" s="209"/>
      <c r="KDB64" s="209"/>
      <c r="KDC64" s="209"/>
      <c r="KDD64" s="209"/>
      <c r="KDE64" s="209"/>
      <c r="KDF64" s="209"/>
      <c r="KDG64" s="209"/>
      <c r="KDH64" s="209"/>
      <c r="KDI64" s="209"/>
      <c r="KDJ64" s="209"/>
      <c r="KDK64" s="209"/>
      <c r="KDL64" s="209"/>
      <c r="KDM64" s="209"/>
      <c r="KDN64" s="209"/>
      <c r="KDO64" s="209"/>
      <c r="KDP64" s="209"/>
      <c r="KDQ64" s="209"/>
      <c r="KDR64" s="209"/>
      <c r="KDS64" s="209"/>
      <c r="KDT64" s="209"/>
      <c r="KDU64" s="209"/>
      <c r="KDV64" s="209"/>
      <c r="KDW64" s="209"/>
      <c r="KDX64" s="209"/>
      <c r="KDY64" s="209"/>
      <c r="KDZ64" s="209"/>
      <c r="KEA64" s="209"/>
      <c r="KEB64" s="209"/>
      <c r="KEC64" s="209"/>
      <c r="KED64" s="209"/>
      <c r="KEE64" s="209"/>
      <c r="KEF64" s="209"/>
      <c r="KEG64" s="209"/>
      <c r="KEH64" s="209"/>
      <c r="KEI64" s="209"/>
      <c r="KEJ64" s="209"/>
      <c r="KEK64" s="209"/>
      <c r="KEL64" s="209"/>
      <c r="KEM64" s="209"/>
      <c r="KEN64" s="209"/>
      <c r="KEO64" s="209"/>
      <c r="KEP64" s="209"/>
      <c r="KEQ64" s="209"/>
      <c r="KER64" s="209"/>
      <c r="KES64" s="209"/>
      <c r="KET64" s="209"/>
      <c r="KEU64" s="209"/>
      <c r="KEV64" s="209"/>
      <c r="KEW64" s="209"/>
      <c r="KEX64" s="209"/>
      <c r="KEY64" s="209"/>
      <c r="KEZ64" s="209"/>
      <c r="KFA64" s="209"/>
      <c r="KFB64" s="209"/>
      <c r="KFC64" s="209"/>
      <c r="KFD64" s="209"/>
      <c r="KFE64" s="209"/>
      <c r="KFF64" s="209"/>
      <c r="KFG64" s="209"/>
      <c r="KFH64" s="209"/>
      <c r="KFI64" s="209"/>
      <c r="KFJ64" s="209"/>
      <c r="KFK64" s="209"/>
      <c r="KFL64" s="209"/>
      <c r="KFM64" s="209"/>
      <c r="KFN64" s="209"/>
      <c r="KFO64" s="209"/>
      <c r="KFP64" s="209"/>
      <c r="KFQ64" s="209"/>
      <c r="KFR64" s="209"/>
      <c r="KFS64" s="209"/>
      <c r="KFT64" s="209"/>
      <c r="KFU64" s="209"/>
      <c r="KFV64" s="209"/>
      <c r="KFW64" s="209"/>
      <c r="KFX64" s="209"/>
      <c r="KFY64" s="209"/>
      <c r="KFZ64" s="209"/>
      <c r="KGA64" s="209"/>
      <c r="KGB64" s="209"/>
      <c r="KGC64" s="209"/>
      <c r="KGD64" s="209"/>
      <c r="KGE64" s="209"/>
      <c r="KGF64" s="209"/>
      <c r="KGG64" s="209"/>
      <c r="KGH64" s="209"/>
      <c r="KGI64" s="209"/>
      <c r="KGJ64" s="209"/>
      <c r="KGK64" s="209"/>
      <c r="KGL64" s="209"/>
      <c r="KGM64" s="209"/>
      <c r="KGN64" s="209"/>
      <c r="KGO64" s="209"/>
      <c r="KGP64" s="209"/>
      <c r="KGQ64" s="209"/>
      <c r="KGR64" s="209"/>
      <c r="KGS64" s="209"/>
      <c r="KGT64" s="209"/>
      <c r="KGU64" s="209"/>
      <c r="KGV64" s="209"/>
      <c r="KGW64" s="209"/>
      <c r="KGX64" s="209"/>
      <c r="KGY64" s="209"/>
      <c r="KGZ64" s="209"/>
      <c r="KHA64" s="209"/>
      <c r="KHB64" s="209"/>
      <c r="KHC64" s="209"/>
      <c r="KHD64" s="209"/>
      <c r="KHE64" s="209"/>
      <c r="KHF64" s="209"/>
      <c r="KHG64" s="209"/>
      <c r="KHH64" s="209"/>
      <c r="KHI64" s="209"/>
      <c r="KHJ64" s="209"/>
      <c r="KHK64" s="209"/>
      <c r="KHL64" s="209"/>
      <c r="KHM64" s="209"/>
      <c r="KHN64" s="209"/>
      <c r="KHO64" s="209"/>
      <c r="KHP64" s="209"/>
      <c r="KHQ64" s="209"/>
      <c r="KHR64" s="209"/>
      <c r="KHS64" s="209"/>
      <c r="KHT64" s="209"/>
      <c r="KHU64" s="209"/>
      <c r="KHV64" s="209"/>
      <c r="KHW64" s="209"/>
      <c r="KHX64" s="209"/>
      <c r="KHY64" s="209"/>
      <c r="KHZ64" s="209"/>
      <c r="KIA64" s="209"/>
      <c r="KIB64" s="209"/>
      <c r="KIC64" s="209"/>
      <c r="KID64" s="209"/>
      <c r="KIE64" s="209"/>
      <c r="KIF64" s="209"/>
      <c r="KIG64" s="209"/>
      <c r="KIH64" s="209"/>
      <c r="KII64" s="209"/>
      <c r="KIJ64" s="209"/>
      <c r="KIK64" s="209"/>
      <c r="KIL64" s="209"/>
      <c r="KIM64" s="209"/>
      <c r="KIN64" s="209"/>
      <c r="KIO64" s="209"/>
      <c r="KIP64" s="209"/>
      <c r="KIQ64" s="209"/>
      <c r="KIR64" s="209"/>
      <c r="KIS64" s="209"/>
      <c r="KIT64" s="209"/>
      <c r="KIU64" s="209"/>
      <c r="KIV64" s="209"/>
      <c r="KIW64" s="209"/>
      <c r="KIX64" s="209"/>
      <c r="KIY64" s="209"/>
      <c r="KIZ64" s="209"/>
      <c r="KJA64" s="209"/>
      <c r="KJB64" s="209"/>
      <c r="KJC64" s="209"/>
      <c r="KJD64" s="209"/>
      <c r="KJE64" s="209"/>
      <c r="KJF64" s="209"/>
      <c r="KJG64" s="209"/>
      <c r="KJH64" s="209"/>
      <c r="KJI64" s="209"/>
      <c r="KJJ64" s="209"/>
      <c r="KJK64" s="209"/>
      <c r="KJL64" s="209"/>
      <c r="KJM64" s="209"/>
      <c r="KJN64" s="209"/>
      <c r="KJO64" s="209"/>
      <c r="KJP64" s="209"/>
      <c r="KJQ64" s="209"/>
      <c r="KJR64" s="209"/>
      <c r="KJS64" s="209"/>
      <c r="KJT64" s="209"/>
      <c r="KJU64" s="209"/>
      <c r="KJV64" s="209"/>
      <c r="KJW64" s="209"/>
      <c r="KJX64" s="209"/>
      <c r="KJY64" s="209"/>
      <c r="KJZ64" s="209"/>
      <c r="KKA64" s="209"/>
      <c r="KKB64" s="209"/>
      <c r="KKC64" s="209"/>
      <c r="KKD64" s="209"/>
      <c r="KKE64" s="209"/>
      <c r="KKF64" s="209"/>
      <c r="KKG64" s="209"/>
      <c r="KKH64" s="209"/>
      <c r="KKI64" s="209"/>
      <c r="KKJ64" s="209"/>
      <c r="KKK64" s="209"/>
      <c r="KKL64" s="209"/>
      <c r="KKM64" s="209"/>
      <c r="KKN64" s="209"/>
      <c r="KKO64" s="209"/>
      <c r="KKP64" s="209"/>
      <c r="KKQ64" s="209"/>
      <c r="KKR64" s="209"/>
      <c r="KKS64" s="209"/>
      <c r="KKT64" s="209"/>
      <c r="KKU64" s="209"/>
      <c r="KKV64" s="209"/>
      <c r="KKW64" s="209"/>
      <c r="KKX64" s="209"/>
      <c r="KKY64" s="209"/>
      <c r="KKZ64" s="209"/>
      <c r="KLA64" s="209"/>
      <c r="KLB64" s="209"/>
      <c r="KLC64" s="209"/>
      <c r="KLD64" s="209"/>
      <c r="KLE64" s="209"/>
      <c r="KLF64" s="209"/>
      <c r="KLG64" s="209"/>
      <c r="KLH64" s="209"/>
      <c r="KLI64" s="209"/>
      <c r="KLJ64" s="209"/>
      <c r="KLK64" s="209"/>
      <c r="KLL64" s="209"/>
      <c r="KLM64" s="209"/>
      <c r="KLN64" s="209"/>
      <c r="KLO64" s="209"/>
      <c r="KLP64" s="209"/>
      <c r="KLQ64" s="209"/>
      <c r="KLR64" s="209"/>
      <c r="KLS64" s="209"/>
      <c r="KLT64" s="209"/>
      <c r="KLU64" s="209"/>
      <c r="KLV64" s="209"/>
      <c r="KLW64" s="209"/>
      <c r="KLX64" s="209"/>
      <c r="KLY64" s="209"/>
      <c r="KLZ64" s="209"/>
      <c r="KMA64" s="209"/>
      <c r="KMB64" s="209"/>
      <c r="KMC64" s="209"/>
      <c r="KMD64" s="209"/>
      <c r="KME64" s="209"/>
      <c r="KMF64" s="209"/>
      <c r="KMG64" s="209"/>
      <c r="KMH64" s="209"/>
      <c r="KMI64" s="209"/>
      <c r="KMJ64" s="209"/>
      <c r="KMK64" s="209"/>
      <c r="KML64" s="209"/>
      <c r="KMM64" s="209"/>
      <c r="KMN64" s="209"/>
      <c r="KMO64" s="209"/>
      <c r="KMP64" s="209"/>
      <c r="KMQ64" s="209"/>
      <c r="KMR64" s="209"/>
      <c r="KMS64" s="209"/>
      <c r="KMT64" s="209"/>
      <c r="KMU64" s="209"/>
      <c r="KMV64" s="209"/>
      <c r="KMW64" s="209"/>
      <c r="KMX64" s="209"/>
      <c r="KMY64" s="209"/>
      <c r="KMZ64" s="209"/>
      <c r="KNA64" s="209"/>
      <c r="KNB64" s="209"/>
      <c r="KNC64" s="209"/>
      <c r="KND64" s="209"/>
      <c r="KNE64" s="209"/>
      <c r="KNF64" s="209"/>
      <c r="KNG64" s="209"/>
      <c r="KNH64" s="209"/>
      <c r="KNI64" s="209"/>
      <c r="KNJ64" s="209"/>
      <c r="KNK64" s="209"/>
      <c r="KNL64" s="209"/>
      <c r="KNM64" s="209"/>
      <c r="KNN64" s="209"/>
      <c r="KNO64" s="209"/>
      <c r="KNP64" s="209"/>
      <c r="KNQ64" s="209"/>
      <c r="KNR64" s="209"/>
      <c r="KNS64" s="209"/>
      <c r="KNT64" s="209"/>
      <c r="KNU64" s="209"/>
      <c r="KNV64" s="209"/>
      <c r="KNW64" s="209"/>
      <c r="KNX64" s="209"/>
      <c r="KNY64" s="209"/>
      <c r="KNZ64" s="209"/>
      <c r="KOA64" s="209"/>
      <c r="KOB64" s="209"/>
      <c r="KOC64" s="209"/>
      <c r="KOD64" s="209"/>
      <c r="KOE64" s="209"/>
      <c r="KOF64" s="209"/>
      <c r="KOG64" s="209"/>
      <c r="KOH64" s="209"/>
      <c r="KOI64" s="209"/>
      <c r="KOJ64" s="209"/>
      <c r="KOK64" s="209"/>
      <c r="KOL64" s="209"/>
      <c r="KOM64" s="209"/>
      <c r="KON64" s="209"/>
      <c r="KOO64" s="209"/>
      <c r="KOP64" s="209"/>
      <c r="KOQ64" s="209"/>
      <c r="KOR64" s="209"/>
      <c r="KOS64" s="209"/>
      <c r="KOT64" s="209"/>
      <c r="KOU64" s="209"/>
      <c r="KOV64" s="209"/>
      <c r="KOW64" s="209"/>
      <c r="KOX64" s="209"/>
      <c r="KOY64" s="209"/>
      <c r="KOZ64" s="209"/>
      <c r="KPA64" s="209"/>
      <c r="KPB64" s="209"/>
      <c r="KPC64" s="209"/>
      <c r="KPD64" s="209"/>
      <c r="KPE64" s="209"/>
      <c r="KPF64" s="209"/>
      <c r="KPG64" s="209"/>
      <c r="KPH64" s="209"/>
      <c r="KPI64" s="209"/>
      <c r="KPJ64" s="209"/>
      <c r="KPK64" s="209"/>
      <c r="KPL64" s="209"/>
      <c r="KPM64" s="209"/>
      <c r="KPN64" s="209"/>
      <c r="KPO64" s="209"/>
      <c r="KPP64" s="209"/>
      <c r="KPQ64" s="209"/>
      <c r="KPR64" s="209"/>
      <c r="KPS64" s="209"/>
      <c r="KPT64" s="209"/>
      <c r="KPU64" s="209"/>
      <c r="KPV64" s="209"/>
      <c r="KPW64" s="209"/>
      <c r="KPX64" s="209"/>
      <c r="KPY64" s="209"/>
      <c r="KPZ64" s="209"/>
      <c r="KQA64" s="209"/>
      <c r="KQB64" s="209"/>
      <c r="KQC64" s="209"/>
      <c r="KQD64" s="209"/>
      <c r="KQE64" s="209"/>
      <c r="KQF64" s="209"/>
      <c r="KQG64" s="209"/>
      <c r="KQH64" s="209"/>
      <c r="KQI64" s="209"/>
      <c r="KQJ64" s="209"/>
      <c r="KQK64" s="209"/>
      <c r="KQL64" s="209"/>
      <c r="KQM64" s="209"/>
      <c r="KQN64" s="209"/>
      <c r="KQO64" s="209"/>
      <c r="KQP64" s="209"/>
      <c r="KQQ64" s="209"/>
      <c r="KQR64" s="209"/>
      <c r="KQS64" s="209"/>
      <c r="KQT64" s="209"/>
      <c r="KQU64" s="209"/>
      <c r="KQV64" s="209"/>
      <c r="KQW64" s="209"/>
      <c r="KQX64" s="209"/>
      <c r="KQY64" s="209"/>
      <c r="KQZ64" s="209"/>
      <c r="KRA64" s="209"/>
      <c r="KRB64" s="209"/>
      <c r="KRC64" s="209"/>
      <c r="KRD64" s="209"/>
      <c r="KRE64" s="209"/>
      <c r="KRF64" s="209"/>
      <c r="KRG64" s="209"/>
      <c r="KRH64" s="209"/>
      <c r="KRI64" s="209"/>
      <c r="KRJ64" s="209"/>
      <c r="KRK64" s="209"/>
      <c r="KRL64" s="209"/>
      <c r="KRM64" s="209"/>
      <c r="KRN64" s="209"/>
      <c r="KRO64" s="209"/>
      <c r="KRP64" s="209"/>
      <c r="KRQ64" s="209"/>
      <c r="KRR64" s="209"/>
      <c r="KRS64" s="209"/>
      <c r="KRT64" s="209"/>
      <c r="KRU64" s="209"/>
      <c r="KRV64" s="209"/>
      <c r="KRW64" s="209"/>
      <c r="KRX64" s="209"/>
      <c r="KRY64" s="209"/>
      <c r="KRZ64" s="209"/>
      <c r="KSA64" s="209"/>
      <c r="KSB64" s="209"/>
      <c r="KSC64" s="209"/>
      <c r="KSD64" s="209"/>
      <c r="KSE64" s="209"/>
      <c r="KSF64" s="209"/>
      <c r="KSG64" s="209"/>
      <c r="KSH64" s="209"/>
      <c r="KSI64" s="209"/>
      <c r="KSJ64" s="209"/>
      <c r="KSK64" s="209"/>
      <c r="KSL64" s="209"/>
      <c r="KSM64" s="209"/>
      <c r="KSN64" s="209"/>
      <c r="KSO64" s="209"/>
      <c r="KSP64" s="209"/>
      <c r="KSQ64" s="209"/>
      <c r="KSR64" s="209"/>
      <c r="KSS64" s="209"/>
      <c r="KST64" s="209"/>
      <c r="KSU64" s="209"/>
      <c r="KSV64" s="209"/>
      <c r="KSW64" s="209"/>
      <c r="KSX64" s="209"/>
      <c r="KSY64" s="209"/>
      <c r="KSZ64" s="209"/>
      <c r="KTA64" s="209"/>
      <c r="KTB64" s="209"/>
      <c r="KTC64" s="209"/>
      <c r="KTD64" s="209"/>
      <c r="KTE64" s="209"/>
      <c r="KTF64" s="209"/>
      <c r="KTG64" s="209"/>
      <c r="KTH64" s="209"/>
      <c r="KTI64" s="209"/>
      <c r="KTJ64" s="209"/>
      <c r="KTK64" s="209"/>
      <c r="KTL64" s="209"/>
      <c r="KTM64" s="209"/>
      <c r="KTN64" s="209"/>
      <c r="KTO64" s="209"/>
      <c r="KTP64" s="209"/>
      <c r="KTQ64" s="209"/>
      <c r="KTR64" s="209"/>
      <c r="KTS64" s="209"/>
      <c r="KTT64" s="209"/>
      <c r="KTU64" s="209"/>
      <c r="KTV64" s="209"/>
      <c r="KTW64" s="209"/>
      <c r="KTX64" s="209"/>
      <c r="KTY64" s="209"/>
      <c r="KTZ64" s="209"/>
      <c r="KUA64" s="209"/>
      <c r="KUB64" s="209"/>
      <c r="KUC64" s="209"/>
      <c r="KUD64" s="209"/>
      <c r="KUE64" s="209"/>
      <c r="KUF64" s="209"/>
      <c r="KUG64" s="209"/>
      <c r="KUH64" s="209"/>
      <c r="KUI64" s="209"/>
      <c r="KUJ64" s="209"/>
      <c r="KUK64" s="209"/>
      <c r="KUL64" s="209"/>
      <c r="KUM64" s="209"/>
      <c r="KUN64" s="209"/>
      <c r="KUO64" s="209"/>
      <c r="KUP64" s="209"/>
      <c r="KUQ64" s="209"/>
      <c r="KUR64" s="209"/>
      <c r="KUS64" s="209"/>
      <c r="KUT64" s="209"/>
      <c r="KUU64" s="209"/>
      <c r="KUV64" s="209"/>
      <c r="KUW64" s="209"/>
      <c r="KUX64" s="209"/>
      <c r="KUY64" s="209"/>
      <c r="KUZ64" s="209"/>
      <c r="KVA64" s="209"/>
      <c r="KVB64" s="209"/>
      <c r="KVC64" s="209"/>
      <c r="KVD64" s="209"/>
      <c r="KVE64" s="209"/>
      <c r="KVF64" s="209"/>
      <c r="KVG64" s="209"/>
      <c r="KVH64" s="209"/>
      <c r="KVI64" s="209"/>
      <c r="KVJ64" s="209"/>
      <c r="KVK64" s="209"/>
      <c r="KVL64" s="209"/>
      <c r="KVM64" s="209"/>
      <c r="KVN64" s="209"/>
      <c r="KVO64" s="209"/>
      <c r="KVP64" s="209"/>
      <c r="KVQ64" s="209"/>
      <c r="KVR64" s="209"/>
      <c r="KVS64" s="209"/>
      <c r="KVT64" s="209"/>
      <c r="KVU64" s="209"/>
      <c r="KVV64" s="209"/>
      <c r="KVW64" s="209"/>
      <c r="KVX64" s="209"/>
      <c r="KVY64" s="209"/>
      <c r="KVZ64" s="209"/>
      <c r="KWA64" s="209"/>
      <c r="KWB64" s="209"/>
      <c r="KWC64" s="209"/>
      <c r="KWD64" s="209"/>
      <c r="KWE64" s="209"/>
      <c r="KWF64" s="209"/>
      <c r="KWG64" s="209"/>
      <c r="KWH64" s="209"/>
      <c r="KWI64" s="209"/>
      <c r="KWJ64" s="209"/>
      <c r="KWK64" s="209"/>
      <c r="KWL64" s="209"/>
      <c r="KWM64" s="209"/>
      <c r="KWN64" s="209"/>
      <c r="KWO64" s="209"/>
      <c r="KWP64" s="209"/>
      <c r="KWQ64" s="209"/>
      <c r="KWR64" s="209"/>
      <c r="KWS64" s="209"/>
      <c r="KWT64" s="209"/>
      <c r="KWU64" s="209"/>
      <c r="KWV64" s="209"/>
      <c r="KWW64" s="209"/>
      <c r="KWX64" s="209"/>
      <c r="KWY64" s="209"/>
      <c r="KWZ64" s="209"/>
      <c r="KXA64" s="209"/>
      <c r="KXB64" s="209"/>
      <c r="KXC64" s="209"/>
      <c r="KXD64" s="209"/>
      <c r="KXE64" s="209"/>
      <c r="KXF64" s="209"/>
      <c r="KXG64" s="209"/>
      <c r="KXH64" s="209"/>
      <c r="KXI64" s="209"/>
      <c r="KXJ64" s="209"/>
      <c r="KXK64" s="209"/>
      <c r="KXL64" s="209"/>
      <c r="KXM64" s="209"/>
      <c r="KXN64" s="209"/>
      <c r="KXO64" s="209"/>
      <c r="KXP64" s="209"/>
      <c r="KXQ64" s="209"/>
      <c r="KXR64" s="209"/>
      <c r="KXS64" s="209"/>
      <c r="KXT64" s="209"/>
      <c r="KXU64" s="209"/>
      <c r="KXV64" s="209"/>
      <c r="KXW64" s="209"/>
      <c r="KXX64" s="209"/>
      <c r="KXY64" s="209"/>
      <c r="KXZ64" s="209"/>
      <c r="KYA64" s="209"/>
      <c r="KYB64" s="209"/>
      <c r="KYC64" s="209"/>
      <c r="KYD64" s="209"/>
      <c r="KYE64" s="209"/>
      <c r="KYF64" s="209"/>
      <c r="KYG64" s="209"/>
      <c r="KYH64" s="209"/>
      <c r="KYI64" s="209"/>
      <c r="KYJ64" s="209"/>
      <c r="KYK64" s="209"/>
      <c r="KYL64" s="209"/>
      <c r="KYM64" s="209"/>
      <c r="KYN64" s="209"/>
      <c r="KYO64" s="209"/>
      <c r="KYP64" s="209"/>
      <c r="KYQ64" s="209"/>
      <c r="KYR64" s="209"/>
      <c r="KYS64" s="209"/>
      <c r="KYT64" s="209"/>
      <c r="KYU64" s="209"/>
      <c r="KYV64" s="209"/>
      <c r="KYW64" s="209"/>
      <c r="KYX64" s="209"/>
      <c r="KYY64" s="209"/>
      <c r="KYZ64" s="209"/>
      <c r="KZA64" s="209"/>
      <c r="KZB64" s="209"/>
      <c r="KZC64" s="209"/>
      <c r="KZD64" s="209"/>
      <c r="KZE64" s="209"/>
      <c r="KZF64" s="209"/>
      <c r="KZG64" s="209"/>
      <c r="KZH64" s="209"/>
      <c r="KZI64" s="209"/>
      <c r="KZJ64" s="209"/>
      <c r="KZK64" s="209"/>
      <c r="KZL64" s="209"/>
      <c r="KZM64" s="209"/>
      <c r="KZN64" s="209"/>
      <c r="KZO64" s="209"/>
      <c r="KZP64" s="209"/>
      <c r="KZQ64" s="209"/>
      <c r="KZR64" s="209"/>
      <c r="KZS64" s="209"/>
      <c r="KZT64" s="209"/>
      <c r="KZU64" s="209"/>
      <c r="KZV64" s="209"/>
      <c r="KZW64" s="209"/>
      <c r="KZX64" s="209"/>
      <c r="KZY64" s="209"/>
      <c r="KZZ64" s="209"/>
      <c r="LAA64" s="209"/>
      <c r="LAB64" s="209"/>
      <c r="LAC64" s="209"/>
      <c r="LAD64" s="209"/>
      <c r="LAE64" s="209"/>
      <c r="LAF64" s="209"/>
      <c r="LAG64" s="209"/>
      <c r="LAH64" s="209"/>
      <c r="LAI64" s="209"/>
      <c r="LAJ64" s="209"/>
      <c r="LAK64" s="209"/>
      <c r="LAL64" s="209"/>
      <c r="LAM64" s="209"/>
      <c r="LAN64" s="209"/>
      <c r="LAO64" s="209"/>
      <c r="LAP64" s="209"/>
      <c r="LAQ64" s="209"/>
      <c r="LAR64" s="209"/>
      <c r="LAS64" s="209"/>
      <c r="LAT64" s="209"/>
      <c r="LAU64" s="209"/>
      <c r="LAV64" s="209"/>
      <c r="LAW64" s="209"/>
      <c r="LAX64" s="209"/>
      <c r="LAY64" s="209"/>
      <c r="LAZ64" s="209"/>
      <c r="LBA64" s="209"/>
      <c r="LBB64" s="209"/>
      <c r="LBC64" s="209"/>
      <c r="LBD64" s="209"/>
      <c r="LBE64" s="209"/>
      <c r="LBF64" s="209"/>
      <c r="LBG64" s="209"/>
      <c r="LBH64" s="209"/>
      <c r="LBI64" s="209"/>
      <c r="LBJ64" s="209"/>
      <c r="LBK64" s="209"/>
      <c r="LBL64" s="209"/>
      <c r="LBM64" s="209"/>
      <c r="LBN64" s="209"/>
      <c r="LBO64" s="209"/>
      <c r="LBP64" s="209"/>
      <c r="LBQ64" s="209"/>
      <c r="LBR64" s="209"/>
      <c r="LBS64" s="209"/>
      <c r="LBT64" s="209"/>
      <c r="LBU64" s="209"/>
      <c r="LBV64" s="209"/>
      <c r="LBW64" s="209"/>
      <c r="LBX64" s="209"/>
      <c r="LBY64" s="209"/>
      <c r="LBZ64" s="209"/>
      <c r="LCA64" s="209"/>
      <c r="LCB64" s="209"/>
      <c r="LCC64" s="209"/>
      <c r="LCD64" s="209"/>
      <c r="LCE64" s="209"/>
      <c r="LCF64" s="209"/>
      <c r="LCG64" s="209"/>
      <c r="LCH64" s="209"/>
      <c r="LCI64" s="209"/>
      <c r="LCJ64" s="209"/>
      <c r="LCK64" s="209"/>
      <c r="LCL64" s="209"/>
      <c r="LCM64" s="209"/>
      <c r="LCN64" s="209"/>
      <c r="LCO64" s="209"/>
      <c r="LCP64" s="209"/>
      <c r="LCQ64" s="209"/>
      <c r="LCR64" s="209"/>
      <c r="LCS64" s="209"/>
      <c r="LCT64" s="209"/>
      <c r="LCU64" s="209"/>
      <c r="LCV64" s="209"/>
      <c r="LCW64" s="209"/>
      <c r="LCX64" s="209"/>
      <c r="LCY64" s="209"/>
      <c r="LCZ64" s="209"/>
      <c r="LDA64" s="209"/>
      <c r="LDB64" s="209"/>
      <c r="LDC64" s="209"/>
      <c r="LDD64" s="209"/>
      <c r="LDE64" s="209"/>
      <c r="LDF64" s="209"/>
      <c r="LDG64" s="209"/>
      <c r="LDH64" s="209"/>
      <c r="LDI64" s="209"/>
      <c r="LDJ64" s="209"/>
      <c r="LDK64" s="209"/>
      <c r="LDL64" s="209"/>
      <c r="LDM64" s="209"/>
      <c r="LDN64" s="209"/>
      <c r="LDO64" s="209"/>
      <c r="LDP64" s="209"/>
      <c r="LDQ64" s="209"/>
      <c r="LDR64" s="209"/>
      <c r="LDS64" s="209"/>
      <c r="LDT64" s="209"/>
      <c r="LDU64" s="209"/>
      <c r="LDV64" s="209"/>
      <c r="LDW64" s="209"/>
      <c r="LDX64" s="209"/>
      <c r="LDY64" s="209"/>
      <c r="LDZ64" s="209"/>
      <c r="LEA64" s="209"/>
      <c r="LEB64" s="209"/>
      <c r="LEC64" s="209"/>
      <c r="LED64" s="209"/>
      <c r="LEE64" s="209"/>
      <c r="LEF64" s="209"/>
      <c r="LEG64" s="209"/>
      <c r="LEH64" s="209"/>
      <c r="LEI64" s="209"/>
      <c r="LEJ64" s="209"/>
      <c r="LEK64" s="209"/>
      <c r="LEL64" s="209"/>
      <c r="LEM64" s="209"/>
      <c r="LEN64" s="209"/>
      <c r="LEO64" s="209"/>
      <c r="LEP64" s="209"/>
      <c r="LEQ64" s="209"/>
      <c r="LER64" s="209"/>
      <c r="LES64" s="209"/>
      <c r="LET64" s="209"/>
      <c r="LEU64" s="209"/>
      <c r="LEV64" s="209"/>
      <c r="LEW64" s="209"/>
      <c r="LEX64" s="209"/>
      <c r="LEY64" s="209"/>
      <c r="LEZ64" s="209"/>
      <c r="LFA64" s="209"/>
      <c r="LFB64" s="209"/>
      <c r="LFC64" s="209"/>
      <c r="LFD64" s="209"/>
      <c r="LFE64" s="209"/>
      <c r="LFF64" s="209"/>
      <c r="LFG64" s="209"/>
      <c r="LFH64" s="209"/>
      <c r="LFI64" s="209"/>
      <c r="LFJ64" s="209"/>
      <c r="LFK64" s="209"/>
      <c r="LFL64" s="209"/>
      <c r="LFM64" s="209"/>
      <c r="LFN64" s="209"/>
      <c r="LFO64" s="209"/>
      <c r="LFP64" s="209"/>
      <c r="LFQ64" s="209"/>
      <c r="LFR64" s="209"/>
      <c r="LFS64" s="209"/>
      <c r="LFT64" s="209"/>
      <c r="LFU64" s="209"/>
      <c r="LFV64" s="209"/>
      <c r="LFW64" s="209"/>
      <c r="LFX64" s="209"/>
      <c r="LFY64" s="209"/>
      <c r="LFZ64" s="209"/>
      <c r="LGA64" s="209"/>
      <c r="LGB64" s="209"/>
      <c r="LGC64" s="209"/>
      <c r="LGD64" s="209"/>
      <c r="LGE64" s="209"/>
      <c r="LGF64" s="209"/>
      <c r="LGG64" s="209"/>
      <c r="LGH64" s="209"/>
      <c r="LGI64" s="209"/>
      <c r="LGJ64" s="209"/>
      <c r="LGK64" s="209"/>
      <c r="LGL64" s="209"/>
      <c r="LGM64" s="209"/>
      <c r="LGN64" s="209"/>
      <c r="LGO64" s="209"/>
      <c r="LGP64" s="209"/>
      <c r="LGQ64" s="209"/>
      <c r="LGR64" s="209"/>
      <c r="LGS64" s="209"/>
      <c r="LGT64" s="209"/>
      <c r="LGU64" s="209"/>
      <c r="LGV64" s="209"/>
      <c r="LGW64" s="209"/>
      <c r="LGX64" s="209"/>
      <c r="LGY64" s="209"/>
      <c r="LGZ64" s="209"/>
      <c r="LHA64" s="209"/>
      <c r="LHB64" s="209"/>
      <c r="LHC64" s="209"/>
      <c r="LHD64" s="209"/>
      <c r="LHE64" s="209"/>
      <c r="LHF64" s="209"/>
      <c r="LHG64" s="209"/>
      <c r="LHH64" s="209"/>
      <c r="LHI64" s="209"/>
      <c r="LHJ64" s="209"/>
      <c r="LHK64" s="209"/>
      <c r="LHL64" s="209"/>
      <c r="LHM64" s="209"/>
      <c r="LHN64" s="209"/>
      <c r="LHO64" s="209"/>
      <c r="LHP64" s="209"/>
      <c r="LHQ64" s="209"/>
      <c r="LHR64" s="209"/>
      <c r="LHS64" s="209"/>
      <c r="LHT64" s="209"/>
      <c r="LHU64" s="209"/>
      <c r="LHV64" s="209"/>
      <c r="LHW64" s="209"/>
      <c r="LHX64" s="209"/>
      <c r="LHY64" s="209"/>
      <c r="LHZ64" s="209"/>
      <c r="LIA64" s="209"/>
      <c r="LIB64" s="209"/>
      <c r="LIC64" s="209"/>
      <c r="LID64" s="209"/>
      <c r="LIE64" s="209"/>
      <c r="LIF64" s="209"/>
      <c r="LIG64" s="209"/>
      <c r="LIH64" s="209"/>
      <c r="LII64" s="209"/>
      <c r="LIJ64" s="209"/>
      <c r="LIK64" s="209"/>
      <c r="LIL64" s="209"/>
      <c r="LIM64" s="209"/>
      <c r="LIN64" s="209"/>
      <c r="LIO64" s="209"/>
      <c r="LIP64" s="209"/>
      <c r="LIQ64" s="209"/>
      <c r="LIR64" s="209"/>
      <c r="LIS64" s="209"/>
      <c r="LIT64" s="209"/>
      <c r="LIU64" s="209"/>
      <c r="LIV64" s="209"/>
      <c r="LIW64" s="209"/>
      <c r="LIX64" s="209"/>
      <c r="LIY64" s="209"/>
      <c r="LIZ64" s="209"/>
      <c r="LJA64" s="209"/>
      <c r="LJB64" s="209"/>
      <c r="LJC64" s="209"/>
      <c r="LJD64" s="209"/>
      <c r="LJE64" s="209"/>
      <c r="LJF64" s="209"/>
      <c r="LJG64" s="209"/>
      <c r="LJH64" s="209"/>
      <c r="LJI64" s="209"/>
      <c r="LJJ64" s="209"/>
      <c r="LJK64" s="209"/>
      <c r="LJL64" s="209"/>
      <c r="LJM64" s="209"/>
      <c r="LJN64" s="209"/>
      <c r="LJO64" s="209"/>
      <c r="LJP64" s="209"/>
      <c r="LJQ64" s="209"/>
      <c r="LJR64" s="209"/>
      <c r="LJS64" s="209"/>
      <c r="LJT64" s="209"/>
      <c r="LJU64" s="209"/>
      <c r="LJV64" s="209"/>
      <c r="LJW64" s="209"/>
      <c r="LJX64" s="209"/>
      <c r="LJY64" s="209"/>
      <c r="LJZ64" s="209"/>
      <c r="LKA64" s="209"/>
      <c r="LKB64" s="209"/>
      <c r="LKC64" s="209"/>
      <c r="LKD64" s="209"/>
      <c r="LKE64" s="209"/>
      <c r="LKF64" s="209"/>
      <c r="LKG64" s="209"/>
      <c r="LKH64" s="209"/>
      <c r="LKI64" s="209"/>
      <c r="LKJ64" s="209"/>
      <c r="LKK64" s="209"/>
      <c r="LKL64" s="209"/>
      <c r="LKM64" s="209"/>
      <c r="LKN64" s="209"/>
      <c r="LKO64" s="209"/>
      <c r="LKP64" s="209"/>
      <c r="LKQ64" s="209"/>
      <c r="LKR64" s="209"/>
      <c r="LKS64" s="209"/>
      <c r="LKT64" s="209"/>
      <c r="LKU64" s="209"/>
      <c r="LKV64" s="209"/>
      <c r="LKW64" s="209"/>
      <c r="LKX64" s="209"/>
      <c r="LKY64" s="209"/>
      <c r="LKZ64" s="209"/>
      <c r="LLA64" s="209"/>
      <c r="LLB64" s="209"/>
      <c r="LLC64" s="209"/>
      <c r="LLD64" s="209"/>
      <c r="LLE64" s="209"/>
      <c r="LLF64" s="209"/>
      <c r="LLG64" s="209"/>
      <c r="LLH64" s="209"/>
      <c r="LLI64" s="209"/>
      <c r="LLJ64" s="209"/>
      <c r="LLK64" s="209"/>
      <c r="LLL64" s="209"/>
      <c r="LLM64" s="209"/>
      <c r="LLN64" s="209"/>
      <c r="LLO64" s="209"/>
      <c r="LLP64" s="209"/>
      <c r="LLQ64" s="209"/>
      <c r="LLR64" s="209"/>
      <c r="LLS64" s="209"/>
      <c r="LLT64" s="209"/>
      <c r="LLU64" s="209"/>
      <c r="LLV64" s="209"/>
      <c r="LLW64" s="209"/>
      <c r="LLX64" s="209"/>
      <c r="LLY64" s="209"/>
      <c r="LLZ64" s="209"/>
      <c r="LMA64" s="209"/>
      <c r="LMB64" s="209"/>
      <c r="LMC64" s="209"/>
      <c r="LMD64" s="209"/>
      <c r="LME64" s="209"/>
      <c r="LMF64" s="209"/>
      <c r="LMG64" s="209"/>
      <c r="LMH64" s="209"/>
      <c r="LMI64" s="209"/>
      <c r="LMJ64" s="209"/>
      <c r="LMK64" s="209"/>
      <c r="LML64" s="209"/>
      <c r="LMM64" s="209"/>
      <c r="LMN64" s="209"/>
      <c r="LMO64" s="209"/>
      <c r="LMP64" s="209"/>
      <c r="LMQ64" s="209"/>
      <c r="LMR64" s="209"/>
      <c r="LMS64" s="209"/>
      <c r="LMT64" s="209"/>
      <c r="LMU64" s="209"/>
      <c r="LMV64" s="209"/>
      <c r="LMW64" s="209"/>
      <c r="LMX64" s="209"/>
      <c r="LMY64" s="209"/>
      <c r="LMZ64" s="209"/>
      <c r="LNA64" s="209"/>
      <c r="LNB64" s="209"/>
      <c r="LNC64" s="209"/>
      <c r="LND64" s="209"/>
      <c r="LNE64" s="209"/>
      <c r="LNF64" s="209"/>
      <c r="LNG64" s="209"/>
      <c r="LNH64" s="209"/>
      <c r="LNI64" s="209"/>
      <c r="LNJ64" s="209"/>
      <c r="LNK64" s="209"/>
      <c r="LNL64" s="209"/>
      <c r="LNM64" s="209"/>
      <c r="LNN64" s="209"/>
      <c r="LNO64" s="209"/>
      <c r="LNP64" s="209"/>
      <c r="LNQ64" s="209"/>
      <c r="LNR64" s="209"/>
      <c r="LNS64" s="209"/>
      <c r="LNT64" s="209"/>
      <c r="LNU64" s="209"/>
      <c r="LNV64" s="209"/>
      <c r="LNW64" s="209"/>
      <c r="LNX64" s="209"/>
      <c r="LNY64" s="209"/>
      <c r="LNZ64" s="209"/>
      <c r="LOA64" s="209"/>
      <c r="LOB64" s="209"/>
      <c r="LOC64" s="209"/>
      <c r="LOD64" s="209"/>
      <c r="LOE64" s="209"/>
      <c r="LOF64" s="209"/>
      <c r="LOG64" s="209"/>
      <c r="LOH64" s="209"/>
      <c r="LOI64" s="209"/>
      <c r="LOJ64" s="209"/>
      <c r="LOK64" s="209"/>
      <c r="LOL64" s="209"/>
      <c r="LOM64" s="209"/>
      <c r="LON64" s="209"/>
      <c r="LOO64" s="209"/>
      <c r="LOP64" s="209"/>
      <c r="LOQ64" s="209"/>
      <c r="LOR64" s="209"/>
      <c r="LOS64" s="209"/>
      <c r="LOT64" s="209"/>
      <c r="LOU64" s="209"/>
      <c r="LOV64" s="209"/>
      <c r="LOW64" s="209"/>
      <c r="LOX64" s="209"/>
      <c r="LOY64" s="209"/>
      <c r="LOZ64" s="209"/>
      <c r="LPA64" s="209"/>
      <c r="LPB64" s="209"/>
      <c r="LPC64" s="209"/>
      <c r="LPD64" s="209"/>
      <c r="LPE64" s="209"/>
      <c r="LPF64" s="209"/>
      <c r="LPG64" s="209"/>
      <c r="LPH64" s="209"/>
      <c r="LPI64" s="209"/>
      <c r="LPJ64" s="209"/>
      <c r="LPK64" s="209"/>
      <c r="LPL64" s="209"/>
      <c r="LPM64" s="209"/>
      <c r="LPN64" s="209"/>
      <c r="LPO64" s="209"/>
      <c r="LPP64" s="209"/>
      <c r="LPQ64" s="209"/>
      <c r="LPR64" s="209"/>
      <c r="LPS64" s="209"/>
      <c r="LPT64" s="209"/>
      <c r="LPU64" s="209"/>
      <c r="LPV64" s="209"/>
      <c r="LPW64" s="209"/>
      <c r="LPX64" s="209"/>
      <c r="LPY64" s="209"/>
      <c r="LPZ64" s="209"/>
      <c r="LQA64" s="209"/>
      <c r="LQB64" s="209"/>
      <c r="LQC64" s="209"/>
      <c r="LQD64" s="209"/>
      <c r="LQE64" s="209"/>
      <c r="LQF64" s="209"/>
      <c r="LQG64" s="209"/>
      <c r="LQH64" s="209"/>
      <c r="LQI64" s="209"/>
      <c r="LQJ64" s="209"/>
      <c r="LQK64" s="209"/>
      <c r="LQL64" s="209"/>
      <c r="LQM64" s="209"/>
      <c r="LQN64" s="209"/>
      <c r="LQO64" s="209"/>
      <c r="LQP64" s="209"/>
      <c r="LQQ64" s="209"/>
      <c r="LQR64" s="209"/>
      <c r="LQS64" s="209"/>
      <c r="LQT64" s="209"/>
      <c r="LQU64" s="209"/>
      <c r="LQV64" s="209"/>
      <c r="LQW64" s="209"/>
      <c r="LQX64" s="209"/>
      <c r="LQY64" s="209"/>
      <c r="LQZ64" s="209"/>
      <c r="LRA64" s="209"/>
      <c r="LRB64" s="209"/>
      <c r="LRC64" s="209"/>
      <c r="LRD64" s="209"/>
      <c r="LRE64" s="209"/>
      <c r="LRF64" s="209"/>
      <c r="LRG64" s="209"/>
      <c r="LRH64" s="209"/>
      <c r="LRI64" s="209"/>
      <c r="LRJ64" s="209"/>
      <c r="LRK64" s="209"/>
      <c r="LRL64" s="209"/>
      <c r="LRM64" s="209"/>
      <c r="LRN64" s="209"/>
      <c r="LRO64" s="209"/>
      <c r="LRP64" s="209"/>
      <c r="LRQ64" s="209"/>
      <c r="LRR64" s="209"/>
      <c r="LRS64" s="209"/>
      <c r="LRT64" s="209"/>
      <c r="LRU64" s="209"/>
      <c r="LRV64" s="209"/>
      <c r="LRW64" s="209"/>
      <c r="LRX64" s="209"/>
      <c r="LRY64" s="209"/>
      <c r="LRZ64" s="209"/>
      <c r="LSA64" s="209"/>
      <c r="LSB64" s="209"/>
      <c r="LSC64" s="209"/>
      <c r="LSD64" s="209"/>
      <c r="LSE64" s="209"/>
      <c r="LSF64" s="209"/>
      <c r="LSG64" s="209"/>
      <c r="LSH64" s="209"/>
      <c r="LSI64" s="209"/>
      <c r="LSJ64" s="209"/>
      <c r="LSK64" s="209"/>
      <c r="LSL64" s="209"/>
      <c r="LSM64" s="209"/>
      <c r="LSN64" s="209"/>
      <c r="LSO64" s="209"/>
      <c r="LSP64" s="209"/>
      <c r="LSQ64" s="209"/>
      <c r="LSR64" s="209"/>
      <c r="LSS64" s="209"/>
      <c r="LST64" s="209"/>
      <c r="LSU64" s="209"/>
      <c r="LSV64" s="209"/>
      <c r="LSW64" s="209"/>
      <c r="LSX64" s="209"/>
      <c r="LSY64" s="209"/>
      <c r="LSZ64" s="209"/>
      <c r="LTA64" s="209"/>
      <c r="LTB64" s="209"/>
      <c r="LTC64" s="209"/>
      <c r="LTD64" s="209"/>
      <c r="LTE64" s="209"/>
      <c r="LTF64" s="209"/>
      <c r="LTG64" s="209"/>
      <c r="LTH64" s="209"/>
      <c r="LTI64" s="209"/>
      <c r="LTJ64" s="209"/>
      <c r="LTK64" s="209"/>
      <c r="LTL64" s="209"/>
      <c r="LTM64" s="209"/>
      <c r="LTN64" s="209"/>
      <c r="LTO64" s="209"/>
      <c r="LTP64" s="209"/>
      <c r="LTQ64" s="209"/>
      <c r="LTR64" s="209"/>
      <c r="LTS64" s="209"/>
      <c r="LTT64" s="209"/>
      <c r="LTU64" s="209"/>
      <c r="LTV64" s="209"/>
      <c r="LTW64" s="209"/>
      <c r="LTX64" s="209"/>
      <c r="LTY64" s="209"/>
      <c r="LTZ64" s="209"/>
      <c r="LUA64" s="209"/>
      <c r="LUB64" s="209"/>
      <c r="LUC64" s="209"/>
      <c r="LUD64" s="209"/>
      <c r="LUE64" s="209"/>
      <c r="LUF64" s="209"/>
      <c r="LUG64" s="209"/>
      <c r="LUH64" s="209"/>
      <c r="LUI64" s="209"/>
      <c r="LUJ64" s="209"/>
      <c r="LUK64" s="209"/>
      <c r="LUL64" s="209"/>
      <c r="LUM64" s="209"/>
      <c r="LUN64" s="209"/>
      <c r="LUO64" s="209"/>
      <c r="LUP64" s="209"/>
      <c r="LUQ64" s="209"/>
      <c r="LUR64" s="209"/>
      <c r="LUS64" s="209"/>
      <c r="LUT64" s="209"/>
      <c r="LUU64" s="209"/>
      <c r="LUV64" s="209"/>
      <c r="LUW64" s="209"/>
      <c r="LUX64" s="209"/>
      <c r="LUY64" s="209"/>
      <c r="LUZ64" s="209"/>
      <c r="LVA64" s="209"/>
      <c r="LVB64" s="209"/>
      <c r="LVC64" s="209"/>
      <c r="LVD64" s="209"/>
      <c r="LVE64" s="209"/>
      <c r="LVF64" s="209"/>
      <c r="LVG64" s="209"/>
      <c r="LVH64" s="209"/>
      <c r="LVI64" s="209"/>
      <c r="LVJ64" s="209"/>
      <c r="LVK64" s="209"/>
      <c r="LVL64" s="209"/>
      <c r="LVM64" s="209"/>
      <c r="LVN64" s="209"/>
      <c r="LVO64" s="209"/>
      <c r="LVP64" s="209"/>
      <c r="LVQ64" s="209"/>
      <c r="LVR64" s="209"/>
      <c r="LVS64" s="209"/>
      <c r="LVT64" s="209"/>
      <c r="LVU64" s="209"/>
      <c r="LVV64" s="209"/>
      <c r="LVW64" s="209"/>
      <c r="LVX64" s="209"/>
      <c r="LVY64" s="209"/>
      <c r="LVZ64" s="209"/>
      <c r="LWA64" s="209"/>
      <c r="LWB64" s="209"/>
      <c r="LWC64" s="209"/>
      <c r="LWD64" s="209"/>
      <c r="LWE64" s="209"/>
      <c r="LWF64" s="209"/>
      <c r="LWG64" s="209"/>
      <c r="LWH64" s="209"/>
      <c r="LWI64" s="209"/>
      <c r="LWJ64" s="209"/>
      <c r="LWK64" s="209"/>
      <c r="LWL64" s="209"/>
      <c r="LWM64" s="209"/>
      <c r="LWN64" s="209"/>
      <c r="LWO64" s="209"/>
      <c r="LWP64" s="209"/>
      <c r="LWQ64" s="209"/>
      <c r="LWR64" s="209"/>
      <c r="LWS64" s="209"/>
      <c r="LWT64" s="209"/>
      <c r="LWU64" s="209"/>
      <c r="LWV64" s="209"/>
      <c r="LWW64" s="209"/>
      <c r="LWX64" s="209"/>
      <c r="LWY64" s="209"/>
      <c r="LWZ64" s="209"/>
      <c r="LXA64" s="209"/>
      <c r="LXB64" s="209"/>
      <c r="LXC64" s="209"/>
      <c r="LXD64" s="209"/>
      <c r="LXE64" s="209"/>
      <c r="LXF64" s="209"/>
      <c r="LXG64" s="209"/>
      <c r="LXH64" s="209"/>
      <c r="LXI64" s="209"/>
      <c r="LXJ64" s="209"/>
      <c r="LXK64" s="209"/>
      <c r="LXL64" s="209"/>
      <c r="LXM64" s="209"/>
      <c r="LXN64" s="209"/>
      <c r="LXO64" s="209"/>
      <c r="LXP64" s="209"/>
      <c r="LXQ64" s="209"/>
      <c r="LXR64" s="209"/>
      <c r="LXS64" s="209"/>
      <c r="LXT64" s="209"/>
      <c r="LXU64" s="209"/>
      <c r="LXV64" s="209"/>
      <c r="LXW64" s="209"/>
      <c r="LXX64" s="209"/>
      <c r="LXY64" s="209"/>
      <c r="LXZ64" s="209"/>
      <c r="LYA64" s="209"/>
      <c r="LYB64" s="209"/>
      <c r="LYC64" s="209"/>
      <c r="LYD64" s="209"/>
      <c r="LYE64" s="209"/>
      <c r="LYF64" s="209"/>
      <c r="LYG64" s="209"/>
      <c r="LYH64" s="209"/>
      <c r="LYI64" s="209"/>
      <c r="LYJ64" s="209"/>
      <c r="LYK64" s="209"/>
      <c r="LYL64" s="209"/>
      <c r="LYM64" s="209"/>
      <c r="LYN64" s="209"/>
      <c r="LYO64" s="209"/>
      <c r="LYP64" s="209"/>
      <c r="LYQ64" s="209"/>
      <c r="LYR64" s="209"/>
      <c r="LYS64" s="209"/>
      <c r="LYT64" s="209"/>
      <c r="LYU64" s="209"/>
      <c r="LYV64" s="209"/>
      <c r="LYW64" s="209"/>
      <c r="LYX64" s="209"/>
      <c r="LYY64" s="209"/>
      <c r="LYZ64" s="209"/>
      <c r="LZA64" s="209"/>
      <c r="LZB64" s="209"/>
      <c r="LZC64" s="209"/>
      <c r="LZD64" s="209"/>
      <c r="LZE64" s="209"/>
      <c r="LZF64" s="209"/>
      <c r="LZG64" s="209"/>
      <c r="LZH64" s="209"/>
      <c r="LZI64" s="209"/>
      <c r="LZJ64" s="209"/>
      <c r="LZK64" s="209"/>
      <c r="LZL64" s="209"/>
      <c r="LZM64" s="209"/>
      <c r="LZN64" s="209"/>
      <c r="LZO64" s="209"/>
      <c r="LZP64" s="209"/>
      <c r="LZQ64" s="209"/>
      <c r="LZR64" s="209"/>
      <c r="LZS64" s="209"/>
      <c r="LZT64" s="209"/>
      <c r="LZU64" s="209"/>
      <c r="LZV64" s="209"/>
      <c r="LZW64" s="209"/>
      <c r="LZX64" s="209"/>
      <c r="LZY64" s="209"/>
      <c r="LZZ64" s="209"/>
      <c r="MAA64" s="209"/>
      <c r="MAB64" s="209"/>
      <c r="MAC64" s="209"/>
      <c r="MAD64" s="209"/>
      <c r="MAE64" s="209"/>
      <c r="MAF64" s="209"/>
      <c r="MAG64" s="209"/>
      <c r="MAH64" s="209"/>
      <c r="MAI64" s="209"/>
      <c r="MAJ64" s="209"/>
      <c r="MAK64" s="209"/>
      <c r="MAL64" s="209"/>
      <c r="MAM64" s="209"/>
      <c r="MAN64" s="209"/>
      <c r="MAO64" s="209"/>
      <c r="MAP64" s="209"/>
      <c r="MAQ64" s="209"/>
      <c r="MAR64" s="209"/>
      <c r="MAS64" s="209"/>
      <c r="MAT64" s="209"/>
      <c r="MAU64" s="209"/>
      <c r="MAV64" s="209"/>
      <c r="MAW64" s="209"/>
      <c r="MAX64" s="209"/>
      <c r="MAY64" s="209"/>
      <c r="MAZ64" s="209"/>
      <c r="MBA64" s="209"/>
      <c r="MBB64" s="209"/>
      <c r="MBC64" s="209"/>
      <c r="MBD64" s="209"/>
      <c r="MBE64" s="209"/>
      <c r="MBF64" s="209"/>
      <c r="MBG64" s="209"/>
      <c r="MBH64" s="209"/>
      <c r="MBI64" s="209"/>
      <c r="MBJ64" s="209"/>
      <c r="MBK64" s="209"/>
      <c r="MBL64" s="209"/>
      <c r="MBM64" s="209"/>
      <c r="MBN64" s="209"/>
      <c r="MBO64" s="209"/>
      <c r="MBP64" s="209"/>
      <c r="MBQ64" s="209"/>
      <c r="MBR64" s="209"/>
      <c r="MBS64" s="209"/>
      <c r="MBT64" s="209"/>
      <c r="MBU64" s="209"/>
      <c r="MBV64" s="209"/>
      <c r="MBW64" s="209"/>
      <c r="MBX64" s="209"/>
      <c r="MBY64" s="209"/>
      <c r="MBZ64" s="209"/>
      <c r="MCA64" s="209"/>
      <c r="MCB64" s="209"/>
      <c r="MCC64" s="209"/>
      <c r="MCD64" s="209"/>
      <c r="MCE64" s="209"/>
      <c r="MCF64" s="209"/>
      <c r="MCG64" s="209"/>
      <c r="MCH64" s="209"/>
      <c r="MCI64" s="209"/>
      <c r="MCJ64" s="209"/>
      <c r="MCK64" s="209"/>
      <c r="MCL64" s="209"/>
      <c r="MCM64" s="209"/>
      <c r="MCN64" s="209"/>
      <c r="MCO64" s="209"/>
      <c r="MCP64" s="209"/>
      <c r="MCQ64" s="209"/>
      <c r="MCR64" s="209"/>
      <c r="MCS64" s="209"/>
      <c r="MCT64" s="209"/>
      <c r="MCU64" s="209"/>
      <c r="MCV64" s="209"/>
      <c r="MCW64" s="209"/>
      <c r="MCX64" s="209"/>
      <c r="MCY64" s="209"/>
      <c r="MCZ64" s="209"/>
      <c r="MDA64" s="209"/>
      <c r="MDB64" s="209"/>
      <c r="MDC64" s="209"/>
      <c r="MDD64" s="209"/>
      <c r="MDE64" s="209"/>
      <c r="MDF64" s="209"/>
      <c r="MDG64" s="209"/>
      <c r="MDH64" s="209"/>
      <c r="MDI64" s="209"/>
      <c r="MDJ64" s="209"/>
      <c r="MDK64" s="209"/>
      <c r="MDL64" s="209"/>
      <c r="MDM64" s="209"/>
      <c r="MDN64" s="209"/>
      <c r="MDO64" s="209"/>
      <c r="MDP64" s="209"/>
      <c r="MDQ64" s="209"/>
      <c r="MDR64" s="209"/>
      <c r="MDS64" s="209"/>
      <c r="MDT64" s="209"/>
      <c r="MDU64" s="209"/>
      <c r="MDV64" s="209"/>
      <c r="MDW64" s="209"/>
      <c r="MDX64" s="209"/>
      <c r="MDY64" s="209"/>
      <c r="MDZ64" s="209"/>
      <c r="MEA64" s="209"/>
      <c r="MEB64" s="209"/>
      <c r="MEC64" s="209"/>
      <c r="MED64" s="209"/>
      <c r="MEE64" s="209"/>
      <c r="MEF64" s="209"/>
      <c r="MEG64" s="209"/>
      <c r="MEH64" s="209"/>
      <c r="MEI64" s="209"/>
      <c r="MEJ64" s="209"/>
      <c r="MEK64" s="209"/>
      <c r="MEL64" s="209"/>
      <c r="MEM64" s="209"/>
      <c r="MEN64" s="209"/>
      <c r="MEO64" s="209"/>
      <c r="MEP64" s="209"/>
      <c r="MEQ64" s="209"/>
      <c r="MER64" s="209"/>
      <c r="MES64" s="209"/>
      <c r="MET64" s="209"/>
      <c r="MEU64" s="209"/>
      <c r="MEV64" s="209"/>
      <c r="MEW64" s="209"/>
      <c r="MEX64" s="209"/>
      <c r="MEY64" s="209"/>
      <c r="MEZ64" s="209"/>
      <c r="MFA64" s="209"/>
      <c r="MFB64" s="209"/>
      <c r="MFC64" s="209"/>
      <c r="MFD64" s="209"/>
      <c r="MFE64" s="209"/>
      <c r="MFF64" s="209"/>
      <c r="MFG64" s="209"/>
      <c r="MFH64" s="209"/>
      <c r="MFI64" s="209"/>
      <c r="MFJ64" s="209"/>
      <c r="MFK64" s="209"/>
      <c r="MFL64" s="209"/>
      <c r="MFM64" s="209"/>
      <c r="MFN64" s="209"/>
      <c r="MFO64" s="209"/>
      <c r="MFP64" s="209"/>
      <c r="MFQ64" s="209"/>
      <c r="MFR64" s="209"/>
      <c r="MFS64" s="209"/>
      <c r="MFT64" s="209"/>
      <c r="MFU64" s="209"/>
      <c r="MFV64" s="209"/>
      <c r="MFW64" s="209"/>
      <c r="MFX64" s="209"/>
      <c r="MFY64" s="209"/>
      <c r="MFZ64" s="209"/>
      <c r="MGA64" s="209"/>
      <c r="MGB64" s="209"/>
      <c r="MGC64" s="209"/>
      <c r="MGD64" s="209"/>
      <c r="MGE64" s="209"/>
      <c r="MGF64" s="209"/>
      <c r="MGG64" s="209"/>
      <c r="MGH64" s="209"/>
      <c r="MGI64" s="209"/>
      <c r="MGJ64" s="209"/>
      <c r="MGK64" s="209"/>
      <c r="MGL64" s="209"/>
      <c r="MGM64" s="209"/>
      <c r="MGN64" s="209"/>
      <c r="MGO64" s="209"/>
      <c r="MGP64" s="209"/>
      <c r="MGQ64" s="209"/>
      <c r="MGR64" s="209"/>
      <c r="MGS64" s="209"/>
      <c r="MGT64" s="209"/>
      <c r="MGU64" s="209"/>
      <c r="MGV64" s="209"/>
      <c r="MGW64" s="209"/>
      <c r="MGX64" s="209"/>
      <c r="MGY64" s="209"/>
      <c r="MGZ64" s="209"/>
      <c r="MHA64" s="209"/>
      <c r="MHB64" s="209"/>
      <c r="MHC64" s="209"/>
      <c r="MHD64" s="209"/>
      <c r="MHE64" s="209"/>
      <c r="MHF64" s="209"/>
      <c r="MHG64" s="209"/>
      <c r="MHH64" s="209"/>
      <c r="MHI64" s="209"/>
      <c r="MHJ64" s="209"/>
      <c r="MHK64" s="209"/>
      <c r="MHL64" s="209"/>
      <c r="MHM64" s="209"/>
      <c r="MHN64" s="209"/>
      <c r="MHO64" s="209"/>
      <c r="MHP64" s="209"/>
      <c r="MHQ64" s="209"/>
      <c r="MHR64" s="209"/>
      <c r="MHS64" s="209"/>
      <c r="MHT64" s="209"/>
      <c r="MHU64" s="209"/>
      <c r="MHV64" s="209"/>
      <c r="MHW64" s="209"/>
      <c r="MHX64" s="209"/>
      <c r="MHY64" s="209"/>
      <c r="MHZ64" s="209"/>
      <c r="MIA64" s="209"/>
      <c r="MIB64" s="209"/>
      <c r="MIC64" s="209"/>
      <c r="MID64" s="209"/>
      <c r="MIE64" s="209"/>
      <c r="MIF64" s="209"/>
      <c r="MIG64" s="209"/>
      <c r="MIH64" s="209"/>
      <c r="MII64" s="209"/>
      <c r="MIJ64" s="209"/>
      <c r="MIK64" s="209"/>
      <c r="MIL64" s="209"/>
      <c r="MIM64" s="209"/>
      <c r="MIN64" s="209"/>
      <c r="MIO64" s="209"/>
      <c r="MIP64" s="209"/>
      <c r="MIQ64" s="209"/>
      <c r="MIR64" s="209"/>
      <c r="MIS64" s="209"/>
      <c r="MIT64" s="209"/>
      <c r="MIU64" s="209"/>
      <c r="MIV64" s="209"/>
      <c r="MIW64" s="209"/>
      <c r="MIX64" s="209"/>
      <c r="MIY64" s="209"/>
      <c r="MIZ64" s="209"/>
      <c r="MJA64" s="209"/>
      <c r="MJB64" s="209"/>
      <c r="MJC64" s="209"/>
      <c r="MJD64" s="209"/>
      <c r="MJE64" s="209"/>
      <c r="MJF64" s="209"/>
      <c r="MJG64" s="209"/>
      <c r="MJH64" s="209"/>
      <c r="MJI64" s="209"/>
      <c r="MJJ64" s="209"/>
      <c r="MJK64" s="209"/>
      <c r="MJL64" s="209"/>
      <c r="MJM64" s="209"/>
      <c r="MJN64" s="209"/>
      <c r="MJO64" s="209"/>
      <c r="MJP64" s="209"/>
      <c r="MJQ64" s="209"/>
      <c r="MJR64" s="209"/>
      <c r="MJS64" s="209"/>
      <c r="MJT64" s="209"/>
      <c r="MJU64" s="209"/>
      <c r="MJV64" s="209"/>
      <c r="MJW64" s="209"/>
      <c r="MJX64" s="209"/>
      <c r="MJY64" s="209"/>
      <c r="MJZ64" s="209"/>
      <c r="MKA64" s="209"/>
      <c r="MKB64" s="209"/>
      <c r="MKC64" s="209"/>
      <c r="MKD64" s="209"/>
      <c r="MKE64" s="209"/>
      <c r="MKF64" s="209"/>
      <c r="MKG64" s="209"/>
      <c r="MKH64" s="209"/>
      <c r="MKI64" s="209"/>
      <c r="MKJ64" s="209"/>
      <c r="MKK64" s="209"/>
      <c r="MKL64" s="209"/>
      <c r="MKM64" s="209"/>
      <c r="MKN64" s="209"/>
      <c r="MKO64" s="209"/>
      <c r="MKP64" s="209"/>
      <c r="MKQ64" s="209"/>
      <c r="MKR64" s="209"/>
      <c r="MKS64" s="209"/>
      <c r="MKT64" s="209"/>
      <c r="MKU64" s="209"/>
      <c r="MKV64" s="209"/>
      <c r="MKW64" s="209"/>
      <c r="MKX64" s="209"/>
      <c r="MKY64" s="209"/>
      <c r="MKZ64" s="209"/>
      <c r="MLA64" s="209"/>
      <c r="MLB64" s="209"/>
      <c r="MLC64" s="209"/>
      <c r="MLD64" s="209"/>
      <c r="MLE64" s="209"/>
      <c r="MLF64" s="209"/>
      <c r="MLG64" s="209"/>
      <c r="MLH64" s="209"/>
      <c r="MLI64" s="209"/>
      <c r="MLJ64" s="209"/>
      <c r="MLK64" s="209"/>
      <c r="MLL64" s="209"/>
      <c r="MLM64" s="209"/>
      <c r="MLN64" s="209"/>
      <c r="MLO64" s="209"/>
      <c r="MLP64" s="209"/>
      <c r="MLQ64" s="209"/>
      <c r="MLR64" s="209"/>
      <c r="MLS64" s="209"/>
      <c r="MLT64" s="209"/>
      <c r="MLU64" s="209"/>
      <c r="MLV64" s="209"/>
      <c r="MLW64" s="209"/>
      <c r="MLX64" s="209"/>
      <c r="MLY64" s="209"/>
      <c r="MLZ64" s="209"/>
      <c r="MMA64" s="209"/>
      <c r="MMB64" s="209"/>
      <c r="MMC64" s="209"/>
      <c r="MMD64" s="209"/>
      <c r="MME64" s="209"/>
      <c r="MMF64" s="209"/>
      <c r="MMG64" s="209"/>
      <c r="MMH64" s="209"/>
      <c r="MMI64" s="209"/>
      <c r="MMJ64" s="209"/>
      <c r="MMK64" s="209"/>
      <c r="MML64" s="209"/>
      <c r="MMM64" s="209"/>
      <c r="MMN64" s="209"/>
      <c r="MMO64" s="209"/>
      <c r="MMP64" s="209"/>
      <c r="MMQ64" s="209"/>
      <c r="MMR64" s="209"/>
      <c r="MMS64" s="209"/>
      <c r="MMT64" s="209"/>
      <c r="MMU64" s="209"/>
      <c r="MMV64" s="209"/>
      <c r="MMW64" s="209"/>
      <c r="MMX64" s="209"/>
      <c r="MMY64" s="209"/>
      <c r="MMZ64" s="209"/>
      <c r="MNA64" s="209"/>
      <c r="MNB64" s="209"/>
      <c r="MNC64" s="209"/>
      <c r="MND64" s="209"/>
      <c r="MNE64" s="209"/>
      <c r="MNF64" s="209"/>
      <c r="MNG64" s="209"/>
      <c r="MNH64" s="209"/>
      <c r="MNI64" s="209"/>
      <c r="MNJ64" s="209"/>
      <c r="MNK64" s="209"/>
      <c r="MNL64" s="209"/>
      <c r="MNM64" s="209"/>
      <c r="MNN64" s="209"/>
      <c r="MNO64" s="209"/>
      <c r="MNP64" s="209"/>
      <c r="MNQ64" s="209"/>
      <c r="MNR64" s="209"/>
      <c r="MNS64" s="209"/>
      <c r="MNT64" s="209"/>
      <c r="MNU64" s="209"/>
      <c r="MNV64" s="209"/>
      <c r="MNW64" s="209"/>
      <c r="MNX64" s="209"/>
      <c r="MNY64" s="209"/>
      <c r="MNZ64" s="209"/>
      <c r="MOA64" s="209"/>
      <c r="MOB64" s="209"/>
      <c r="MOC64" s="209"/>
      <c r="MOD64" s="209"/>
      <c r="MOE64" s="209"/>
      <c r="MOF64" s="209"/>
      <c r="MOG64" s="209"/>
      <c r="MOH64" s="209"/>
      <c r="MOI64" s="209"/>
      <c r="MOJ64" s="209"/>
      <c r="MOK64" s="209"/>
      <c r="MOL64" s="209"/>
      <c r="MOM64" s="209"/>
      <c r="MON64" s="209"/>
      <c r="MOO64" s="209"/>
      <c r="MOP64" s="209"/>
      <c r="MOQ64" s="209"/>
      <c r="MOR64" s="209"/>
      <c r="MOS64" s="209"/>
      <c r="MOT64" s="209"/>
      <c r="MOU64" s="209"/>
      <c r="MOV64" s="209"/>
      <c r="MOW64" s="209"/>
      <c r="MOX64" s="209"/>
      <c r="MOY64" s="209"/>
      <c r="MOZ64" s="209"/>
      <c r="MPA64" s="209"/>
      <c r="MPB64" s="209"/>
      <c r="MPC64" s="209"/>
      <c r="MPD64" s="209"/>
      <c r="MPE64" s="209"/>
      <c r="MPF64" s="209"/>
      <c r="MPG64" s="209"/>
      <c r="MPH64" s="209"/>
      <c r="MPI64" s="209"/>
      <c r="MPJ64" s="209"/>
      <c r="MPK64" s="209"/>
      <c r="MPL64" s="209"/>
      <c r="MPM64" s="209"/>
      <c r="MPN64" s="209"/>
      <c r="MPO64" s="209"/>
      <c r="MPP64" s="209"/>
      <c r="MPQ64" s="209"/>
      <c r="MPR64" s="209"/>
      <c r="MPS64" s="209"/>
      <c r="MPT64" s="209"/>
      <c r="MPU64" s="209"/>
      <c r="MPV64" s="209"/>
      <c r="MPW64" s="209"/>
      <c r="MPX64" s="209"/>
      <c r="MPY64" s="209"/>
      <c r="MPZ64" s="209"/>
      <c r="MQA64" s="209"/>
      <c r="MQB64" s="209"/>
      <c r="MQC64" s="209"/>
      <c r="MQD64" s="209"/>
      <c r="MQE64" s="209"/>
      <c r="MQF64" s="209"/>
      <c r="MQG64" s="209"/>
      <c r="MQH64" s="209"/>
      <c r="MQI64" s="209"/>
      <c r="MQJ64" s="209"/>
      <c r="MQK64" s="209"/>
      <c r="MQL64" s="209"/>
      <c r="MQM64" s="209"/>
      <c r="MQN64" s="209"/>
      <c r="MQO64" s="209"/>
      <c r="MQP64" s="209"/>
      <c r="MQQ64" s="209"/>
      <c r="MQR64" s="209"/>
      <c r="MQS64" s="209"/>
      <c r="MQT64" s="209"/>
      <c r="MQU64" s="209"/>
      <c r="MQV64" s="209"/>
      <c r="MQW64" s="209"/>
      <c r="MQX64" s="209"/>
      <c r="MQY64" s="209"/>
      <c r="MQZ64" s="209"/>
      <c r="MRA64" s="209"/>
      <c r="MRB64" s="209"/>
      <c r="MRC64" s="209"/>
      <c r="MRD64" s="209"/>
      <c r="MRE64" s="209"/>
      <c r="MRF64" s="209"/>
      <c r="MRG64" s="209"/>
      <c r="MRH64" s="209"/>
      <c r="MRI64" s="209"/>
      <c r="MRJ64" s="209"/>
      <c r="MRK64" s="209"/>
      <c r="MRL64" s="209"/>
      <c r="MRM64" s="209"/>
      <c r="MRN64" s="209"/>
      <c r="MRO64" s="209"/>
      <c r="MRP64" s="209"/>
      <c r="MRQ64" s="209"/>
      <c r="MRR64" s="209"/>
      <c r="MRS64" s="209"/>
      <c r="MRT64" s="209"/>
      <c r="MRU64" s="209"/>
      <c r="MRV64" s="209"/>
      <c r="MRW64" s="209"/>
      <c r="MRX64" s="209"/>
      <c r="MRY64" s="209"/>
      <c r="MRZ64" s="209"/>
      <c r="MSA64" s="209"/>
      <c r="MSB64" s="209"/>
      <c r="MSC64" s="209"/>
      <c r="MSD64" s="209"/>
      <c r="MSE64" s="209"/>
      <c r="MSF64" s="209"/>
      <c r="MSG64" s="209"/>
      <c r="MSH64" s="209"/>
      <c r="MSI64" s="209"/>
      <c r="MSJ64" s="209"/>
      <c r="MSK64" s="209"/>
      <c r="MSL64" s="209"/>
      <c r="MSM64" s="209"/>
      <c r="MSN64" s="209"/>
      <c r="MSO64" s="209"/>
      <c r="MSP64" s="209"/>
      <c r="MSQ64" s="209"/>
      <c r="MSR64" s="209"/>
      <c r="MSS64" s="209"/>
      <c r="MST64" s="209"/>
      <c r="MSU64" s="209"/>
      <c r="MSV64" s="209"/>
      <c r="MSW64" s="209"/>
      <c r="MSX64" s="209"/>
      <c r="MSY64" s="209"/>
      <c r="MSZ64" s="209"/>
      <c r="MTA64" s="209"/>
      <c r="MTB64" s="209"/>
      <c r="MTC64" s="209"/>
      <c r="MTD64" s="209"/>
      <c r="MTE64" s="209"/>
      <c r="MTF64" s="209"/>
      <c r="MTG64" s="209"/>
      <c r="MTH64" s="209"/>
      <c r="MTI64" s="209"/>
      <c r="MTJ64" s="209"/>
      <c r="MTK64" s="209"/>
      <c r="MTL64" s="209"/>
      <c r="MTM64" s="209"/>
      <c r="MTN64" s="209"/>
      <c r="MTO64" s="209"/>
      <c r="MTP64" s="209"/>
      <c r="MTQ64" s="209"/>
      <c r="MTR64" s="209"/>
      <c r="MTS64" s="209"/>
      <c r="MTT64" s="209"/>
      <c r="MTU64" s="209"/>
      <c r="MTV64" s="209"/>
      <c r="MTW64" s="209"/>
      <c r="MTX64" s="209"/>
      <c r="MTY64" s="209"/>
      <c r="MTZ64" s="209"/>
      <c r="MUA64" s="209"/>
      <c r="MUB64" s="209"/>
      <c r="MUC64" s="209"/>
      <c r="MUD64" s="209"/>
      <c r="MUE64" s="209"/>
      <c r="MUF64" s="209"/>
      <c r="MUG64" s="209"/>
      <c r="MUH64" s="209"/>
      <c r="MUI64" s="209"/>
      <c r="MUJ64" s="209"/>
      <c r="MUK64" s="209"/>
      <c r="MUL64" s="209"/>
      <c r="MUM64" s="209"/>
      <c r="MUN64" s="209"/>
      <c r="MUO64" s="209"/>
      <c r="MUP64" s="209"/>
      <c r="MUQ64" s="209"/>
      <c r="MUR64" s="209"/>
      <c r="MUS64" s="209"/>
      <c r="MUT64" s="209"/>
      <c r="MUU64" s="209"/>
      <c r="MUV64" s="209"/>
      <c r="MUW64" s="209"/>
      <c r="MUX64" s="209"/>
      <c r="MUY64" s="209"/>
      <c r="MUZ64" s="209"/>
      <c r="MVA64" s="209"/>
      <c r="MVB64" s="209"/>
      <c r="MVC64" s="209"/>
      <c r="MVD64" s="209"/>
      <c r="MVE64" s="209"/>
      <c r="MVF64" s="209"/>
      <c r="MVG64" s="209"/>
      <c r="MVH64" s="209"/>
      <c r="MVI64" s="209"/>
      <c r="MVJ64" s="209"/>
      <c r="MVK64" s="209"/>
      <c r="MVL64" s="209"/>
      <c r="MVM64" s="209"/>
      <c r="MVN64" s="209"/>
      <c r="MVO64" s="209"/>
      <c r="MVP64" s="209"/>
      <c r="MVQ64" s="209"/>
      <c r="MVR64" s="209"/>
      <c r="MVS64" s="209"/>
      <c r="MVT64" s="209"/>
      <c r="MVU64" s="209"/>
      <c r="MVV64" s="209"/>
      <c r="MVW64" s="209"/>
      <c r="MVX64" s="209"/>
      <c r="MVY64" s="209"/>
      <c r="MVZ64" s="209"/>
      <c r="MWA64" s="209"/>
      <c r="MWB64" s="209"/>
      <c r="MWC64" s="209"/>
      <c r="MWD64" s="209"/>
      <c r="MWE64" s="209"/>
      <c r="MWF64" s="209"/>
      <c r="MWG64" s="209"/>
      <c r="MWH64" s="209"/>
      <c r="MWI64" s="209"/>
      <c r="MWJ64" s="209"/>
      <c r="MWK64" s="209"/>
      <c r="MWL64" s="209"/>
      <c r="MWM64" s="209"/>
      <c r="MWN64" s="209"/>
      <c r="MWO64" s="209"/>
      <c r="MWP64" s="209"/>
      <c r="MWQ64" s="209"/>
      <c r="MWR64" s="209"/>
      <c r="MWS64" s="209"/>
      <c r="MWT64" s="209"/>
      <c r="MWU64" s="209"/>
      <c r="MWV64" s="209"/>
      <c r="MWW64" s="209"/>
      <c r="MWX64" s="209"/>
      <c r="MWY64" s="209"/>
      <c r="MWZ64" s="209"/>
      <c r="MXA64" s="209"/>
      <c r="MXB64" s="209"/>
      <c r="MXC64" s="209"/>
      <c r="MXD64" s="209"/>
      <c r="MXE64" s="209"/>
      <c r="MXF64" s="209"/>
      <c r="MXG64" s="209"/>
      <c r="MXH64" s="209"/>
      <c r="MXI64" s="209"/>
      <c r="MXJ64" s="209"/>
      <c r="MXK64" s="209"/>
      <c r="MXL64" s="209"/>
      <c r="MXM64" s="209"/>
      <c r="MXN64" s="209"/>
      <c r="MXO64" s="209"/>
      <c r="MXP64" s="209"/>
      <c r="MXQ64" s="209"/>
      <c r="MXR64" s="209"/>
      <c r="MXS64" s="209"/>
      <c r="MXT64" s="209"/>
      <c r="MXU64" s="209"/>
      <c r="MXV64" s="209"/>
      <c r="MXW64" s="209"/>
      <c r="MXX64" s="209"/>
      <c r="MXY64" s="209"/>
      <c r="MXZ64" s="209"/>
      <c r="MYA64" s="209"/>
      <c r="MYB64" s="209"/>
      <c r="MYC64" s="209"/>
      <c r="MYD64" s="209"/>
      <c r="MYE64" s="209"/>
      <c r="MYF64" s="209"/>
      <c r="MYG64" s="209"/>
      <c r="MYH64" s="209"/>
      <c r="MYI64" s="209"/>
      <c r="MYJ64" s="209"/>
      <c r="MYK64" s="209"/>
      <c r="MYL64" s="209"/>
      <c r="MYM64" s="209"/>
      <c r="MYN64" s="209"/>
      <c r="MYO64" s="209"/>
      <c r="MYP64" s="209"/>
      <c r="MYQ64" s="209"/>
      <c r="MYR64" s="209"/>
      <c r="MYS64" s="209"/>
      <c r="MYT64" s="209"/>
      <c r="MYU64" s="209"/>
      <c r="MYV64" s="209"/>
      <c r="MYW64" s="209"/>
      <c r="MYX64" s="209"/>
      <c r="MYY64" s="209"/>
      <c r="MYZ64" s="209"/>
      <c r="MZA64" s="209"/>
      <c r="MZB64" s="209"/>
      <c r="MZC64" s="209"/>
      <c r="MZD64" s="209"/>
      <c r="MZE64" s="209"/>
      <c r="MZF64" s="209"/>
      <c r="MZG64" s="209"/>
      <c r="MZH64" s="209"/>
      <c r="MZI64" s="209"/>
      <c r="MZJ64" s="209"/>
      <c r="MZK64" s="209"/>
      <c r="MZL64" s="209"/>
      <c r="MZM64" s="209"/>
      <c r="MZN64" s="209"/>
      <c r="MZO64" s="209"/>
      <c r="MZP64" s="209"/>
      <c r="MZQ64" s="209"/>
      <c r="MZR64" s="209"/>
      <c r="MZS64" s="209"/>
      <c r="MZT64" s="209"/>
      <c r="MZU64" s="209"/>
      <c r="MZV64" s="209"/>
      <c r="MZW64" s="209"/>
      <c r="MZX64" s="209"/>
      <c r="MZY64" s="209"/>
      <c r="MZZ64" s="209"/>
      <c r="NAA64" s="209"/>
      <c r="NAB64" s="209"/>
      <c r="NAC64" s="209"/>
      <c r="NAD64" s="209"/>
      <c r="NAE64" s="209"/>
      <c r="NAF64" s="209"/>
      <c r="NAG64" s="209"/>
      <c r="NAH64" s="209"/>
      <c r="NAI64" s="209"/>
      <c r="NAJ64" s="209"/>
      <c r="NAK64" s="209"/>
      <c r="NAL64" s="209"/>
      <c r="NAM64" s="209"/>
      <c r="NAN64" s="209"/>
      <c r="NAO64" s="209"/>
      <c r="NAP64" s="209"/>
      <c r="NAQ64" s="209"/>
      <c r="NAR64" s="209"/>
      <c r="NAS64" s="209"/>
      <c r="NAT64" s="209"/>
      <c r="NAU64" s="209"/>
      <c r="NAV64" s="209"/>
      <c r="NAW64" s="209"/>
      <c r="NAX64" s="209"/>
      <c r="NAY64" s="209"/>
      <c r="NAZ64" s="209"/>
      <c r="NBA64" s="209"/>
      <c r="NBB64" s="209"/>
      <c r="NBC64" s="209"/>
      <c r="NBD64" s="209"/>
      <c r="NBE64" s="209"/>
      <c r="NBF64" s="209"/>
      <c r="NBG64" s="209"/>
      <c r="NBH64" s="209"/>
      <c r="NBI64" s="209"/>
      <c r="NBJ64" s="209"/>
      <c r="NBK64" s="209"/>
      <c r="NBL64" s="209"/>
      <c r="NBM64" s="209"/>
      <c r="NBN64" s="209"/>
      <c r="NBO64" s="209"/>
      <c r="NBP64" s="209"/>
      <c r="NBQ64" s="209"/>
      <c r="NBR64" s="209"/>
      <c r="NBS64" s="209"/>
      <c r="NBT64" s="209"/>
      <c r="NBU64" s="209"/>
      <c r="NBV64" s="209"/>
      <c r="NBW64" s="209"/>
      <c r="NBX64" s="209"/>
      <c r="NBY64" s="209"/>
      <c r="NBZ64" s="209"/>
      <c r="NCA64" s="209"/>
      <c r="NCB64" s="209"/>
      <c r="NCC64" s="209"/>
      <c r="NCD64" s="209"/>
      <c r="NCE64" s="209"/>
      <c r="NCF64" s="209"/>
      <c r="NCG64" s="209"/>
      <c r="NCH64" s="209"/>
      <c r="NCI64" s="209"/>
      <c r="NCJ64" s="209"/>
      <c r="NCK64" s="209"/>
      <c r="NCL64" s="209"/>
      <c r="NCM64" s="209"/>
      <c r="NCN64" s="209"/>
      <c r="NCO64" s="209"/>
      <c r="NCP64" s="209"/>
      <c r="NCQ64" s="209"/>
      <c r="NCR64" s="209"/>
      <c r="NCS64" s="209"/>
      <c r="NCT64" s="209"/>
      <c r="NCU64" s="209"/>
      <c r="NCV64" s="209"/>
      <c r="NCW64" s="209"/>
      <c r="NCX64" s="209"/>
      <c r="NCY64" s="209"/>
      <c r="NCZ64" s="209"/>
      <c r="NDA64" s="209"/>
      <c r="NDB64" s="209"/>
      <c r="NDC64" s="209"/>
      <c r="NDD64" s="209"/>
      <c r="NDE64" s="209"/>
      <c r="NDF64" s="209"/>
      <c r="NDG64" s="209"/>
      <c r="NDH64" s="209"/>
      <c r="NDI64" s="209"/>
      <c r="NDJ64" s="209"/>
      <c r="NDK64" s="209"/>
      <c r="NDL64" s="209"/>
      <c r="NDM64" s="209"/>
      <c r="NDN64" s="209"/>
      <c r="NDO64" s="209"/>
      <c r="NDP64" s="209"/>
      <c r="NDQ64" s="209"/>
      <c r="NDR64" s="209"/>
      <c r="NDS64" s="209"/>
      <c r="NDT64" s="209"/>
      <c r="NDU64" s="209"/>
      <c r="NDV64" s="209"/>
      <c r="NDW64" s="209"/>
      <c r="NDX64" s="209"/>
      <c r="NDY64" s="209"/>
      <c r="NDZ64" s="209"/>
      <c r="NEA64" s="209"/>
      <c r="NEB64" s="209"/>
      <c r="NEC64" s="209"/>
      <c r="NED64" s="209"/>
      <c r="NEE64" s="209"/>
      <c r="NEF64" s="209"/>
      <c r="NEG64" s="209"/>
      <c r="NEH64" s="209"/>
      <c r="NEI64" s="209"/>
      <c r="NEJ64" s="209"/>
      <c r="NEK64" s="209"/>
      <c r="NEL64" s="209"/>
      <c r="NEM64" s="209"/>
      <c r="NEN64" s="209"/>
      <c r="NEO64" s="209"/>
      <c r="NEP64" s="209"/>
      <c r="NEQ64" s="209"/>
      <c r="NER64" s="209"/>
      <c r="NES64" s="209"/>
      <c r="NET64" s="209"/>
      <c r="NEU64" s="209"/>
      <c r="NEV64" s="209"/>
      <c r="NEW64" s="209"/>
      <c r="NEX64" s="209"/>
      <c r="NEY64" s="209"/>
      <c r="NEZ64" s="209"/>
      <c r="NFA64" s="209"/>
      <c r="NFB64" s="209"/>
      <c r="NFC64" s="209"/>
      <c r="NFD64" s="209"/>
      <c r="NFE64" s="209"/>
      <c r="NFF64" s="209"/>
      <c r="NFG64" s="209"/>
      <c r="NFH64" s="209"/>
      <c r="NFI64" s="209"/>
      <c r="NFJ64" s="209"/>
      <c r="NFK64" s="209"/>
      <c r="NFL64" s="209"/>
      <c r="NFM64" s="209"/>
      <c r="NFN64" s="209"/>
      <c r="NFO64" s="209"/>
      <c r="NFP64" s="209"/>
      <c r="NFQ64" s="209"/>
      <c r="NFR64" s="209"/>
      <c r="NFS64" s="209"/>
      <c r="NFT64" s="209"/>
      <c r="NFU64" s="209"/>
      <c r="NFV64" s="209"/>
      <c r="NFW64" s="209"/>
      <c r="NFX64" s="209"/>
      <c r="NFY64" s="209"/>
      <c r="NFZ64" s="209"/>
      <c r="NGA64" s="209"/>
      <c r="NGB64" s="209"/>
      <c r="NGC64" s="209"/>
      <c r="NGD64" s="209"/>
      <c r="NGE64" s="209"/>
      <c r="NGF64" s="209"/>
      <c r="NGG64" s="209"/>
      <c r="NGH64" s="209"/>
      <c r="NGI64" s="209"/>
      <c r="NGJ64" s="209"/>
      <c r="NGK64" s="209"/>
      <c r="NGL64" s="209"/>
      <c r="NGM64" s="209"/>
      <c r="NGN64" s="209"/>
      <c r="NGO64" s="209"/>
      <c r="NGP64" s="209"/>
      <c r="NGQ64" s="209"/>
      <c r="NGR64" s="209"/>
      <c r="NGS64" s="209"/>
      <c r="NGT64" s="209"/>
      <c r="NGU64" s="209"/>
      <c r="NGV64" s="209"/>
      <c r="NGW64" s="209"/>
      <c r="NGX64" s="209"/>
      <c r="NGY64" s="209"/>
      <c r="NGZ64" s="209"/>
      <c r="NHA64" s="209"/>
      <c r="NHB64" s="209"/>
      <c r="NHC64" s="209"/>
      <c r="NHD64" s="209"/>
      <c r="NHE64" s="209"/>
      <c r="NHF64" s="209"/>
      <c r="NHG64" s="209"/>
      <c r="NHH64" s="209"/>
      <c r="NHI64" s="209"/>
      <c r="NHJ64" s="209"/>
      <c r="NHK64" s="209"/>
      <c r="NHL64" s="209"/>
      <c r="NHM64" s="209"/>
      <c r="NHN64" s="209"/>
      <c r="NHO64" s="209"/>
      <c r="NHP64" s="209"/>
      <c r="NHQ64" s="209"/>
      <c r="NHR64" s="209"/>
      <c r="NHS64" s="209"/>
      <c r="NHT64" s="209"/>
      <c r="NHU64" s="209"/>
      <c r="NHV64" s="209"/>
      <c r="NHW64" s="209"/>
      <c r="NHX64" s="209"/>
      <c r="NHY64" s="209"/>
      <c r="NHZ64" s="209"/>
      <c r="NIA64" s="209"/>
      <c r="NIB64" s="209"/>
      <c r="NIC64" s="209"/>
      <c r="NID64" s="209"/>
      <c r="NIE64" s="209"/>
      <c r="NIF64" s="209"/>
      <c r="NIG64" s="209"/>
      <c r="NIH64" s="209"/>
      <c r="NII64" s="209"/>
      <c r="NIJ64" s="209"/>
      <c r="NIK64" s="209"/>
      <c r="NIL64" s="209"/>
      <c r="NIM64" s="209"/>
      <c r="NIN64" s="209"/>
      <c r="NIO64" s="209"/>
      <c r="NIP64" s="209"/>
      <c r="NIQ64" s="209"/>
      <c r="NIR64" s="209"/>
      <c r="NIS64" s="209"/>
      <c r="NIT64" s="209"/>
      <c r="NIU64" s="209"/>
      <c r="NIV64" s="209"/>
      <c r="NIW64" s="209"/>
      <c r="NIX64" s="209"/>
      <c r="NIY64" s="209"/>
      <c r="NIZ64" s="209"/>
      <c r="NJA64" s="209"/>
      <c r="NJB64" s="209"/>
      <c r="NJC64" s="209"/>
      <c r="NJD64" s="209"/>
      <c r="NJE64" s="209"/>
      <c r="NJF64" s="209"/>
      <c r="NJG64" s="209"/>
      <c r="NJH64" s="209"/>
      <c r="NJI64" s="209"/>
      <c r="NJJ64" s="209"/>
      <c r="NJK64" s="209"/>
      <c r="NJL64" s="209"/>
      <c r="NJM64" s="209"/>
      <c r="NJN64" s="209"/>
      <c r="NJO64" s="209"/>
      <c r="NJP64" s="209"/>
      <c r="NJQ64" s="209"/>
      <c r="NJR64" s="209"/>
      <c r="NJS64" s="209"/>
      <c r="NJT64" s="209"/>
      <c r="NJU64" s="209"/>
      <c r="NJV64" s="209"/>
      <c r="NJW64" s="209"/>
      <c r="NJX64" s="209"/>
      <c r="NJY64" s="209"/>
      <c r="NJZ64" s="209"/>
      <c r="NKA64" s="209"/>
      <c r="NKB64" s="209"/>
      <c r="NKC64" s="209"/>
      <c r="NKD64" s="209"/>
      <c r="NKE64" s="209"/>
      <c r="NKF64" s="209"/>
      <c r="NKG64" s="209"/>
      <c r="NKH64" s="209"/>
      <c r="NKI64" s="209"/>
      <c r="NKJ64" s="209"/>
      <c r="NKK64" s="209"/>
      <c r="NKL64" s="209"/>
      <c r="NKM64" s="209"/>
      <c r="NKN64" s="209"/>
      <c r="NKO64" s="209"/>
      <c r="NKP64" s="209"/>
      <c r="NKQ64" s="209"/>
      <c r="NKR64" s="209"/>
      <c r="NKS64" s="209"/>
      <c r="NKT64" s="209"/>
      <c r="NKU64" s="209"/>
      <c r="NKV64" s="209"/>
      <c r="NKW64" s="209"/>
      <c r="NKX64" s="209"/>
      <c r="NKY64" s="209"/>
      <c r="NKZ64" s="209"/>
      <c r="NLA64" s="209"/>
      <c r="NLB64" s="209"/>
      <c r="NLC64" s="209"/>
      <c r="NLD64" s="209"/>
      <c r="NLE64" s="209"/>
      <c r="NLF64" s="209"/>
      <c r="NLG64" s="209"/>
      <c r="NLH64" s="209"/>
      <c r="NLI64" s="209"/>
      <c r="NLJ64" s="209"/>
      <c r="NLK64" s="209"/>
      <c r="NLL64" s="209"/>
      <c r="NLM64" s="209"/>
      <c r="NLN64" s="209"/>
      <c r="NLO64" s="209"/>
      <c r="NLP64" s="209"/>
      <c r="NLQ64" s="209"/>
      <c r="NLR64" s="209"/>
      <c r="NLS64" s="209"/>
      <c r="NLT64" s="209"/>
      <c r="NLU64" s="209"/>
      <c r="NLV64" s="209"/>
      <c r="NLW64" s="209"/>
      <c r="NLX64" s="209"/>
      <c r="NLY64" s="209"/>
      <c r="NLZ64" s="209"/>
      <c r="NMA64" s="209"/>
      <c r="NMB64" s="209"/>
      <c r="NMC64" s="209"/>
      <c r="NMD64" s="209"/>
      <c r="NME64" s="209"/>
      <c r="NMF64" s="209"/>
      <c r="NMG64" s="209"/>
      <c r="NMH64" s="209"/>
      <c r="NMI64" s="209"/>
      <c r="NMJ64" s="209"/>
      <c r="NMK64" s="209"/>
      <c r="NML64" s="209"/>
      <c r="NMM64" s="209"/>
      <c r="NMN64" s="209"/>
      <c r="NMO64" s="209"/>
      <c r="NMP64" s="209"/>
      <c r="NMQ64" s="209"/>
      <c r="NMR64" s="209"/>
      <c r="NMS64" s="209"/>
      <c r="NMT64" s="209"/>
      <c r="NMU64" s="209"/>
      <c r="NMV64" s="209"/>
      <c r="NMW64" s="209"/>
      <c r="NMX64" s="209"/>
      <c r="NMY64" s="209"/>
      <c r="NMZ64" s="209"/>
      <c r="NNA64" s="209"/>
      <c r="NNB64" s="209"/>
      <c r="NNC64" s="209"/>
      <c r="NND64" s="209"/>
      <c r="NNE64" s="209"/>
      <c r="NNF64" s="209"/>
      <c r="NNG64" s="209"/>
      <c r="NNH64" s="209"/>
      <c r="NNI64" s="209"/>
      <c r="NNJ64" s="209"/>
      <c r="NNK64" s="209"/>
      <c r="NNL64" s="209"/>
      <c r="NNM64" s="209"/>
      <c r="NNN64" s="209"/>
      <c r="NNO64" s="209"/>
      <c r="NNP64" s="209"/>
      <c r="NNQ64" s="209"/>
      <c r="NNR64" s="209"/>
      <c r="NNS64" s="209"/>
      <c r="NNT64" s="209"/>
      <c r="NNU64" s="209"/>
      <c r="NNV64" s="209"/>
      <c r="NNW64" s="209"/>
      <c r="NNX64" s="209"/>
      <c r="NNY64" s="209"/>
      <c r="NNZ64" s="209"/>
      <c r="NOA64" s="209"/>
      <c r="NOB64" s="209"/>
      <c r="NOC64" s="209"/>
      <c r="NOD64" s="209"/>
      <c r="NOE64" s="209"/>
      <c r="NOF64" s="209"/>
      <c r="NOG64" s="209"/>
      <c r="NOH64" s="209"/>
      <c r="NOI64" s="209"/>
      <c r="NOJ64" s="209"/>
      <c r="NOK64" s="209"/>
      <c r="NOL64" s="209"/>
      <c r="NOM64" s="209"/>
      <c r="NON64" s="209"/>
      <c r="NOO64" s="209"/>
      <c r="NOP64" s="209"/>
      <c r="NOQ64" s="209"/>
      <c r="NOR64" s="209"/>
      <c r="NOS64" s="209"/>
      <c r="NOT64" s="209"/>
      <c r="NOU64" s="209"/>
      <c r="NOV64" s="209"/>
      <c r="NOW64" s="209"/>
      <c r="NOX64" s="209"/>
      <c r="NOY64" s="209"/>
      <c r="NOZ64" s="209"/>
      <c r="NPA64" s="209"/>
      <c r="NPB64" s="209"/>
      <c r="NPC64" s="209"/>
      <c r="NPD64" s="209"/>
      <c r="NPE64" s="209"/>
      <c r="NPF64" s="209"/>
      <c r="NPG64" s="209"/>
      <c r="NPH64" s="209"/>
      <c r="NPI64" s="209"/>
      <c r="NPJ64" s="209"/>
      <c r="NPK64" s="209"/>
      <c r="NPL64" s="209"/>
      <c r="NPM64" s="209"/>
      <c r="NPN64" s="209"/>
      <c r="NPO64" s="209"/>
      <c r="NPP64" s="209"/>
      <c r="NPQ64" s="209"/>
      <c r="NPR64" s="209"/>
      <c r="NPS64" s="209"/>
      <c r="NPT64" s="209"/>
      <c r="NPU64" s="209"/>
      <c r="NPV64" s="209"/>
      <c r="NPW64" s="209"/>
      <c r="NPX64" s="209"/>
      <c r="NPY64" s="209"/>
      <c r="NPZ64" s="209"/>
      <c r="NQA64" s="209"/>
      <c r="NQB64" s="209"/>
      <c r="NQC64" s="209"/>
      <c r="NQD64" s="209"/>
      <c r="NQE64" s="209"/>
      <c r="NQF64" s="209"/>
      <c r="NQG64" s="209"/>
      <c r="NQH64" s="209"/>
      <c r="NQI64" s="209"/>
      <c r="NQJ64" s="209"/>
      <c r="NQK64" s="209"/>
      <c r="NQL64" s="209"/>
      <c r="NQM64" s="209"/>
      <c r="NQN64" s="209"/>
      <c r="NQO64" s="209"/>
      <c r="NQP64" s="209"/>
      <c r="NQQ64" s="209"/>
      <c r="NQR64" s="209"/>
      <c r="NQS64" s="209"/>
      <c r="NQT64" s="209"/>
      <c r="NQU64" s="209"/>
      <c r="NQV64" s="209"/>
      <c r="NQW64" s="209"/>
      <c r="NQX64" s="209"/>
      <c r="NQY64" s="209"/>
      <c r="NQZ64" s="209"/>
      <c r="NRA64" s="209"/>
      <c r="NRB64" s="209"/>
      <c r="NRC64" s="209"/>
      <c r="NRD64" s="209"/>
      <c r="NRE64" s="209"/>
      <c r="NRF64" s="209"/>
      <c r="NRG64" s="209"/>
      <c r="NRH64" s="209"/>
      <c r="NRI64" s="209"/>
      <c r="NRJ64" s="209"/>
      <c r="NRK64" s="209"/>
      <c r="NRL64" s="209"/>
      <c r="NRM64" s="209"/>
      <c r="NRN64" s="209"/>
      <c r="NRO64" s="209"/>
      <c r="NRP64" s="209"/>
      <c r="NRQ64" s="209"/>
      <c r="NRR64" s="209"/>
      <c r="NRS64" s="209"/>
      <c r="NRT64" s="209"/>
      <c r="NRU64" s="209"/>
      <c r="NRV64" s="209"/>
      <c r="NRW64" s="209"/>
      <c r="NRX64" s="209"/>
      <c r="NRY64" s="209"/>
      <c r="NRZ64" s="209"/>
      <c r="NSA64" s="209"/>
      <c r="NSB64" s="209"/>
      <c r="NSC64" s="209"/>
      <c r="NSD64" s="209"/>
      <c r="NSE64" s="209"/>
      <c r="NSF64" s="209"/>
      <c r="NSG64" s="209"/>
      <c r="NSH64" s="209"/>
      <c r="NSI64" s="209"/>
      <c r="NSJ64" s="209"/>
      <c r="NSK64" s="209"/>
      <c r="NSL64" s="209"/>
      <c r="NSM64" s="209"/>
      <c r="NSN64" s="209"/>
      <c r="NSO64" s="209"/>
      <c r="NSP64" s="209"/>
      <c r="NSQ64" s="209"/>
      <c r="NSR64" s="209"/>
      <c r="NSS64" s="209"/>
      <c r="NST64" s="209"/>
      <c r="NSU64" s="209"/>
      <c r="NSV64" s="209"/>
      <c r="NSW64" s="209"/>
      <c r="NSX64" s="209"/>
      <c r="NSY64" s="209"/>
      <c r="NSZ64" s="209"/>
      <c r="NTA64" s="209"/>
      <c r="NTB64" s="209"/>
      <c r="NTC64" s="209"/>
      <c r="NTD64" s="209"/>
      <c r="NTE64" s="209"/>
      <c r="NTF64" s="209"/>
      <c r="NTG64" s="209"/>
      <c r="NTH64" s="209"/>
      <c r="NTI64" s="209"/>
      <c r="NTJ64" s="209"/>
      <c r="NTK64" s="209"/>
      <c r="NTL64" s="209"/>
      <c r="NTM64" s="209"/>
      <c r="NTN64" s="209"/>
      <c r="NTO64" s="209"/>
      <c r="NTP64" s="209"/>
      <c r="NTQ64" s="209"/>
      <c r="NTR64" s="209"/>
      <c r="NTS64" s="209"/>
      <c r="NTT64" s="209"/>
      <c r="NTU64" s="209"/>
      <c r="NTV64" s="209"/>
      <c r="NTW64" s="209"/>
      <c r="NTX64" s="209"/>
      <c r="NTY64" s="209"/>
      <c r="NTZ64" s="209"/>
      <c r="NUA64" s="209"/>
      <c r="NUB64" s="209"/>
      <c r="NUC64" s="209"/>
      <c r="NUD64" s="209"/>
      <c r="NUE64" s="209"/>
      <c r="NUF64" s="209"/>
      <c r="NUG64" s="209"/>
      <c r="NUH64" s="209"/>
      <c r="NUI64" s="209"/>
      <c r="NUJ64" s="209"/>
      <c r="NUK64" s="209"/>
      <c r="NUL64" s="209"/>
      <c r="NUM64" s="209"/>
      <c r="NUN64" s="209"/>
      <c r="NUO64" s="209"/>
      <c r="NUP64" s="209"/>
      <c r="NUQ64" s="209"/>
      <c r="NUR64" s="209"/>
      <c r="NUS64" s="209"/>
      <c r="NUT64" s="209"/>
      <c r="NUU64" s="209"/>
      <c r="NUV64" s="209"/>
      <c r="NUW64" s="209"/>
      <c r="NUX64" s="209"/>
      <c r="NUY64" s="209"/>
      <c r="NUZ64" s="209"/>
      <c r="NVA64" s="209"/>
      <c r="NVB64" s="209"/>
      <c r="NVC64" s="209"/>
      <c r="NVD64" s="209"/>
      <c r="NVE64" s="209"/>
      <c r="NVF64" s="209"/>
      <c r="NVG64" s="209"/>
      <c r="NVH64" s="209"/>
      <c r="NVI64" s="209"/>
      <c r="NVJ64" s="209"/>
      <c r="NVK64" s="209"/>
      <c r="NVL64" s="209"/>
      <c r="NVM64" s="209"/>
      <c r="NVN64" s="209"/>
      <c r="NVO64" s="209"/>
      <c r="NVP64" s="209"/>
      <c r="NVQ64" s="209"/>
      <c r="NVR64" s="209"/>
      <c r="NVS64" s="209"/>
      <c r="NVT64" s="209"/>
      <c r="NVU64" s="209"/>
      <c r="NVV64" s="209"/>
      <c r="NVW64" s="209"/>
      <c r="NVX64" s="209"/>
      <c r="NVY64" s="209"/>
      <c r="NVZ64" s="209"/>
      <c r="NWA64" s="209"/>
      <c r="NWB64" s="209"/>
      <c r="NWC64" s="209"/>
      <c r="NWD64" s="209"/>
      <c r="NWE64" s="209"/>
      <c r="NWF64" s="209"/>
      <c r="NWG64" s="209"/>
      <c r="NWH64" s="209"/>
      <c r="NWI64" s="209"/>
      <c r="NWJ64" s="209"/>
      <c r="NWK64" s="209"/>
      <c r="NWL64" s="209"/>
      <c r="NWM64" s="209"/>
      <c r="NWN64" s="209"/>
      <c r="NWO64" s="209"/>
      <c r="NWP64" s="209"/>
      <c r="NWQ64" s="209"/>
      <c r="NWR64" s="209"/>
      <c r="NWS64" s="209"/>
      <c r="NWT64" s="209"/>
      <c r="NWU64" s="209"/>
      <c r="NWV64" s="209"/>
      <c r="NWW64" s="209"/>
      <c r="NWX64" s="209"/>
      <c r="NWY64" s="209"/>
      <c r="NWZ64" s="209"/>
      <c r="NXA64" s="209"/>
      <c r="NXB64" s="209"/>
      <c r="NXC64" s="209"/>
      <c r="NXD64" s="209"/>
      <c r="NXE64" s="209"/>
      <c r="NXF64" s="209"/>
      <c r="NXG64" s="209"/>
      <c r="NXH64" s="209"/>
      <c r="NXI64" s="209"/>
      <c r="NXJ64" s="209"/>
      <c r="NXK64" s="209"/>
      <c r="NXL64" s="209"/>
      <c r="NXM64" s="209"/>
      <c r="NXN64" s="209"/>
      <c r="NXO64" s="209"/>
      <c r="NXP64" s="209"/>
      <c r="NXQ64" s="209"/>
      <c r="NXR64" s="209"/>
      <c r="NXS64" s="209"/>
      <c r="NXT64" s="209"/>
      <c r="NXU64" s="209"/>
      <c r="NXV64" s="209"/>
      <c r="NXW64" s="209"/>
      <c r="NXX64" s="209"/>
      <c r="NXY64" s="209"/>
      <c r="NXZ64" s="209"/>
      <c r="NYA64" s="209"/>
      <c r="NYB64" s="209"/>
      <c r="NYC64" s="209"/>
      <c r="NYD64" s="209"/>
      <c r="NYE64" s="209"/>
      <c r="NYF64" s="209"/>
      <c r="NYG64" s="209"/>
      <c r="NYH64" s="209"/>
      <c r="NYI64" s="209"/>
      <c r="NYJ64" s="209"/>
      <c r="NYK64" s="209"/>
      <c r="NYL64" s="209"/>
      <c r="NYM64" s="209"/>
      <c r="NYN64" s="209"/>
      <c r="NYO64" s="209"/>
      <c r="NYP64" s="209"/>
      <c r="NYQ64" s="209"/>
      <c r="NYR64" s="209"/>
      <c r="NYS64" s="209"/>
      <c r="NYT64" s="209"/>
      <c r="NYU64" s="209"/>
      <c r="NYV64" s="209"/>
      <c r="NYW64" s="209"/>
      <c r="NYX64" s="209"/>
      <c r="NYY64" s="209"/>
      <c r="NYZ64" s="209"/>
      <c r="NZA64" s="209"/>
      <c r="NZB64" s="209"/>
      <c r="NZC64" s="209"/>
      <c r="NZD64" s="209"/>
      <c r="NZE64" s="209"/>
      <c r="NZF64" s="209"/>
      <c r="NZG64" s="209"/>
      <c r="NZH64" s="209"/>
      <c r="NZI64" s="209"/>
      <c r="NZJ64" s="209"/>
      <c r="NZK64" s="209"/>
      <c r="NZL64" s="209"/>
      <c r="NZM64" s="209"/>
      <c r="NZN64" s="209"/>
      <c r="NZO64" s="209"/>
      <c r="NZP64" s="209"/>
      <c r="NZQ64" s="209"/>
      <c r="NZR64" s="209"/>
      <c r="NZS64" s="209"/>
      <c r="NZT64" s="209"/>
      <c r="NZU64" s="209"/>
      <c r="NZV64" s="209"/>
      <c r="NZW64" s="209"/>
      <c r="NZX64" s="209"/>
      <c r="NZY64" s="209"/>
      <c r="NZZ64" s="209"/>
      <c r="OAA64" s="209"/>
      <c r="OAB64" s="209"/>
      <c r="OAC64" s="209"/>
      <c r="OAD64" s="209"/>
      <c r="OAE64" s="209"/>
      <c r="OAF64" s="209"/>
      <c r="OAG64" s="209"/>
      <c r="OAH64" s="209"/>
      <c r="OAI64" s="209"/>
      <c r="OAJ64" s="209"/>
      <c r="OAK64" s="209"/>
      <c r="OAL64" s="209"/>
      <c r="OAM64" s="209"/>
      <c r="OAN64" s="209"/>
      <c r="OAO64" s="209"/>
      <c r="OAP64" s="209"/>
      <c r="OAQ64" s="209"/>
      <c r="OAR64" s="209"/>
      <c r="OAS64" s="209"/>
      <c r="OAT64" s="209"/>
      <c r="OAU64" s="209"/>
      <c r="OAV64" s="209"/>
      <c r="OAW64" s="209"/>
      <c r="OAX64" s="209"/>
      <c r="OAY64" s="209"/>
      <c r="OAZ64" s="209"/>
      <c r="OBA64" s="209"/>
      <c r="OBB64" s="209"/>
      <c r="OBC64" s="209"/>
      <c r="OBD64" s="209"/>
      <c r="OBE64" s="209"/>
      <c r="OBF64" s="209"/>
      <c r="OBG64" s="209"/>
      <c r="OBH64" s="209"/>
      <c r="OBI64" s="209"/>
      <c r="OBJ64" s="209"/>
      <c r="OBK64" s="209"/>
      <c r="OBL64" s="209"/>
      <c r="OBM64" s="209"/>
      <c r="OBN64" s="209"/>
      <c r="OBO64" s="209"/>
      <c r="OBP64" s="209"/>
      <c r="OBQ64" s="209"/>
      <c r="OBR64" s="209"/>
      <c r="OBS64" s="209"/>
      <c r="OBT64" s="209"/>
      <c r="OBU64" s="209"/>
      <c r="OBV64" s="209"/>
      <c r="OBW64" s="209"/>
      <c r="OBX64" s="209"/>
      <c r="OBY64" s="209"/>
      <c r="OBZ64" s="209"/>
      <c r="OCA64" s="209"/>
      <c r="OCB64" s="209"/>
      <c r="OCC64" s="209"/>
      <c r="OCD64" s="209"/>
      <c r="OCE64" s="209"/>
      <c r="OCF64" s="209"/>
      <c r="OCG64" s="209"/>
      <c r="OCH64" s="209"/>
      <c r="OCI64" s="209"/>
      <c r="OCJ64" s="209"/>
      <c r="OCK64" s="209"/>
      <c r="OCL64" s="209"/>
      <c r="OCM64" s="209"/>
      <c r="OCN64" s="209"/>
      <c r="OCO64" s="209"/>
      <c r="OCP64" s="209"/>
      <c r="OCQ64" s="209"/>
      <c r="OCR64" s="209"/>
      <c r="OCS64" s="209"/>
      <c r="OCT64" s="209"/>
      <c r="OCU64" s="209"/>
      <c r="OCV64" s="209"/>
      <c r="OCW64" s="209"/>
      <c r="OCX64" s="209"/>
      <c r="OCY64" s="209"/>
      <c r="OCZ64" s="209"/>
      <c r="ODA64" s="209"/>
      <c r="ODB64" s="209"/>
      <c r="ODC64" s="209"/>
      <c r="ODD64" s="209"/>
      <c r="ODE64" s="209"/>
      <c r="ODF64" s="209"/>
      <c r="ODG64" s="209"/>
      <c r="ODH64" s="209"/>
      <c r="ODI64" s="209"/>
      <c r="ODJ64" s="209"/>
      <c r="ODK64" s="209"/>
      <c r="ODL64" s="209"/>
      <c r="ODM64" s="209"/>
      <c r="ODN64" s="209"/>
      <c r="ODO64" s="209"/>
      <c r="ODP64" s="209"/>
      <c r="ODQ64" s="209"/>
      <c r="ODR64" s="209"/>
      <c r="ODS64" s="209"/>
      <c r="ODT64" s="209"/>
      <c r="ODU64" s="209"/>
      <c r="ODV64" s="209"/>
      <c r="ODW64" s="209"/>
      <c r="ODX64" s="209"/>
      <c r="ODY64" s="209"/>
      <c r="ODZ64" s="209"/>
      <c r="OEA64" s="209"/>
      <c r="OEB64" s="209"/>
      <c r="OEC64" s="209"/>
      <c r="OED64" s="209"/>
      <c r="OEE64" s="209"/>
      <c r="OEF64" s="209"/>
      <c r="OEG64" s="209"/>
      <c r="OEH64" s="209"/>
      <c r="OEI64" s="209"/>
      <c r="OEJ64" s="209"/>
      <c r="OEK64" s="209"/>
      <c r="OEL64" s="209"/>
      <c r="OEM64" s="209"/>
      <c r="OEN64" s="209"/>
      <c r="OEO64" s="209"/>
      <c r="OEP64" s="209"/>
      <c r="OEQ64" s="209"/>
      <c r="OER64" s="209"/>
      <c r="OES64" s="209"/>
      <c r="OET64" s="209"/>
      <c r="OEU64" s="209"/>
      <c r="OEV64" s="209"/>
      <c r="OEW64" s="209"/>
      <c r="OEX64" s="209"/>
      <c r="OEY64" s="209"/>
      <c r="OEZ64" s="209"/>
      <c r="OFA64" s="209"/>
      <c r="OFB64" s="209"/>
      <c r="OFC64" s="209"/>
      <c r="OFD64" s="209"/>
      <c r="OFE64" s="209"/>
      <c r="OFF64" s="209"/>
      <c r="OFG64" s="209"/>
      <c r="OFH64" s="209"/>
      <c r="OFI64" s="209"/>
      <c r="OFJ64" s="209"/>
      <c r="OFK64" s="209"/>
      <c r="OFL64" s="209"/>
      <c r="OFM64" s="209"/>
      <c r="OFN64" s="209"/>
      <c r="OFO64" s="209"/>
      <c r="OFP64" s="209"/>
      <c r="OFQ64" s="209"/>
      <c r="OFR64" s="209"/>
      <c r="OFS64" s="209"/>
      <c r="OFT64" s="209"/>
      <c r="OFU64" s="209"/>
      <c r="OFV64" s="209"/>
      <c r="OFW64" s="209"/>
      <c r="OFX64" s="209"/>
      <c r="OFY64" s="209"/>
      <c r="OFZ64" s="209"/>
      <c r="OGA64" s="209"/>
      <c r="OGB64" s="209"/>
      <c r="OGC64" s="209"/>
      <c r="OGD64" s="209"/>
      <c r="OGE64" s="209"/>
      <c r="OGF64" s="209"/>
      <c r="OGG64" s="209"/>
      <c r="OGH64" s="209"/>
      <c r="OGI64" s="209"/>
      <c r="OGJ64" s="209"/>
      <c r="OGK64" s="209"/>
      <c r="OGL64" s="209"/>
      <c r="OGM64" s="209"/>
      <c r="OGN64" s="209"/>
      <c r="OGO64" s="209"/>
      <c r="OGP64" s="209"/>
      <c r="OGQ64" s="209"/>
      <c r="OGR64" s="209"/>
      <c r="OGS64" s="209"/>
      <c r="OGT64" s="209"/>
      <c r="OGU64" s="209"/>
      <c r="OGV64" s="209"/>
      <c r="OGW64" s="209"/>
      <c r="OGX64" s="209"/>
      <c r="OGY64" s="209"/>
      <c r="OGZ64" s="209"/>
      <c r="OHA64" s="209"/>
      <c r="OHB64" s="209"/>
      <c r="OHC64" s="209"/>
      <c r="OHD64" s="209"/>
      <c r="OHE64" s="209"/>
      <c r="OHF64" s="209"/>
      <c r="OHG64" s="209"/>
      <c r="OHH64" s="209"/>
      <c r="OHI64" s="209"/>
      <c r="OHJ64" s="209"/>
      <c r="OHK64" s="209"/>
      <c r="OHL64" s="209"/>
      <c r="OHM64" s="209"/>
      <c r="OHN64" s="209"/>
      <c r="OHO64" s="209"/>
      <c r="OHP64" s="209"/>
      <c r="OHQ64" s="209"/>
      <c r="OHR64" s="209"/>
      <c r="OHS64" s="209"/>
      <c r="OHT64" s="209"/>
      <c r="OHU64" s="209"/>
      <c r="OHV64" s="209"/>
      <c r="OHW64" s="209"/>
      <c r="OHX64" s="209"/>
      <c r="OHY64" s="209"/>
      <c r="OHZ64" s="209"/>
      <c r="OIA64" s="209"/>
      <c r="OIB64" s="209"/>
      <c r="OIC64" s="209"/>
      <c r="OID64" s="209"/>
      <c r="OIE64" s="209"/>
      <c r="OIF64" s="209"/>
      <c r="OIG64" s="209"/>
      <c r="OIH64" s="209"/>
      <c r="OII64" s="209"/>
      <c r="OIJ64" s="209"/>
      <c r="OIK64" s="209"/>
      <c r="OIL64" s="209"/>
      <c r="OIM64" s="209"/>
      <c r="OIN64" s="209"/>
      <c r="OIO64" s="209"/>
      <c r="OIP64" s="209"/>
      <c r="OIQ64" s="209"/>
      <c r="OIR64" s="209"/>
      <c r="OIS64" s="209"/>
      <c r="OIT64" s="209"/>
      <c r="OIU64" s="209"/>
      <c r="OIV64" s="209"/>
      <c r="OIW64" s="209"/>
      <c r="OIX64" s="209"/>
      <c r="OIY64" s="209"/>
      <c r="OIZ64" s="209"/>
      <c r="OJA64" s="209"/>
      <c r="OJB64" s="209"/>
      <c r="OJC64" s="209"/>
      <c r="OJD64" s="209"/>
      <c r="OJE64" s="209"/>
      <c r="OJF64" s="209"/>
      <c r="OJG64" s="209"/>
      <c r="OJH64" s="209"/>
      <c r="OJI64" s="209"/>
      <c r="OJJ64" s="209"/>
      <c r="OJK64" s="209"/>
      <c r="OJL64" s="209"/>
      <c r="OJM64" s="209"/>
      <c r="OJN64" s="209"/>
      <c r="OJO64" s="209"/>
      <c r="OJP64" s="209"/>
      <c r="OJQ64" s="209"/>
      <c r="OJR64" s="209"/>
      <c r="OJS64" s="209"/>
      <c r="OJT64" s="209"/>
      <c r="OJU64" s="209"/>
      <c r="OJV64" s="209"/>
      <c r="OJW64" s="209"/>
      <c r="OJX64" s="209"/>
      <c r="OJY64" s="209"/>
      <c r="OJZ64" s="209"/>
      <c r="OKA64" s="209"/>
      <c r="OKB64" s="209"/>
      <c r="OKC64" s="209"/>
      <c r="OKD64" s="209"/>
      <c r="OKE64" s="209"/>
      <c r="OKF64" s="209"/>
      <c r="OKG64" s="209"/>
      <c r="OKH64" s="209"/>
      <c r="OKI64" s="209"/>
      <c r="OKJ64" s="209"/>
      <c r="OKK64" s="209"/>
      <c r="OKL64" s="209"/>
      <c r="OKM64" s="209"/>
      <c r="OKN64" s="209"/>
      <c r="OKO64" s="209"/>
      <c r="OKP64" s="209"/>
      <c r="OKQ64" s="209"/>
      <c r="OKR64" s="209"/>
      <c r="OKS64" s="209"/>
      <c r="OKT64" s="209"/>
      <c r="OKU64" s="209"/>
      <c r="OKV64" s="209"/>
      <c r="OKW64" s="209"/>
      <c r="OKX64" s="209"/>
      <c r="OKY64" s="209"/>
      <c r="OKZ64" s="209"/>
      <c r="OLA64" s="209"/>
      <c r="OLB64" s="209"/>
      <c r="OLC64" s="209"/>
      <c r="OLD64" s="209"/>
      <c r="OLE64" s="209"/>
      <c r="OLF64" s="209"/>
      <c r="OLG64" s="209"/>
      <c r="OLH64" s="209"/>
      <c r="OLI64" s="209"/>
      <c r="OLJ64" s="209"/>
      <c r="OLK64" s="209"/>
      <c r="OLL64" s="209"/>
      <c r="OLM64" s="209"/>
      <c r="OLN64" s="209"/>
      <c r="OLO64" s="209"/>
      <c r="OLP64" s="209"/>
      <c r="OLQ64" s="209"/>
      <c r="OLR64" s="209"/>
      <c r="OLS64" s="209"/>
      <c r="OLT64" s="209"/>
      <c r="OLU64" s="209"/>
      <c r="OLV64" s="209"/>
      <c r="OLW64" s="209"/>
      <c r="OLX64" s="209"/>
      <c r="OLY64" s="209"/>
      <c r="OLZ64" s="209"/>
      <c r="OMA64" s="209"/>
      <c r="OMB64" s="209"/>
      <c r="OMC64" s="209"/>
      <c r="OMD64" s="209"/>
      <c r="OME64" s="209"/>
      <c r="OMF64" s="209"/>
      <c r="OMG64" s="209"/>
      <c r="OMH64" s="209"/>
      <c r="OMI64" s="209"/>
      <c r="OMJ64" s="209"/>
      <c r="OMK64" s="209"/>
      <c r="OML64" s="209"/>
      <c r="OMM64" s="209"/>
      <c r="OMN64" s="209"/>
      <c r="OMO64" s="209"/>
      <c r="OMP64" s="209"/>
      <c r="OMQ64" s="209"/>
      <c r="OMR64" s="209"/>
      <c r="OMS64" s="209"/>
      <c r="OMT64" s="209"/>
      <c r="OMU64" s="209"/>
      <c r="OMV64" s="209"/>
      <c r="OMW64" s="209"/>
      <c r="OMX64" s="209"/>
      <c r="OMY64" s="209"/>
      <c r="OMZ64" s="209"/>
      <c r="ONA64" s="209"/>
      <c r="ONB64" s="209"/>
      <c r="ONC64" s="209"/>
      <c r="OND64" s="209"/>
      <c r="ONE64" s="209"/>
      <c r="ONF64" s="209"/>
      <c r="ONG64" s="209"/>
      <c r="ONH64" s="209"/>
      <c r="ONI64" s="209"/>
      <c r="ONJ64" s="209"/>
      <c r="ONK64" s="209"/>
      <c r="ONL64" s="209"/>
      <c r="ONM64" s="209"/>
      <c r="ONN64" s="209"/>
      <c r="ONO64" s="209"/>
      <c r="ONP64" s="209"/>
      <c r="ONQ64" s="209"/>
      <c r="ONR64" s="209"/>
      <c r="ONS64" s="209"/>
      <c r="ONT64" s="209"/>
      <c r="ONU64" s="209"/>
      <c r="ONV64" s="209"/>
      <c r="ONW64" s="209"/>
      <c r="ONX64" s="209"/>
      <c r="ONY64" s="209"/>
      <c r="ONZ64" s="209"/>
      <c r="OOA64" s="209"/>
      <c r="OOB64" s="209"/>
      <c r="OOC64" s="209"/>
      <c r="OOD64" s="209"/>
      <c r="OOE64" s="209"/>
      <c r="OOF64" s="209"/>
      <c r="OOG64" s="209"/>
      <c r="OOH64" s="209"/>
      <c r="OOI64" s="209"/>
      <c r="OOJ64" s="209"/>
      <c r="OOK64" s="209"/>
      <c r="OOL64" s="209"/>
      <c r="OOM64" s="209"/>
      <c r="OON64" s="209"/>
      <c r="OOO64" s="209"/>
      <c r="OOP64" s="209"/>
      <c r="OOQ64" s="209"/>
      <c r="OOR64" s="209"/>
      <c r="OOS64" s="209"/>
      <c r="OOT64" s="209"/>
      <c r="OOU64" s="209"/>
      <c r="OOV64" s="209"/>
      <c r="OOW64" s="209"/>
      <c r="OOX64" s="209"/>
      <c r="OOY64" s="209"/>
      <c r="OOZ64" s="209"/>
      <c r="OPA64" s="209"/>
      <c r="OPB64" s="209"/>
      <c r="OPC64" s="209"/>
      <c r="OPD64" s="209"/>
      <c r="OPE64" s="209"/>
      <c r="OPF64" s="209"/>
      <c r="OPG64" s="209"/>
      <c r="OPH64" s="209"/>
      <c r="OPI64" s="209"/>
      <c r="OPJ64" s="209"/>
      <c r="OPK64" s="209"/>
      <c r="OPL64" s="209"/>
      <c r="OPM64" s="209"/>
      <c r="OPN64" s="209"/>
      <c r="OPO64" s="209"/>
      <c r="OPP64" s="209"/>
      <c r="OPQ64" s="209"/>
      <c r="OPR64" s="209"/>
      <c r="OPS64" s="209"/>
      <c r="OPT64" s="209"/>
      <c r="OPU64" s="209"/>
      <c r="OPV64" s="209"/>
      <c r="OPW64" s="209"/>
      <c r="OPX64" s="209"/>
      <c r="OPY64" s="209"/>
      <c r="OPZ64" s="209"/>
      <c r="OQA64" s="209"/>
      <c r="OQB64" s="209"/>
      <c r="OQC64" s="209"/>
      <c r="OQD64" s="209"/>
      <c r="OQE64" s="209"/>
      <c r="OQF64" s="209"/>
      <c r="OQG64" s="209"/>
      <c r="OQH64" s="209"/>
      <c r="OQI64" s="209"/>
      <c r="OQJ64" s="209"/>
      <c r="OQK64" s="209"/>
      <c r="OQL64" s="209"/>
      <c r="OQM64" s="209"/>
      <c r="OQN64" s="209"/>
      <c r="OQO64" s="209"/>
      <c r="OQP64" s="209"/>
      <c r="OQQ64" s="209"/>
      <c r="OQR64" s="209"/>
      <c r="OQS64" s="209"/>
      <c r="OQT64" s="209"/>
      <c r="OQU64" s="209"/>
      <c r="OQV64" s="209"/>
      <c r="OQW64" s="209"/>
      <c r="OQX64" s="209"/>
      <c r="OQY64" s="209"/>
      <c r="OQZ64" s="209"/>
      <c r="ORA64" s="209"/>
      <c r="ORB64" s="209"/>
      <c r="ORC64" s="209"/>
      <c r="ORD64" s="209"/>
      <c r="ORE64" s="209"/>
      <c r="ORF64" s="209"/>
      <c r="ORG64" s="209"/>
      <c r="ORH64" s="209"/>
      <c r="ORI64" s="209"/>
      <c r="ORJ64" s="209"/>
      <c r="ORK64" s="209"/>
      <c r="ORL64" s="209"/>
      <c r="ORM64" s="209"/>
      <c r="ORN64" s="209"/>
      <c r="ORO64" s="209"/>
      <c r="ORP64" s="209"/>
      <c r="ORQ64" s="209"/>
      <c r="ORR64" s="209"/>
      <c r="ORS64" s="209"/>
      <c r="ORT64" s="209"/>
      <c r="ORU64" s="209"/>
      <c r="ORV64" s="209"/>
      <c r="ORW64" s="209"/>
      <c r="ORX64" s="209"/>
      <c r="ORY64" s="209"/>
      <c r="ORZ64" s="209"/>
      <c r="OSA64" s="209"/>
      <c r="OSB64" s="209"/>
      <c r="OSC64" s="209"/>
      <c r="OSD64" s="209"/>
      <c r="OSE64" s="209"/>
      <c r="OSF64" s="209"/>
      <c r="OSG64" s="209"/>
      <c r="OSH64" s="209"/>
      <c r="OSI64" s="209"/>
      <c r="OSJ64" s="209"/>
      <c r="OSK64" s="209"/>
      <c r="OSL64" s="209"/>
      <c r="OSM64" s="209"/>
      <c r="OSN64" s="209"/>
      <c r="OSO64" s="209"/>
      <c r="OSP64" s="209"/>
      <c r="OSQ64" s="209"/>
      <c r="OSR64" s="209"/>
      <c r="OSS64" s="209"/>
      <c r="OST64" s="209"/>
      <c r="OSU64" s="209"/>
      <c r="OSV64" s="209"/>
      <c r="OSW64" s="209"/>
      <c r="OSX64" s="209"/>
      <c r="OSY64" s="209"/>
      <c r="OSZ64" s="209"/>
      <c r="OTA64" s="209"/>
      <c r="OTB64" s="209"/>
      <c r="OTC64" s="209"/>
      <c r="OTD64" s="209"/>
      <c r="OTE64" s="209"/>
      <c r="OTF64" s="209"/>
      <c r="OTG64" s="209"/>
      <c r="OTH64" s="209"/>
      <c r="OTI64" s="209"/>
      <c r="OTJ64" s="209"/>
      <c r="OTK64" s="209"/>
      <c r="OTL64" s="209"/>
      <c r="OTM64" s="209"/>
      <c r="OTN64" s="209"/>
      <c r="OTO64" s="209"/>
      <c r="OTP64" s="209"/>
      <c r="OTQ64" s="209"/>
      <c r="OTR64" s="209"/>
      <c r="OTS64" s="209"/>
      <c r="OTT64" s="209"/>
      <c r="OTU64" s="209"/>
      <c r="OTV64" s="209"/>
      <c r="OTW64" s="209"/>
      <c r="OTX64" s="209"/>
      <c r="OTY64" s="209"/>
      <c r="OTZ64" s="209"/>
      <c r="OUA64" s="209"/>
      <c r="OUB64" s="209"/>
      <c r="OUC64" s="209"/>
      <c r="OUD64" s="209"/>
      <c r="OUE64" s="209"/>
      <c r="OUF64" s="209"/>
      <c r="OUG64" s="209"/>
      <c r="OUH64" s="209"/>
      <c r="OUI64" s="209"/>
      <c r="OUJ64" s="209"/>
      <c r="OUK64" s="209"/>
      <c r="OUL64" s="209"/>
      <c r="OUM64" s="209"/>
      <c r="OUN64" s="209"/>
      <c r="OUO64" s="209"/>
      <c r="OUP64" s="209"/>
      <c r="OUQ64" s="209"/>
      <c r="OUR64" s="209"/>
      <c r="OUS64" s="209"/>
      <c r="OUT64" s="209"/>
      <c r="OUU64" s="209"/>
      <c r="OUV64" s="209"/>
      <c r="OUW64" s="209"/>
      <c r="OUX64" s="209"/>
      <c r="OUY64" s="209"/>
      <c r="OUZ64" s="209"/>
      <c r="OVA64" s="209"/>
      <c r="OVB64" s="209"/>
      <c r="OVC64" s="209"/>
      <c r="OVD64" s="209"/>
      <c r="OVE64" s="209"/>
      <c r="OVF64" s="209"/>
      <c r="OVG64" s="209"/>
      <c r="OVH64" s="209"/>
      <c r="OVI64" s="209"/>
      <c r="OVJ64" s="209"/>
      <c r="OVK64" s="209"/>
      <c r="OVL64" s="209"/>
      <c r="OVM64" s="209"/>
      <c r="OVN64" s="209"/>
      <c r="OVO64" s="209"/>
      <c r="OVP64" s="209"/>
      <c r="OVQ64" s="209"/>
      <c r="OVR64" s="209"/>
      <c r="OVS64" s="209"/>
      <c r="OVT64" s="209"/>
      <c r="OVU64" s="209"/>
      <c r="OVV64" s="209"/>
      <c r="OVW64" s="209"/>
      <c r="OVX64" s="209"/>
      <c r="OVY64" s="209"/>
      <c r="OVZ64" s="209"/>
      <c r="OWA64" s="209"/>
      <c r="OWB64" s="209"/>
      <c r="OWC64" s="209"/>
      <c r="OWD64" s="209"/>
      <c r="OWE64" s="209"/>
      <c r="OWF64" s="209"/>
      <c r="OWG64" s="209"/>
      <c r="OWH64" s="209"/>
      <c r="OWI64" s="209"/>
      <c r="OWJ64" s="209"/>
      <c r="OWK64" s="209"/>
      <c r="OWL64" s="209"/>
      <c r="OWM64" s="209"/>
      <c r="OWN64" s="209"/>
      <c r="OWO64" s="209"/>
      <c r="OWP64" s="209"/>
      <c r="OWQ64" s="209"/>
      <c r="OWR64" s="209"/>
      <c r="OWS64" s="209"/>
      <c r="OWT64" s="209"/>
      <c r="OWU64" s="209"/>
      <c r="OWV64" s="209"/>
      <c r="OWW64" s="209"/>
      <c r="OWX64" s="209"/>
      <c r="OWY64" s="209"/>
      <c r="OWZ64" s="209"/>
      <c r="OXA64" s="209"/>
      <c r="OXB64" s="209"/>
      <c r="OXC64" s="209"/>
      <c r="OXD64" s="209"/>
      <c r="OXE64" s="209"/>
      <c r="OXF64" s="209"/>
      <c r="OXG64" s="209"/>
      <c r="OXH64" s="209"/>
      <c r="OXI64" s="209"/>
      <c r="OXJ64" s="209"/>
      <c r="OXK64" s="209"/>
      <c r="OXL64" s="209"/>
      <c r="OXM64" s="209"/>
      <c r="OXN64" s="209"/>
      <c r="OXO64" s="209"/>
      <c r="OXP64" s="209"/>
      <c r="OXQ64" s="209"/>
      <c r="OXR64" s="209"/>
      <c r="OXS64" s="209"/>
      <c r="OXT64" s="209"/>
      <c r="OXU64" s="209"/>
      <c r="OXV64" s="209"/>
      <c r="OXW64" s="209"/>
      <c r="OXX64" s="209"/>
      <c r="OXY64" s="209"/>
      <c r="OXZ64" s="209"/>
      <c r="OYA64" s="209"/>
      <c r="OYB64" s="209"/>
      <c r="OYC64" s="209"/>
      <c r="OYD64" s="209"/>
      <c r="OYE64" s="209"/>
      <c r="OYF64" s="209"/>
      <c r="OYG64" s="209"/>
      <c r="OYH64" s="209"/>
      <c r="OYI64" s="209"/>
      <c r="OYJ64" s="209"/>
      <c r="OYK64" s="209"/>
      <c r="OYL64" s="209"/>
      <c r="OYM64" s="209"/>
      <c r="OYN64" s="209"/>
      <c r="OYO64" s="209"/>
      <c r="OYP64" s="209"/>
      <c r="OYQ64" s="209"/>
      <c r="OYR64" s="209"/>
      <c r="OYS64" s="209"/>
      <c r="OYT64" s="209"/>
      <c r="OYU64" s="209"/>
      <c r="OYV64" s="209"/>
      <c r="OYW64" s="209"/>
      <c r="OYX64" s="209"/>
      <c r="OYY64" s="209"/>
      <c r="OYZ64" s="209"/>
      <c r="OZA64" s="209"/>
      <c r="OZB64" s="209"/>
      <c r="OZC64" s="209"/>
      <c r="OZD64" s="209"/>
      <c r="OZE64" s="209"/>
      <c r="OZF64" s="209"/>
      <c r="OZG64" s="209"/>
      <c r="OZH64" s="209"/>
      <c r="OZI64" s="209"/>
      <c r="OZJ64" s="209"/>
      <c r="OZK64" s="209"/>
      <c r="OZL64" s="209"/>
      <c r="OZM64" s="209"/>
      <c r="OZN64" s="209"/>
      <c r="OZO64" s="209"/>
      <c r="OZP64" s="209"/>
      <c r="OZQ64" s="209"/>
      <c r="OZR64" s="209"/>
      <c r="OZS64" s="209"/>
      <c r="OZT64" s="209"/>
      <c r="OZU64" s="209"/>
      <c r="OZV64" s="209"/>
      <c r="OZW64" s="209"/>
      <c r="OZX64" s="209"/>
      <c r="OZY64" s="209"/>
      <c r="OZZ64" s="209"/>
      <c r="PAA64" s="209"/>
      <c r="PAB64" s="209"/>
      <c r="PAC64" s="209"/>
      <c r="PAD64" s="209"/>
      <c r="PAE64" s="209"/>
      <c r="PAF64" s="209"/>
      <c r="PAG64" s="209"/>
      <c r="PAH64" s="209"/>
      <c r="PAI64" s="209"/>
      <c r="PAJ64" s="209"/>
      <c r="PAK64" s="209"/>
      <c r="PAL64" s="209"/>
      <c r="PAM64" s="209"/>
      <c r="PAN64" s="209"/>
      <c r="PAO64" s="209"/>
      <c r="PAP64" s="209"/>
      <c r="PAQ64" s="209"/>
      <c r="PAR64" s="209"/>
      <c r="PAS64" s="209"/>
      <c r="PAT64" s="209"/>
      <c r="PAU64" s="209"/>
      <c r="PAV64" s="209"/>
      <c r="PAW64" s="209"/>
      <c r="PAX64" s="209"/>
      <c r="PAY64" s="209"/>
      <c r="PAZ64" s="209"/>
      <c r="PBA64" s="209"/>
      <c r="PBB64" s="209"/>
      <c r="PBC64" s="209"/>
      <c r="PBD64" s="209"/>
      <c r="PBE64" s="209"/>
      <c r="PBF64" s="209"/>
      <c r="PBG64" s="209"/>
      <c r="PBH64" s="209"/>
      <c r="PBI64" s="209"/>
      <c r="PBJ64" s="209"/>
      <c r="PBK64" s="209"/>
      <c r="PBL64" s="209"/>
      <c r="PBM64" s="209"/>
      <c r="PBN64" s="209"/>
      <c r="PBO64" s="209"/>
      <c r="PBP64" s="209"/>
      <c r="PBQ64" s="209"/>
      <c r="PBR64" s="209"/>
      <c r="PBS64" s="209"/>
      <c r="PBT64" s="209"/>
      <c r="PBU64" s="209"/>
      <c r="PBV64" s="209"/>
      <c r="PBW64" s="209"/>
      <c r="PBX64" s="209"/>
      <c r="PBY64" s="209"/>
      <c r="PBZ64" s="209"/>
      <c r="PCA64" s="209"/>
      <c r="PCB64" s="209"/>
      <c r="PCC64" s="209"/>
      <c r="PCD64" s="209"/>
      <c r="PCE64" s="209"/>
      <c r="PCF64" s="209"/>
      <c r="PCG64" s="209"/>
      <c r="PCH64" s="209"/>
      <c r="PCI64" s="209"/>
      <c r="PCJ64" s="209"/>
      <c r="PCK64" s="209"/>
      <c r="PCL64" s="209"/>
      <c r="PCM64" s="209"/>
      <c r="PCN64" s="209"/>
      <c r="PCO64" s="209"/>
      <c r="PCP64" s="209"/>
      <c r="PCQ64" s="209"/>
      <c r="PCR64" s="209"/>
      <c r="PCS64" s="209"/>
      <c r="PCT64" s="209"/>
      <c r="PCU64" s="209"/>
      <c r="PCV64" s="209"/>
      <c r="PCW64" s="209"/>
      <c r="PCX64" s="209"/>
      <c r="PCY64" s="209"/>
      <c r="PCZ64" s="209"/>
      <c r="PDA64" s="209"/>
      <c r="PDB64" s="209"/>
      <c r="PDC64" s="209"/>
      <c r="PDD64" s="209"/>
      <c r="PDE64" s="209"/>
      <c r="PDF64" s="209"/>
      <c r="PDG64" s="209"/>
      <c r="PDH64" s="209"/>
      <c r="PDI64" s="209"/>
      <c r="PDJ64" s="209"/>
      <c r="PDK64" s="209"/>
      <c r="PDL64" s="209"/>
      <c r="PDM64" s="209"/>
      <c r="PDN64" s="209"/>
      <c r="PDO64" s="209"/>
      <c r="PDP64" s="209"/>
      <c r="PDQ64" s="209"/>
      <c r="PDR64" s="209"/>
      <c r="PDS64" s="209"/>
      <c r="PDT64" s="209"/>
      <c r="PDU64" s="209"/>
      <c r="PDV64" s="209"/>
      <c r="PDW64" s="209"/>
      <c r="PDX64" s="209"/>
      <c r="PDY64" s="209"/>
      <c r="PDZ64" s="209"/>
      <c r="PEA64" s="209"/>
      <c r="PEB64" s="209"/>
      <c r="PEC64" s="209"/>
      <c r="PED64" s="209"/>
      <c r="PEE64" s="209"/>
      <c r="PEF64" s="209"/>
      <c r="PEG64" s="209"/>
      <c r="PEH64" s="209"/>
      <c r="PEI64" s="209"/>
      <c r="PEJ64" s="209"/>
      <c r="PEK64" s="209"/>
      <c r="PEL64" s="209"/>
      <c r="PEM64" s="209"/>
      <c r="PEN64" s="209"/>
      <c r="PEO64" s="209"/>
      <c r="PEP64" s="209"/>
      <c r="PEQ64" s="209"/>
      <c r="PER64" s="209"/>
      <c r="PES64" s="209"/>
      <c r="PET64" s="209"/>
      <c r="PEU64" s="209"/>
      <c r="PEV64" s="209"/>
      <c r="PEW64" s="209"/>
      <c r="PEX64" s="209"/>
      <c r="PEY64" s="209"/>
      <c r="PEZ64" s="209"/>
      <c r="PFA64" s="209"/>
      <c r="PFB64" s="209"/>
      <c r="PFC64" s="209"/>
      <c r="PFD64" s="209"/>
      <c r="PFE64" s="209"/>
      <c r="PFF64" s="209"/>
      <c r="PFG64" s="209"/>
      <c r="PFH64" s="209"/>
      <c r="PFI64" s="209"/>
      <c r="PFJ64" s="209"/>
      <c r="PFK64" s="209"/>
      <c r="PFL64" s="209"/>
      <c r="PFM64" s="209"/>
      <c r="PFN64" s="209"/>
      <c r="PFO64" s="209"/>
      <c r="PFP64" s="209"/>
      <c r="PFQ64" s="209"/>
      <c r="PFR64" s="209"/>
      <c r="PFS64" s="209"/>
      <c r="PFT64" s="209"/>
      <c r="PFU64" s="209"/>
      <c r="PFV64" s="209"/>
      <c r="PFW64" s="209"/>
      <c r="PFX64" s="209"/>
      <c r="PFY64" s="209"/>
      <c r="PFZ64" s="209"/>
      <c r="PGA64" s="209"/>
      <c r="PGB64" s="209"/>
      <c r="PGC64" s="209"/>
      <c r="PGD64" s="209"/>
      <c r="PGE64" s="209"/>
      <c r="PGF64" s="209"/>
      <c r="PGG64" s="209"/>
      <c r="PGH64" s="209"/>
      <c r="PGI64" s="209"/>
      <c r="PGJ64" s="209"/>
      <c r="PGK64" s="209"/>
      <c r="PGL64" s="209"/>
      <c r="PGM64" s="209"/>
      <c r="PGN64" s="209"/>
      <c r="PGO64" s="209"/>
      <c r="PGP64" s="209"/>
      <c r="PGQ64" s="209"/>
      <c r="PGR64" s="209"/>
      <c r="PGS64" s="209"/>
      <c r="PGT64" s="209"/>
      <c r="PGU64" s="209"/>
      <c r="PGV64" s="209"/>
      <c r="PGW64" s="209"/>
      <c r="PGX64" s="209"/>
      <c r="PGY64" s="209"/>
      <c r="PGZ64" s="209"/>
      <c r="PHA64" s="209"/>
      <c r="PHB64" s="209"/>
      <c r="PHC64" s="209"/>
      <c r="PHD64" s="209"/>
      <c r="PHE64" s="209"/>
      <c r="PHF64" s="209"/>
      <c r="PHG64" s="209"/>
      <c r="PHH64" s="209"/>
      <c r="PHI64" s="209"/>
      <c r="PHJ64" s="209"/>
      <c r="PHK64" s="209"/>
      <c r="PHL64" s="209"/>
      <c r="PHM64" s="209"/>
      <c r="PHN64" s="209"/>
      <c r="PHO64" s="209"/>
      <c r="PHP64" s="209"/>
      <c r="PHQ64" s="209"/>
      <c r="PHR64" s="209"/>
      <c r="PHS64" s="209"/>
      <c r="PHT64" s="209"/>
      <c r="PHU64" s="209"/>
      <c r="PHV64" s="209"/>
      <c r="PHW64" s="209"/>
      <c r="PHX64" s="209"/>
      <c r="PHY64" s="209"/>
      <c r="PHZ64" s="209"/>
      <c r="PIA64" s="209"/>
      <c r="PIB64" s="209"/>
      <c r="PIC64" s="209"/>
      <c r="PID64" s="209"/>
      <c r="PIE64" s="209"/>
      <c r="PIF64" s="209"/>
      <c r="PIG64" s="209"/>
      <c r="PIH64" s="209"/>
      <c r="PII64" s="209"/>
      <c r="PIJ64" s="209"/>
      <c r="PIK64" s="209"/>
      <c r="PIL64" s="209"/>
      <c r="PIM64" s="209"/>
      <c r="PIN64" s="209"/>
      <c r="PIO64" s="209"/>
      <c r="PIP64" s="209"/>
      <c r="PIQ64" s="209"/>
      <c r="PIR64" s="209"/>
      <c r="PIS64" s="209"/>
      <c r="PIT64" s="209"/>
      <c r="PIU64" s="209"/>
      <c r="PIV64" s="209"/>
      <c r="PIW64" s="209"/>
      <c r="PIX64" s="209"/>
      <c r="PIY64" s="209"/>
      <c r="PIZ64" s="209"/>
      <c r="PJA64" s="209"/>
      <c r="PJB64" s="209"/>
      <c r="PJC64" s="209"/>
      <c r="PJD64" s="209"/>
      <c r="PJE64" s="209"/>
      <c r="PJF64" s="209"/>
      <c r="PJG64" s="209"/>
      <c r="PJH64" s="209"/>
      <c r="PJI64" s="209"/>
      <c r="PJJ64" s="209"/>
      <c r="PJK64" s="209"/>
      <c r="PJL64" s="209"/>
      <c r="PJM64" s="209"/>
      <c r="PJN64" s="209"/>
      <c r="PJO64" s="209"/>
      <c r="PJP64" s="209"/>
      <c r="PJQ64" s="209"/>
      <c r="PJR64" s="209"/>
      <c r="PJS64" s="209"/>
      <c r="PJT64" s="209"/>
      <c r="PJU64" s="209"/>
      <c r="PJV64" s="209"/>
      <c r="PJW64" s="209"/>
      <c r="PJX64" s="209"/>
      <c r="PJY64" s="209"/>
      <c r="PJZ64" s="209"/>
      <c r="PKA64" s="209"/>
      <c r="PKB64" s="209"/>
      <c r="PKC64" s="209"/>
      <c r="PKD64" s="209"/>
      <c r="PKE64" s="209"/>
      <c r="PKF64" s="209"/>
      <c r="PKG64" s="209"/>
      <c r="PKH64" s="209"/>
      <c r="PKI64" s="209"/>
      <c r="PKJ64" s="209"/>
      <c r="PKK64" s="209"/>
      <c r="PKL64" s="209"/>
      <c r="PKM64" s="209"/>
      <c r="PKN64" s="209"/>
      <c r="PKO64" s="209"/>
      <c r="PKP64" s="209"/>
      <c r="PKQ64" s="209"/>
      <c r="PKR64" s="209"/>
      <c r="PKS64" s="209"/>
      <c r="PKT64" s="209"/>
      <c r="PKU64" s="209"/>
      <c r="PKV64" s="209"/>
      <c r="PKW64" s="209"/>
      <c r="PKX64" s="209"/>
      <c r="PKY64" s="209"/>
      <c r="PKZ64" s="209"/>
      <c r="PLA64" s="209"/>
      <c r="PLB64" s="209"/>
      <c r="PLC64" s="209"/>
      <c r="PLD64" s="209"/>
      <c r="PLE64" s="209"/>
      <c r="PLF64" s="209"/>
      <c r="PLG64" s="209"/>
      <c r="PLH64" s="209"/>
      <c r="PLI64" s="209"/>
      <c r="PLJ64" s="209"/>
      <c r="PLK64" s="209"/>
      <c r="PLL64" s="209"/>
      <c r="PLM64" s="209"/>
      <c r="PLN64" s="209"/>
      <c r="PLO64" s="209"/>
      <c r="PLP64" s="209"/>
      <c r="PLQ64" s="209"/>
      <c r="PLR64" s="209"/>
      <c r="PLS64" s="209"/>
      <c r="PLT64" s="209"/>
      <c r="PLU64" s="209"/>
      <c r="PLV64" s="209"/>
      <c r="PLW64" s="209"/>
      <c r="PLX64" s="209"/>
      <c r="PLY64" s="209"/>
      <c r="PLZ64" s="209"/>
      <c r="PMA64" s="209"/>
      <c r="PMB64" s="209"/>
      <c r="PMC64" s="209"/>
      <c r="PMD64" s="209"/>
      <c r="PME64" s="209"/>
      <c r="PMF64" s="209"/>
      <c r="PMG64" s="209"/>
      <c r="PMH64" s="209"/>
      <c r="PMI64" s="209"/>
      <c r="PMJ64" s="209"/>
      <c r="PMK64" s="209"/>
      <c r="PML64" s="209"/>
      <c r="PMM64" s="209"/>
      <c r="PMN64" s="209"/>
      <c r="PMO64" s="209"/>
      <c r="PMP64" s="209"/>
      <c r="PMQ64" s="209"/>
      <c r="PMR64" s="209"/>
      <c r="PMS64" s="209"/>
      <c r="PMT64" s="209"/>
      <c r="PMU64" s="209"/>
      <c r="PMV64" s="209"/>
      <c r="PMW64" s="209"/>
      <c r="PMX64" s="209"/>
      <c r="PMY64" s="209"/>
      <c r="PMZ64" s="209"/>
      <c r="PNA64" s="209"/>
      <c r="PNB64" s="209"/>
      <c r="PNC64" s="209"/>
      <c r="PND64" s="209"/>
      <c r="PNE64" s="209"/>
      <c r="PNF64" s="209"/>
      <c r="PNG64" s="209"/>
      <c r="PNH64" s="209"/>
      <c r="PNI64" s="209"/>
      <c r="PNJ64" s="209"/>
      <c r="PNK64" s="209"/>
      <c r="PNL64" s="209"/>
      <c r="PNM64" s="209"/>
      <c r="PNN64" s="209"/>
      <c r="PNO64" s="209"/>
      <c r="PNP64" s="209"/>
      <c r="PNQ64" s="209"/>
      <c r="PNR64" s="209"/>
      <c r="PNS64" s="209"/>
      <c r="PNT64" s="209"/>
      <c r="PNU64" s="209"/>
      <c r="PNV64" s="209"/>
      <c r="PNW64" s="209"/>
      <c r="PNX64" s="209"/>
      <c r="PNY64" s="209"/>
      <c r="PNZ64" s="209"/>
      <c r="POA64" s="209"/>
      <c r="POB64" s="209"/>
      <c r="POC64" s="209"/>
      <c r="POD64" s="209"/>
      <c r="POE64" s="209"/>
      <c r="POF64" s="209"/>
      <c r="POG64" s="209"/>
      <c r="POH64" s="209"/>
      <c r="POI64" s="209"/>
      <c r="POJ64" s="209"/>
      <c r="POK64" s="209"/>
      <c r="POL64" s="209"/>
      <c r="POM64" s="209"/>
      <c r="PON64" s="209"/>
      <c r="POO64" s="209"/>
      <c r="POP64" s="209"/>
      <c r="POQ64" s="209"/>
      <c r="POR64" s="209"/>
      <c r="POS64" s="209"/>
      <c r="POT64" s="209"/>
      <c r="POU64" s="209"/>
      <c r="POV64" s="209"/>
      <c r="POW64" s="209"/>
      <c r="POX64" s="209"/>
      <c r="POY64" s="209"/>
      <c r="POZ64" s="209"/>
      <c r="PPA64" s="209"/>
      <c r="PPB64" s="209"/>
      <c r="PPC64" s="209"/>
      <c r="PPD64" s="209"/>
      <c r="PPE64" s="209"/>
      <c r="PPF64" s="209"/>
      <c r="PPG64" s="209"/>
      <c r="PPH64" s="209"/>
      <c r="PPI64" s="209"/>
      <c r="PPJ64" s="209"/>
      <c r="PPK64" s="209"/>
      <c r="PPL64" s="209"/>
      <c r="PPM64" s="209"/>
      <c r="PPN64" s="209"/>
      <c r="PPO64" s="209"/>
      <c r="PPP64" s="209"/>
      <c r="PPQ64" s="209"/>
      <c r="PPR64" s="209"/>
      <c r="PPS64" s="209"/>
      <c r="PPT64" s="209"/>
      <c r="PPU64" s="209"/>
      <c r="PPV64" s="209"/>
      <c r="PPW64" s="209"/>
      <c r="PPX64" s="209"/>
      <c r="PPY64" s="209"/>
      <c r="PPZ64" s="209"/>
      <c r="PQA64" s="209"/>
      <c r="PQB64" s="209"/>
      <c r="PQC64" s="209"/>
      <c r="PQD64" s="209"/>
      <c r="PQE64" s="209"/>
      <c r="PQF64" s="209"/>
      <c r="PQG64" s="209"/>
      <c r="PQH64" s="209"/>
      <c r="PQI64" s="209"/>
      <c r="PQJ64" s="209"/>
      <c r="PQK64" s="209"/>
      <c r="PQL64" s="209"/>
      <c r="PQM64" s="209"/>
      <c r="PQN64" s="209"/>
      <c r="PQO64" s="209"/>
      <c r="PQP64" s="209"/>
      <c r="PQQ64" s="209"/>
      <c r="PQR64" s="209"/>
      <c r="PQS64" s="209"/>
      <c r="PQT64" s="209"/>
      <c r="PQU64" s="209"/>
      <c r="PQV64" s="209"/>
      <c r="PQW64" s="209"/>
      <c r="PQX64" s="209"/>
      <c r="PQY64" s="209"/>
      <c r="PQZ64" s="209"/>
      <c r="PRA64" s="209"/>
      <c r="PRB64" s="209"/>
      <c r="PRC64" s="209"/>
      <c r="PRD64" s="209"/>
      <c r="PRE64" s="209"/>
      <c r="PRF64" s="209"/>
      <c r="PRG64" s="209"/>
      <c r="PRH64" s="209"/>
      <c r="PRI64" s="209"/>
      <c r="PRJ64" s="209"/>
      <c r="PRK64" s="209"/>
      <c r="PRL64" s="209"/>
      <c r="PRM64" s="209"/>
      <c r="PRN64" s="209"/>
      <c r="PRO64" s="209"/>
      <c r="PRP64" s="209"/>
      <c r="PRQ64" s="209"/>
      <c r="PRR64" s="209"/>
      <c r="PRS64" s="209"/>
      <c r="PRT64" s="209"/>
      <c r="PRU64" s="209"/>
      <c r="PRV64" s="209"/>
      <c r="PRW64" s="209"/>
      <c r="PRX64" s="209"/>
      <c r="PRY64" s="209"/>
      <c r="PRZ64" s="209"/>
      <c r="PSA64" s="209"/>
      <c r="PSB64" s="209"/>
      <c r="PSC64" s="209"/>
      <c r="PSD64" s="209"/>
      <c r="PSE64" s="209"/>
      <c r="PSF64" s="209"/>
      <c r="PSG64" s="209"/>
      <c r="PSH64" s="209"/>
      <c r="PSI64" s="209"/>
      <c r="PSJ64" s="209"/>
      <c r="PSK64" s="209"/>
      <c r="PSL64" s="209"/>
      <c r="PSM64" s="209"/>
      <c r="PSN64" s="209"/>
      <c r="PSO64" s="209"/>
      <c r="PSP64" s="209"/>
      <c r="PSQ64" s="209"/>
      <c r="PSR64" s="209"/>
      <c r="PSS64" s="209"/>
      <c r="PST64" s="209"/>
      <c r="PSU64" s="209"/>
      <c r="PSV64" s="209"/>
      <c r="PSW64" s="209"/>
      <c r="PSX64" s="209"/>
      <c r="PSY64" s="209"/>
      <c r="PSZ64" s="209"/>
      <c r="PTA64" s="209"/>
      <c r="PTB64" s="209"/>
      <c r="PTC64" s="209"/>
      <c r="PTD64" s="209"/>
      <c r="PTE64" s="209"/>
      <c r="PTF64" s="209"/>
      <c r="PTG64" s="209"/>
      <c r="PTH64" s="209"/>
      <c r="PTI64" s="209"/>
      <c r="PTJ64" s="209"/>
      <c r="PTK64" s="209"/>
      <c r="PTL64" s="209"/>
      <c r="PTM64" s="209"/>
      <c r="PTN64" s="209"/>
      <c r="PTO64" s="209"/>
      <c r="PTP64" s="209"/>
      <c r="PTQ64" s="209"/>
      <c r="PTR64" s="209"/>
      <c r="PTS64" s="209"/>
      <c r="PTT64" s="209"/>
      <c r="PTU64" s="209"/>
      <c r="PTV64" s="209"/>
      <c r="PTW64" s="209"/>
      <c r="PTX64" s="209"/>
      <c r="PTY64" s="209"/>
      <c r="PTZ64" s="209"/>
      <c r="PUA64" s="209"/>
      <c r="PUB64" s="209"/>
      <c r="PUC64" s="209"/>
      <c r="PUD64" s="209"/>
      <c r="PUE64" s="209"/>
      <c r="PUF64" s="209"/>
      <c r="PUG64" s="209"/>
      <c r="PUH64" s="209"/>
      <c r="PUI64" s="209"/>
      <c r="PUJ64" s="209"/>
      <c r="PUK64" s="209"/>
      <c r="PUL64" s="209"/>
      <c r="PUM64" s="209"/>
      <c r="PUN64" s="209"/>
      <c r="PUO64" s="209"/>
      <c r="PUP64" s="209"/>
      <c r="PUQ64" s="209"/>
      <c r="PUR64" s="209"/>
      <c r="PUS64" s="209"/>
      <c r="PUT64" s="209"/>
      <c r="PUU64" s="209"/>
      <c r="PUV64" s="209"/>
      <c r="PUW64" s="209"/>
      <c r="PUX64" s="209"/>
      <c r="PUY64" s="209"/>
      <c r="PUZ64" s="209"/>
      <c r="PVA64" s="209"/>
      <c r="PVB64" s="209"/>
      <c r="PVC64" s="209"/>
      <c r="PVD64" s="209"/>
      <c r="PVE64" s="209"/>
      <c r="PVF64" s="209"/>
      <c r="PVG64" s="209"/>
      <c r="PVH64" s="209"/>
      <c r="PVI64" s="209"/>
      <c r="PVJ64" s="209"/>
      <c r="PVK64" s="209"/>
      <c r="PVL64" s="209"/>
      <c r="PVM64" s="209"/>
      <c r="PVN64" s="209"/>
      <c r="PVO64" s="209"/>
      <c r="PVP64" s="209"/>
      <c r="PVQ64" s="209"/>
      <c r="PVR64" s="209"/>
      <c r="PVS64" s="209"/>
      <c r="PVT64" s="209"/>
      <c r="PVU64" s="209"/>
      <c r="PVV64" s="209"/>
      <c r="PVW64" s="209"/>
      <c r="PVX64" s="209"/>
      <c r="PVY64" s="209"/>
      <c r="PVZ64" s="209"/>
      <c r="PWA64" s="209"/>
      <c r="PWB64" s="209"/>
      <c r="PWC64" s="209"/>
      <c r="PWD64" s="209"/>
      <c r="PWE64" s="209"/>
      <c r="PWF64" s="209"/>
      <c r="PWG64" s="209"/>
      <c r="PWH64" s="209"/>
      <c r="PWI64" s="209"/>
      <c r="PWJ64" s="209"/>
      <c r="PWK64" s="209"/>
      <c r="PWL64" s="209"/>
      <c r="PWM64" s="209"/>
      <c r="PWN64" s="209"/>
      <c r="PWO64" s="209"/>
      <c r="PWP64" s="209"/>
      <c r="PWQ64" s="209"/>
      <c r="PWR64" s="209"/>
      <c r="PWS64" s="209"/>
      <c r="PWT64" s="209"/>
      <c r="PWU64" s="209"/>
      <c r="PWV64" s="209"/>
      <c r="PWW64" s="209"/>
      <c r="PWX64" s="209"/>
      <c r="PWY64" s="209"/>
      <c r="PWZ64" s="209"/>
      <c r="PXA64" s="209"/>
      <c r="PXB64" s="209"/>
      <c r="PXC64" s="209"/>
      <c r="PXD64" s="209"/>
      <c r="PXE64" s="209"/>
      <c r="PXF64" s="209"/>
      <c r="PXG64" s="209"/>
      <c r="PXH64" s="209"/>
      <c r="PXI64" s="209"/>
      <c r="PXJ64" s="209"/>
      <c r="PXK64" s="209"/>
      <c r="PXL64" s="209"/>
      <c r="PXM64" s="209"/>
      <c r="PXN64" s="209"/>
      <c r="PXO64" s="209"/>
      <c r="PXP64" s="209"/>
      <c r="PXQ64" s="209"/>
      <c r="PXR64" s="209"/>
      <c r="PXS64" s="209"/>
      <c r="PXT64" s="209"/>
      <c r="PXU64" s="209"/>
      <c r="PXV64" s="209"/>
      <c r="PXW64" s="209"/>
      <c r="PXX64" s="209"/>
      <c r="PXY64" s="209"/>
      <c r="PXZ64" s="209"/>
      <c r="PYA64" s="209"/>
      <c r="PYB64" s="209"/>
      <c r="PYC64" s="209"/>
      <c r="PYD64" s="209"/>
      <c r="PYE64" s="209"/>
      <c r="PYF64" s="209"/>
      <c r="PYG64" s="209"/>
      <c r="PYH64" s="209"/>
      <c r="PYI64" s="209"/>
      <c r="PYJ64" s="209"/>
      <c r="PYK64" s="209"/>
      <c r="PYL64" s="209"/>
      <c r="PYM64" s="209"/>
      <c r="PYN64" s="209"/>
      <c r="PYO64" s="209"/>
      <c r="PYP64" s="209"/>
      <c r="PYQ64" s="209"/>
      <c r="PYR64" s="209"/>
      <c r="PYS64" s="209"/>
      <c r="PYT64" s="209"/>
      <c r="PYU64" s="209"/>
      <c r="PYV64" s="209"/>
      <c r="PYW64" s="209"/>
      <c r="PYX64" s="209"/>
      <c r="PYY64" s="209"/>
      <c r="PYZ64" s="209"/>
      <c r="PZA64" s="209"/>
      <c r="PZB64" s="209"/>
      <c r="PZC64" s="209"/>
      <c r="PZD64" s="209"/>
      <c r="PZE64" s="209"/>
      <c r="PZF64" s="209"/>
      <c r="PZG64" s="209"/>
      <c r="PZH64" s="209"/>
      <c r="PZI64" s="209"/>
      <c r="PZJ64" s="209"/>
      <c r="PZK64" s="209"/>
      <c r="PZL64" s="209"/>
      <c r="PZM64" s="209"/>
      <c r="PZN64" s="209"/>
      <c r="PZO64" s="209"/>
      <c r="PZP64" s="209"/>
      <c r="PZQ64" s="209"/>
      <c r="PZR64" s="209"/>
      <c r="PZS64" s="209"/>
      <c r="PZT64" s="209"/>
      <c r="PZU64" s="209"/>
      <c r="PZV64" s="209"/>
      <c r="PZW64" s="209"/>
      <c r="PZX64" s="209"/>
      <c r="PZY64" s="209"/>
      <c r="PZZ64" s="209"/>
      <c r="QAA64" s="209"/>
      <c r="QAB64" s="209"/>
      <c r="QAC64" s="209"/>
      <c r="QAD64" s="209"/>
      <c r="QAE64" s="209"/>
      <c r="QAF64" s="209"/>
      <c r="QAG64" s="209"/>
      <c r="QAH64" s="209"/>
      <c r="QAI64" s="209"/>
      <c r="QAJ64" s="209"/>
      <c r="QAK64" s="209"/>
      <c r="QAL64" s="209"/>
      <c r="QAM64" s="209"/>
      <c r="QAN64" s="209"/>
      <c r="QAO64" s="209"/>
      <c r="QAP64" s="209"/>
      <c r="QAQ64" s="209"/>
      <c r="QAR64" s="209"/>
      <c r="QAS64" s="209"/>
      <c r="QAT64" s="209"/>
      <c r="QAU64" s="209"/>
      <c r="QAV64" s="209"/>
      <c r="QAW64" s="209"/>
      <c r="QAX64" s="209"/>
      <c r="QAY64" s="209"/>
      <c r="QAZ64" s="209"/>
      <c r="QBA64" s="209"/>
      <c r="QBB64" s="209"/>
      <c r="QBC64" s="209"/>
      <c r="QBD64" s="209"/>
      <c r="QBE64" s="209"/>
      <c r="QBF64" s="209"/>
      <c r="QBG64" s="209"/>
      <c r="QBH64" s="209"/>
      <c r="QBI64" s="209"/>
      <c r="QBJ64" s="209"/>
      <c r="QBK64" s="209"/>
      <c r="QBL64" s="209"/>
      <c r="QBM64" s="209"/>
      <c r="QBN64" s="209"/>
      <c r="QBO64" s="209"/>
      <c r="QBP64" s="209"/>
      <c r="QBQ64" s="209"/>
      <c r="QBR64" s="209"/>
      <c r="QBS64" s="209"/>
      <c r="QBT64" s="209"/>
      <c r="QBU64" s="209"/>
      <c r="QBV64" s="209"/>
      <c r="QBW64" s="209"/>
      <c r="QBX64" s="209"/>
      <c r="QBY64" s="209"/>
      <c r="QBZ64" s="209"/>
      <c r="QCA64" s="209"/>
      <c r="QCB64" s="209"/>
      <c r="QCC64" s="209"/>
      <c r="QCD64" s="209"/>
      <c r="QCE64" s="209"/>
      <c r="QCF64" s="209"/>
      <c r="QCG64" s="209"/>
      <c r="QCH64" s="209"/>
      <c r="QCI64" s="209"/>
      <c r="QCJ64" s="209"/>
      <c r="QCK64" s="209"/>
      <c r="QCL64" s="209"/>
      <c r="QCM64" s="209"/>
      <c r="QCN64" s="209"/>
      <c r="QCO64" s="209"/>
      <c r="QCP64" s="209"/>
      <c r="QCQ64" s="209"/>
      <c r="QCR64" s="209"/>
      <c r="QCS64" s="209"/>
      <c r="QCT64" s="209"/>
      <c r="QCU64" s="209"/>
      <c r="QCV64" s="209"/>
      <c r="QCW64" s="209"/>
      <c r="QCX64" s="209"/>
      <c r="QCY64" s="209"/>
      <c r="QCZ64" s="209"/>
      <c r="QDA64" s="209"/>
      <c r="QDB64" s="209"/>
      <c r="QDC64" s="209"/>
      <c r="QDD64" s="209"/>
      <c r="QDE64" s="209"/>
      <c r="QDF64" s="209"/>
      <c r="QDG64" s="209"/>
      <c r="QDH64" s="209"/>
      <c r="QDI64" s="209"/>
      <c r="QDJ64" s="209"/>
      <c r="QDK64" s="209"/>
      <c r="QDL64" s="209"/>
      <c r="QDM64" s="209"/>
      <c r="QDN64" s="209"/>
      <c r="QDO64" s="209"/>
      <c r="QDP64" s="209"/>
      <c r="QDQ64" s="209"/>
      <c r="QDR64" s="209"/>
      <c r="QDS64" s="209"/>
      <c r="QDT64" s="209"/>
      <c r="QDU64" s="209"/>
      <c r="QDV64" s="209"/>
      <c r="QDW64" s="209"/>
      <c r="QDX64" s="209"/>
      <c r="QDY64" s="209"/>
      <c r="QDZ64" s="209"/>
      <c r="QEA64" s="209"/>
      <c r="QEB64" s="209"/>
      <c r="QEC64" s="209"/>
      <c r="QED64" s="209"/>
      <c r="QEE64" s="209"/>
      <c r="QEF64" s="209"/>
      <c r="QEG64" s="209"/>
      <c r="QEH64" s="209"/>
      <c r="QEI64" s="209"/>
      <c r="QEJ64" s="209"/>
      <c r="QEK64" s="209"/>
      <c r="QEL64" s="209"/>
      <c r="QEM64" s="209"/>
      <c r="QEN64" s="209"/>
      <c r="QEO64" s="209"/>
      <c r="QEP64" s="209"/>
      <c r="QEQ64" s="209"/>
      <c r="QER64" s="209"/>
      <c r="QES64" s="209"/>
      <c r="QET64" s="209"/>
      <c r="QEU64" s="209"/>
      <c r="QEV64" s="209"/>
      <c r="QEW64" s="209"/>
      <c r="QEX64" s="209"/>
      <c r="QEY64" s="209"/>
      <c r="QEZ64" s="209"/>
      <c r="QFA64" s="209"/>
      <c r="QFB64" s="209"/>
      <c r="QFC64" s="209"/>
      <c r="QFD64" s="209"/>
      <c r="QFE64" s="209"/>
      <c r="QFF64" s="209"/>
      <c r="QFG64" s="209"/>
      <c r="QFH64" s="209"/>
      <c r="QFI64" s="209"/>
      <c r="QFJ64" s="209"/>
      <c r="QFK64" s="209"/>
      <c r="QFL64" s="209"/>
      <c r="QFM64" s="209"/>
      <c r="QFN64" s="209"/>
      <c r="QFO64" s="209"/>
      <c r="QFP64" s="209"/>
      <c r="QFQ64" s="209"/>
      <c r="QFR64" s="209"/>
      <c r="QFS64" s="209"/>
      <c r="QFT64" s="209"/>
      <c r="QFU64" s="209"/>
      <c r="QFV64" s="209"/>
      <c r="QFW64" s="209"/>
      <c r="QFX64" s="209"/>
      <c r="QFY64" s="209"/>
      <c r="QFZ64" s="209"/>
      <c r="QGA64" s="209"/>
      <c r="QGB64" s="209"/>
      <c r="QGC64" s="209"/>
      <c r="QGD64" s="209"/>
      <c r="QGE64" s="209"/>
      <c r="QGF64" s="209"/>
      <c r="QGG64" s="209"/>
      <c r="QGH64" s="209"/>
      <c r="QGI64" s="209"/>
      <c r="QGJ64" s="209"/>
      <c r="QGK64" s="209"/>
      <c r="QGL64" s="209"/>
      <c r="QGM64" s="209"/>
      <c r="QGN64" s="209"/>
      <c r="QGO64" s="209"/>
      <c r="QGP64" s="209"/>
      <c r="QGQ64" s="209"/>
      <c r="QGR64" s="209"/>
      <c r="QGS64" s="209"/>
      <c r="QGT64" s="209"/>
      <c r="QGU64" s="209"/>
      <c r="QGV64" s="209"/>
      <c r="QGW64" s="209"/>
      <c r="QGX64" s="209"/>
      <c r="QGY64" s="209"/>
      <c r="QGZ64" s="209"/>
      <c r="QHA64" s="209"/>
      <c r="QHB64" s="209"/>
      <c r="QHC64" s="209"/>
      <c r="QHD64" s="209"/>
      <c r="QHE64" s="209"/>
      <c r="QHF64" s="209"/>
      <c r="QHG64" s="209"/>
      <c r="QHH64" s="209"/>
      <c r="QHI64" s="209"/>
      <c r="QHJ64" s="209"/>
      <c r="QHK64" s="209"/>
      <c r="QHL64" s="209"/>
      <c r="QHM64" s="209"/>
      <c r="QHN64" s="209"/>
      <c r="QHO64" s="209"/>
      <c r="QHP64" s="209"/>
      <c r="QHQ64" s="209"/>
      <c r="QHR64" s="209"/>
      <c r="QHS64" s="209"/>
      <c r="QHT64" s="209"/>
      <c r="QHU64" s="209"/>
      <c r="QHV64" s="209"/>
      <c r="QHW64" s="209"/>
      <c r="QHX64" s="209"/>
      <c r="QHY64" s="209"/>
      <c r="QHZ64" s="209"/>
      <c r="QIA64" s="209"/>
      <c r="QIB64" s="209"/>
      <c r="QIC64" s="209"/>
      <c r="QID64" s="209"/>
      <c r="QIE64" s="209"/>
      <c r="QIF64" s="209"/>
      <c r="QIG64" s="209"/>
      <c r="QIH64" s="209"/>
      <c r="QII64" s="209"/>
      <c r="QIJ64" s="209"/>
      <c r="QIK64" s="209"/>
      <c r="QIL64" s="209"/>
      <c r="QIM64" s="209"/>
      <c r="QIN64" s="209"/>
      <c r="QIO64" s="209"/>
      <c r="QIP64" s="209"/>
      <c r="QIQ64" s="209"/>
      <c r="QIR64" s="209"/>
      <c r="QIS64" s="209"/>
      <c r="QIT64" s="209"/>
      <c r="QIU64" s="209"/>
      <c r="QIV64" s="209"/>
      <c r="QIW64" s="209"/>
      <c r="QIX64" s="209"/>
      <c r="QIY64" s="209"/>
      <c r="QIZ64" s="209"/>
      <c r="QJA64" s="209"/>
      <c r="QJB64" s="209"/>
      <c r="QJC64" s="209"/>
      <c r="QJD64" s="209"/>
      <c r="QJE64" s="209"/>
      <c r="QJF64" s="209"/>
      <c r="QJG64" s="209"/>
      <c r="QJH64" s="209"/>
      <c r="QJI64" s="209"/>
      <c r="QJJ64" s="209"/>
      <c r="QJK64" s="209"/>
      <c r="QJL64" s="209"/>
      <c r="QJM64" s="209"/>
      <c r="QJN64" s="209"/>
      <c r="QJO64" s="209"/>
      <c r="QJP64" s="209"/>
      <c r="QJQ64" s="209"/>
      <c r="QJR64" s="209"/>
      <c r="QJS64" s="209"/>
      <c r="QJT64" s="209"/>
      <c r="QJU64" s="209"/>
      <c r="QJV64" s="209"/>
      <c r="QJW64" s="209"/>
      <c r="QJX64" s="209"/>
      <c r="QJY64" s="209"/>
      <c r="QJZ64" s="209"/>
      <c r="QKA64" s="209"/>
      <c r="QKB64" s="209"/>
      <c r="QKC64" s="209"/>
      <c r="QKD64" s="209"/>
      <c r="QKE64" s="209"/>
      <c r="QKF64" s="209"/>
      <c r="QKG64" s="209"/>
      <c r="QKH64" s="209"/>
      <c r="QKI64" s="209"/>
      <c r="QKJ64" s="209"/>
      <c r="QKK64" s="209"/>
      <c r="QKL64" s="209"/>
      <c r="QKM64" s="209"/>
      <c r="QKN64" s="209"/>
      <c r="QKO64" s="209"/>
      <c r="QKP64" s="209"/>
      <c r="QKQ64" s="209"/>
      <c r="QKR64" s="209"/>
      <c r="QKS64" s="209"/>
      <c r="QKT64" s="209"/>
      <c r="QKU64" s="209"/>
      <c r="QKV64" s="209"/>
      <c r="QKW64" s="209"/>
      <c r="QKX64" s="209"/>
      <c r="QKY64" s="209"/>
      <c r="QKZ64" s="209"/>
      <c r="QLA64" s="209"/>
      <c r="QLB64" s="209"/>
      <c r="QLC64" s="209"/>
      <c r="QLD64" s="209"/>
      <c r="QLE64" s="209"/>
      <c r="QLF64" s="209"/>
      <c r="QLG64" s="209"/>
      <c r="QLH64" s="209"/>
      <c r="QLI64" s="209"/>
      <c r="QLJ64" s="209"/>
      <c r="QLK64" s="209"/>
      <c r="QLL64" s="209"/>
      <c r="QLM64" s="209"/>
      <c r="QLN64" s="209"/>
      <c r="QLO64" s="209"/>
      <c r="QLP64" s="209"/>
      <c r="QLQ64" s="209"/>
      <c r="QLR64" s="209"/>
      <c r="QLS64" s="209"/>
      <c r="QLT64" s="209"/>
      <c r="QLU64" s="209"/>
      <c r="QLV64" s="209"/>
      <c r="QLW64" s="209"/>
      <c r="QLX64" s="209"/>
      <c r="QLY64" s="209"/>
      <c r="QLZ64" s="209"/>
      <c r="QMA64" s="209"/>
      <c r="QMB64" s="209"/>
      <c r="QMC64" s="209"/>
      <c r="QMD64" s="209"/>
      <c r="QME64" s="209"/>
      <c r="QMF64" s="209"/>
      <c r="QMG64" s="209"/>
      <c r="QMH64" s="209"/>
      <c r="QMI64" s="209"/>
      <c r="QMJ64" s="209"/>
      <c r="QMK64" s="209"/>
      <c r="QML64" s="209"/>
      <c r="QMM64" s="209"/>
      <c r="QMN64" s="209"/>
      <c r="QMO64" s="209"/>
      <c r="QMP64" s="209"/>
      <c r="QMQ64" s="209"/>
      <c r="QMR64" s="209"/>
      <c r="QMS64" s="209"/>
      <c r="QMT64" s="209"/>
      <c r="QMU64" s="209"/>
      <c r="QMV64" s="209"/>
      <c r="QMW64" s="209"/>
      <c r="QMX64" s="209"/>
      <c r="QMY64" s="209"/>
      <c r="QMZ64" s="209"/>
      <c r="QNA64" s="209"/>
      <c r="QNB64" s="209"/>
      <c r="QNC64" s="209"/>
      <c r="QND64" s="209"/>
      <c r="QNE64" s="209"/>
      <c r="QNF64" s="209"/>
      <c r="QNG64" s="209"/>
      <c r="QNH64" s="209"/>
      <c r="QNI64" s="209"/>
      <c r="QNJ64" s="209"/>
      <c r="QNK64" s="209"/>
      <c r="QNL64" s="209"/>
      <c r="QNM64" s="209"/>
      <c r="QNN64" s="209"/>
      <c r="QNO64" s="209"/>
      <c r="QNP64" s="209"/>
      <c r="QNQ64" s="209"/>
      <c r="QNR64" s="209"/>
      <c r="QNS64" s="209"/>
      <c r="QNT64" s="209"/>
      <c r="QNU64" s="209"/>
      <c r="QNV64" s="209"/>
      <c r="QNW64" s="209"/>
      <c r="QNX64" s="209"/>
      <c r="QNY64" s="209"/>
      <c r="QNZ64" s="209"/>
      <c r="QOA64" s="209"/>
      <c r="QOB64" s="209"/>
      <c r="QOC64" s="209"/>
      <c r="QOD64" s="209"/>
      <c r="QOE64" s="209"/>
      <c r="QOF64" s="209"/>
      <c r="QOG64" s="209"/>
      <c r="QOH64" s="209"/>
      <c r="QOI64" s="209"/>
      <c r="QOJ64" s="209"/>
      <c r="QOK64" s="209"/>
      <c r="QOL64" s="209"/>
      <c r="QOM64" s="209"/>
      <c r="QON64" s="209"/>
      <c r="QOO64" s="209"/>
      <c r="QOP64" s="209"/>
      <c r="QOQ64" s="209"/>
      <c r="QOR64" s="209"/>
      <c r="QOS64" s="209"/>
      <c r="QOT64" s="209"/>
      <c r="QOU64" s="209"/>
      <c r="QOV64" s="209"/>
      <c r="QOW64" s="209"/>
      <c r="QOX64" s="209"/>
      <c r="QOY64" s="209"/>
      <c r="QOZ64" s="209"/>
      <c r="QPA64" s="209"/>
      <c r="QPB64" s="209"/>
      <c r="QPC64" s="209"/>
      <c r="QPD64" s="209"/>
      <c r="QPE64" s="209"/>
      <c r="QPF64" s="209"/>
      <c r="QPG64" s="209"/>
      <c r="QPH64" s="209"/>
      <c r="QPI64" s="209"/>
      <c r="QPJ64" s="209"/>
      <c r="QPK64" s="209"/>
      <c r="QPL64" s="209"/>
      <c r="QPM64" s="209"/>
      <c r="QPN64" s="209"/>
      <c r="QPO64" s="209"/>
      <c r="QPP64" s="209"/>
      <c r="QPQ64" s="209"/>
      <c r="QPR64" s="209"/>
      <c r="QPS64" s="209"/>
      <c r="QPT64" s="209"/>
      <c r="QPU64" s="209"/>
      <c r="QPV64" s="209"/>
      <c r="QPW64" s="209"/>
      <c r="QPX64" s="209"/>
      <c r="QPY64" s="209"/>
      <c r="QPZ64" s="209"/>
      <c r="QQA64" s="209"/>
      <c r="QQB64" s="209"/>
      <c r="QQC64" s="209"/>
      <c r="QQD64" s="209"/>
      <c r="QQE64" s="209"/>
      <c r="QQF64" s="209"/>
      <c r="QQG64" s="209"/>
      <c r="QQH64" s="209"/>
      <c r="QQI64" s="209"/>
      <c r="QQJ64" s="209"/>
      <c r="QQK64" s="209"/>
      <c r="QQL64" s="209"/>
      <c r="QQM64" s="209"/>
      <c r="QQN64" s="209"/>
      <c r="QQO64" s="209"/>
      <c r="QQP64" s="209"/>
      <c r="QQQ64" s="209"/>
      <c r="QQR64" s="209"/>
      <c r="QQS64" s="209"/>
      <c r="QQT64" s="209"/>
      <c r="QQU64" s="209"/>
      <c r="QQV64" s="209"/>
      <c r="QQW64" s="209"/>
      <c r="QQX64" s="209"/>
      <c r="QQY64" s="209"/>
      <c r="QQZ64" s="209"/>
      <c r="QRA64" s="209"/>
      <c r="QRB64" s="209"/>
      <c r="QRC64" s="209"/>
      <c r="QRD64" s="209"/>
      <c r="QRE64" s="209"/>
      <c r="QRF64" s="209"/>
      <c r="QRG64" s="209"/>
      <c r="QRH64" s="209"/>
      <c r="QRI64" s="209"/>
      <c r="QRJ64" s="209"/>
      <c r="QRK64" s="209"/>
      <c r="QRL64" s="209"/>
      <c r="QRM64" s="209"/>
      <c r="QRN64" s="209"/>
      <c r="QRO64" s="209"/>
      <c r="QRP64" s="209"/>
      <c r="QRQ64" s="209"/>
      <c r="QRR64" s="209"/>
      <c r="QRS64" s="209"/>
      <c r="QRT64" s="209"/>
      <c r="QRU64" s="209"/>
      <c r="QRV64" s="209"/>
      <c r="QRW64" s="209"/>
      <c r="QRX64" s="209"/>
      <c r="QRY64" s="209"/>
      <c r="QRZ64" s="209"/>
      <c r="QSA64" s="209"/>
      <c r="QSB64" s="209"/>
      <c r="QSC64" s="209"/>
      <c r="QSD64" s="209"/>
      <c r="QSE64" s="209"/>
      <c r="QSF64" s="209"/>
      <c r="QSG64" s="209"/>
      <c r="QSH64" s="209"/>
      <c r="QSI64" s="209"/>
      <c r="QSJ64" s="209"/>
      <c r="QSK64" s="209"/>
      <c r="QSL64" s="209"/>
      <c r="QSM64" s="209"/>
      <c r="QSN64" s="209"/>
      <c r="QSO64" s="209"/>
      <c r="QSP64" s="209"/>
      <c r="QSQ64" s="209"/>
      <c r="QSR64" s="209"/>
      <c r="QSS64" s="209"/>
      <c r="QST64" s="209"/>
      <c r="QSU64" s="209"/>
      <c r="QSV64" s="209"/>
      <c r="QSW64" s="209"/>
      <c r="QSX64" s="209"/>
      <c r="QSY64" s="209"/>
      <c r="QSZ64" s="209"/>
      <c r="QTA64" s="209"/>
      <c r="QTB64" s="209"/>
      <c r="QTC64" s="209"/>
      <c r="QTD64" s="209"/>
      <c r="QTE64" s="209"/>
      <c r="QTF64" s="209"/>
      <c r="QTG64" s="209"/>
      <c r="QTH64" s="209"/>
      <c r="QTI64" s="209"/>
      <c r="QTJ64" s="209"/>
      <c r="QTK64" s="209"/>
      <c r="QTL64" s="209"/>
      <c r="QTM64" s="209"/>
      <c r="QTN64" s="209"/>
      <c r="QTO64" s="209"/>
      <c r="QTP64" s="209"/>
      <c r="QTQ64" s="209"/>
      <c r="QTR64" s="209"/>
      <c r="QTS64" s="209"/>
      <c r="QTT64" s="209"/>
      <c r="QTU64" s="209"/>
      <c r="QTV64" s="209"/>
      <c r="QTW64" s="209"/>
      <c r="QTX64" s="209"/>
      <c r="QTY64" s="209"/>
      <c r="QTZ64" s="209"/>
      <c r="QUA64" s="209"/>
      <c r="QUB64" s="209"/>
      <c r="QUC64" s="209"/>
      <c r="QUD64" s="209"/>
      <c r="QUE64" s="209"/>
      <c r="QUF64" s="209"/>
      <c r="QUG64" s="209"/>
      <c r="QUH64" s="209"/>
      <c r="QUI64" s="209"/>
      <c r="QUJ64" s="209"/>
      <c r="QUK64" s="209"/>
      <c r="QUL64" s="209"/>
      <c r="QUM64" s="209"/>
      <c r="QUN64" s="209"/>
      <c r="QUO64" s="209"/>
      <c r="QUP64" s="209"/>
      <c r="QUQ64" s="209"/>
      <c r="QUR64" s="209"/>
      <c r="QUS64" s="209"/>
      <c r="QUT64" s="209"/>
      <c r="QUU64" s="209"/>
      <c r="QUV64" s="209"/>
      <c r="QUW64" s="209"/>
      <c r="QUX64" s="209"/>
      <c r="QUY64" s="209"/>
      <c r="QUZ64" s="209"/>
      <c r="QVA64" s="209"/>
      <c r="QVB64" s="209"/>
      <c r="QVC64" s="209"/>
      <c r="QVD64" s="209"/>
      <c r="QVE64" s="209"/>
      <c r="QVF64" s="209"/>
      <c r="QVG64" s="209"/>
      <c r="QVH64" s="209"/>
      <c r="QVI64" s="209"/>
      <c r="QVJ64" s="209"/>
      <c r="QVK64" s="209"/>
      <c r="QVL64" s="209"/>
      <c r="QVM64" s="209"/>
      <c r="QVN64" s="209"/>
      <c r="QVO64" s="209"/>
      <c r="QVP64" s="209"/>
      <c r="QVQ64" s="209"/>
      <c r="QVR64" s="209"/>
      <c r="QVS64" s="209"/>
      <c r="QVT64" s="209"/>
      <c r="QVU64" s="209"/>
      <c r="QVV64" s="209"/>
      <c r="QVW64" s="209"/>
      <c r="QVX64" s="209"/>
      <c r="QVY64" s="209"/>
      <c r="QVZ64" s="209"/>
      <c r="QWA64" s="209"/>
      <c r="QWB64" s="209"/>
      <c r="QWC64" s="209"/>
      <c r="QWD64" s="209"/>
      <c r="QWE64" s="209"/>
      <c r="QWF64" s="209"/>
      <c r="QWG64" s="209"/>
      <c r="QWH64" s="209"/>
      <c r="QWI64" s="209"/>
      <c r="QWJ64" s="209"/>
      <c r="QWK64" s="209"/>
      <c r="QWL64" s="209"/>
      <c r="QWM64" s="209"/>
      <c r="QWN64" s="209"/>
      <c r="QWO64" s="209"/>
      <c r="QWP64" s="209"/>
      <c r="QWQ64" s="209"/>
      <c r="QWR64" s="209"/>
      <c r="QWS64" s="209"/>
      <c r="QWT64" s="209"/>
      <c r="QWU64" s="209"/>
      <c r="QWV64" s="209"/>
      <c r="QWW64" s="209"/>
      <c r="QWX64" s="209"/>
      <c r="QWY64" s="209"/>
      <c r="QWZ64" s="209"/>
      <c r="QXA64" s="209"/>
      <c r="QXB64" s="209"/>
      <c r="QXC64" s="209"/>
      <c r="QXD64" s="209"/>
      <c r="QXE64" s="209"/>
      <c r="QXF64" s="209"/>
      <c r="QXG64" s="209"/>
      <c r="QXH64" s="209"/>
      <c r="QXI64" s="209"/>
      <c r="QXJ64" s="209"/>
      <c r="QXK64" s="209"/>
      <c r="QXL64" s="209"/>
      <c r="QXM64" s="209"/>
      <c r="QXN64" s="209"/>
      <c r="QXO64" s="209"/>
      <c r="QXP64" s="209"/>
      <c r="QXQ64" s="209"/>
      <c r="QXR64" s="209"/>
      <c r="QXS64" s="209"/>
      <c r="QXT64" s="209"/>
      <c r="QXU64" s="209"/>
      <c r="QXV64" s="209"/>
      <c r="QXW64" s="209"/>
      <c r="QXX64" s="209"/>
      <c r="QXY64" s="209"/>
      <c r="QXZ64" s="209"/>
      <c r="QYA64" s="209"/>
      <c r="QYB64" s="209"/>
      <c r="QYC64" s="209"/>
      <c r="QYD64" s="209"/>
      <c r="QYE64" s="209"/>
      <c r="QYF64" s="209"/>
      <c r="QYG64" s="209"/>
      <c r="QYH64" s="209"/>
      <c r="QYI64" s="209"/>
      <c r="QYJ64" s="209"/>
      <c r="QYK64" s="209"/>
      <c r="QYL64" s="209"/>
      <c r="QYM64" s="209"/>
      <c r="QYN64" s="209"/>
      <c r="QYO64" s="209"/>
      <c r="QYP64" s="209"/>
      <c r="QYQ64" s="209"/>
      <c r="QYR64" s="209"/>
      <c r="QYS64" s="209"/>
      <c r="QYT64" s="209"/>
      <c r="QYU64" s="209"/>
      <c r="QYV64" s="209"/>
      <c r="QYW64" s="209"/>
      <c r="QYX64" s="209"/>
      <c r="QYY64" s="209"/>
      <c r="QYZ64" s="209"/>
      <c r="QZA64" s="209"/>
      <c r="QZB64" s="209"/>
      <c r="QZC64" s="209"/>
      <c r="QZD64" s="209"/>
      <c r="QZE64" s="209"/>
      <c r="QZF64" s="209"/>
      <c r="QZG64" s="209"/>
      <c r="QZH64" s="209"/>
      <c r="QZI64" s="209"/>
      <c r="QZJ64" s="209"/>
      <c r="QZK64" s="209"/>
      <c r="QZL64" s="209"/>
      <c r="QZM64" s="209"/>
      <c r="QZN64" s="209"/>
      <c r="QZO64" s="209"/>
      <c r="QZP64" s="209"/>
      <c r="QZQ64" s="209"/>
      <c r="QZR64" s="209"/>
      <c r="QZS64" s="209"/>
      <c r="QZT64" s="209"/>
      <c r="QZU64" s="209"/>
      <c r="QZV64" s="209"/>
      <c r="QZW64" s="209"/>
      <c r="QZX64" s="209"/>
      <c r="QZY64" s="209"/>
      <c r="QZZ64" s="209"/>
      <c r="RAA64" s="209"/>
      <c r="RAB64" s="209"/>
      <c r="RAC64" s="209"/>
      <c r="RAD64" s="209"/>
      <c r="RAE64" s="209"/>
      <c r="RAF64" s="209"/>
      <c r="RAG64" s="209"/>
      <c r="RAH64" s="209"/>
      <c r="RAI64" s="209"/>
      <c r="RAJ64" s="209"/>
      <c r="RAK64" s="209"/>
      <c r="RAL64" s="209"/>
      <c r="RAM64" s="209"/>
      <c r="RAN64" s="209"/>
      <c r="RAO64" s="209"/>
      <c r="RAP64" s="209"/>
      <c r="RAQ64" s="209"/>
      <c r="RAR64" s="209"/>
      <c r="RAS64" s="209"/>
      <c r="RAT64" s="209"/>
      <c r="RAU64" s="209"/>
      <c r="RAV64" s="209"/>
      <c r="RAW64" s="209"/>
      <c r="RAX64" s="209"/>
      <c r="RAY64" s="209"/>
      <c r="RAZ64" s="209"/>
      <c r="RBA64" s="209"/>
      <c r="RBB64" s="209"/>
      <c r="RBC64" s="209"/>
      <c r="RBD64" s="209"/>
      <c r="RBE64" s="209"/>
      <c r="RBF64" s="209"/>
      <c r="RBG64" s="209"/>
      <c r="RBH64" s="209"/>
      <c r="RBI64" s="209"/>
      <c r="RBJ64" s="209"/>
      <c r="RBK64" s="209"/>
      <c r="RBL64" s="209"/>
      <c r="RBM64" s="209"/>
      <c r="RBN64" s="209"/>
      <c r="RBO64" s="209"/>
      <c r="RBP64" s="209"/>
      <c r="RBQ64" s="209"/>
      <c r="RBR64" s="209"/>
      <c r="RBS64" s="209"/>
      <c r="RBT64" s="209"/>
      <c r="RBU64" s="209"/>
      <c r="RBV64" s="209"/>
      <c r="RBW64" s="209"/>
      <c r="RBX64" s="209"/>
      <c r="RBY64" s="209"/>
      <c r="RBZ64" s="209"/>
      <c r="RCA64" s="209"/>
      <c r="RCB64" s="209"/>
      <c r="RCC64" s="209"/>
      <c r="RCD64" s="209"/>
      <c r="RCE64" s="209"/>
      <c r="RCF64" s="209"/>
      <c r="RCG64" s="209"/>
      <c r="RCH64" s="209"/>
      <c r="RCI64" s="209"/>
      <c r="RCJ64" s="209"/>
      <c r="RCK64" s="209"/>
      <c r="RCL64" s="209"/>
      <c r="RCM64" s="209"/>
      <c r="RCN64" s="209"/>
      <c r="RCO64" s="209"/>
      <c r="RCP64" s="209"/>
      <c r="RCQ64" s="209"/>
      <c r="RCR64" s="209"/>
      <c r="RCS64" s="209"/>
      <c r="RCT64" s="209"/>
      <c r="RCU64" s="209"/>
      <c r="RCV64" s="209"/>
      <c r="RCW64" s="209"/>
      <c r="RCX64" s="209"/>
      <c r="RCY64" s="209"/>
      <c r="RCZ64" s="209"/>
      <c r="RDA64" s="209"/>
      <c r="RDB64" s="209"/>
      <c r="RDC64" s="209"/>
      <c r="RDD64" s="209"/>
      <c r="RDE64" s="209"/>
      <c r="RDF64" s="209"/>
      <c r="RDG64" s="209"/>
      <c r="RDH64" s="209"/>
      <c r="RDI64" s="209"/>
      <c r="RDJ64" s="209"/>
      <c r="RDK64" s="209"/>
      <c r="RDL64" s="209"/>
      <c r="RDM64" s="209"/>
      <c r="RDN64" s="209"/>
      <c r="RDO64" s="209"/>
      <c r="RDP64" s="209"/>
      <c r="RDQ64" s="209"/>
      <c r="RDR64" s="209"/>
      <c r="RDS64" s="209"/>
      <c r="RDT64" s="209"/>
      <c r="RDU64" s="209"/>
      <c r="RDV64" s="209"/>
      <c r="RDW64" s="209"/>
      <c r="RDX64" s="209"/>
      <c r="RDY64" s="209"/>
      <c r="RDZ64" s="209"/>
      <c r="REA64" s="209"/>
      <c r="REB64" s="209"/>
      <c r="REC64" s="209"/>
      <c r="RED64" s="209"/>
      <c r="REE64" s="209"/>
      <c r="REF64" s="209"/>
      <c r="REG64" s="209"/>
      <c r="REH64" s="209"/>
      <c r="REI64" s="209"/>
      <c r="REJ64" s="209"/>
      <c r="REK64" s="209"/>
      <c r="REL64" s="209"/>
      <c r="REM64" s="209"/>
      <c r="REN64" s="209"/>
      <c r="REO64" s="209"/>
      <c r="REP64" s="209"/>
      <c r="REQ64" s="209"/>
      <c r="RER64" s="209"/>
      <c r="RES64" s="209"/>
      <c r="RET64" s="209"/>
      <c r="REU64" s="209"/>
      <c r="REV64" s="209"/>
      <c r="REW64" s="209"/>
      <c r="REX64" s="209"/>
      <c r="REY64" s="209"/>
      <c r="REZ64" s="209"/>
      <c r="RFA64" s="209"/>
      <c r="RFB64" s="209"/>
      <c r="RFC64" s="209"/>
      <c r="RFD64" s="209"/>
      <c r="RFE64" s="209"/>
      <c r="RFF64" s="209"/>
      <c r="RFG64" s="209"/>
      <c r="RFH64" s="209"/>
      <c r="RFI64" s="209"/>
      <c r="RFJ64" s="209"/>
      <c r="RFK64" s="209"/>
      <c r="RFL64" s="209"/>
      <c r="RFM64" s="209"/>
      <c r="RFN64" s="209"/>
      <c r="RFO64" s="209"/>
      <c r="RFP64" s="209"/>
      <c r="RFQ64" s="209"/>
      <c r="RFR64" s="209"/>
      <c r="RFS64" s="209"/>
      <c r="RFT64" s="209"/>
      <c r="RFU64" s="209"/>
      <c r="RFV64" s="209"/>
      <c r="RFW64" s="209"/>
      <c r="RFX64" s="209"/>
      <c r="RFY64" s="209"/>
      <c r="RFZ64" s="209"/>
      <c r="RGA64" s="209"/>
      <c r="RGB64" s="209"/>
      <c r="RGC64" s="209"/>
      <c r="RGD64" s="209"/>
      <c r="RGE64" s="209"/>
      <c r="RGF64" s="209"/>
      <c r="RGG64" s="209"/>
      <c r="RGH64" s="209"/>
      <c r="RGI64" s="209"/>
      <c r="RGJ64" s="209"/>
      <c r="RGK64" s="209"/>
      <c r="RGL64" s="209"/>
      <c r="RGM64" s="209"/>
      <c r="RGN64" s="209"/>
      <c r="RGO64" s="209"/>
      <c r="RGP64" s="209"/>
      <c r="RGQ64" s="209"/>
      <c r="RGR64" s="209"/>
      <c r="RGS64" s="209"/>
      <c r="RGT64" s="209"/>
      <c r="RGU64" s="209"/>
      <c r="RGV64" s="209"/>
      <c r="RGW64" s="209"/>
      <c r="RGX64" s="209"/>
      <c r="RGY64" s="209"/>
      <c r="RGZ64" s="209"/>
      <c r="RHA64" s="209"/>
      <c r="RHB64" s="209"/>
      <c r="RHC64" s="209"/>
      <c r="RHD64" s="209"/>
      <c r="RHE64" s="209"/>
      <c r="RHF64" s="209"/>
      <c r="RHG64" s="209"/>
      <c r="RHH64" s="209"/>
      <c r="RHI64" s="209"/>
      <c r="RHJ64" s="209"/>
      <c r="RHK64" s="209"/>
      <c r="RHL64" s="209"/>
      <c r="RHM64" s="209"/>
      <c r="RHN64" s="209"/>
      <c r="RHO64" s="209"/>
      <c r="RHP64" s="209"/>
      <c r="RHQ64" s="209"/>
      <c r="RHR64" s="209"/>
      <c r="RHS64" s="209"/>
      <c r="RHT64" s="209"/>
      <c r="RHU64" s="209"/>
      <c r="RHV64" s="209"/>
      <c r="RHW64" s="209"/>
      <c r="RHX64" s="209"/>
      <c r="RHY64" s="209"/>
      <c r="RHZ64" s="209"/>
      <c r="RIA64" s="209"/>
      <c r="RIB64" s="209"/>
      <c r="RIC64" s="209"/>
      <c r="RID64" s="209"/>
      <c r="RIE64" s="209"/>
      <c r="RIF64" s="209"/>
      <c r="RIG64" s="209"/>
      <c r="RIH64" s="209"/>
      <c r="RII64" s="209"/>
      <c r="RIJ64" s="209"/>
      <c r="RIK64" s="209"/>
      <c r="RIL64" s="209"/>
      <c r="RIM64" s="209"/>
      <c r="RIN64" s="209"/>
      <c r="RIO64" s="209"/>
      <c r="RIP64" s="209"/>
      <c r="RIQ64" s="209"/>
      <c r="RIR64" s="209"/>
      <c r="RIS64" s="209"/>
      <c r="RIT64" s="209"/>
      <c r="RIU64" s="209"/>
      <c r="RIV64" s="209"/>
      <c r="RIW64" s="209"/>
      <c r="RIX64" s="209"/>
      <c r="RIY64" s="209"/>
      <c r="RIZ64" s="209"/>
      <c r="RJA64" s="209"/>
      <c r="RJB64" s="209"/>
      <c r="RJC64" s="209"/>
      <c r="RJD64" s="209"/>
      <c r="RJE64" s="209"/>
      <c r="RJF64" s="209"/>
      <c r="RJG64" s="209"/>
      <c r="RJH64" s="209"/>
      <c r="RJI64" s="209"/>
      <c r="RJJ64" s="209"/>
      <c r="RJK64" s="209"/>
      <c r="RJL64" s="209"/>
      <c r="RJM64" s="209"/>
      <c r="RJN64" s="209"/>
      <c r="RJO64" s="209"/>
      <c r="RJP64" s="209"/>
      <c r="RJQ64" s="209"/>
      <c r="RJR64" s="209"/>
      <c r="RJS64" s="209"/>
      <c r="RJT64" s="209"/>
      <c r="RJU64" s="209"/>
      <c r="RJV64" s="209"/>
      <c r="RJW64" s="209"/>
      <c r="RJX64" s="209"/>
      <c r="RJY64" s="209"/>
      <c r="RJZ64" s="209"/>
      <c r="RKA64" s="209"/>
      <c r="RKB64" s="209"/>
      <c r="RKC64" s="209"/>
      <c r="RKD64" s="209"/>
      <c r="RKE64" s="209"/>
      <c r="RKF64" s="209"/>
      <c r="RKG64" s="209"/>
      <c r="RKH64" s="209"/>
      <c r="RKI64" s="209"/>
      <c r="RKJ64" s="209"/>
      <c r="RKK64" s="209"/>
      <c r="RKL64" s="209"/>
      <c r="RKM64" s="209"/>
      <c r="RKN64" s="209"/>
      <c r="RKO64" s="209"/>
      <c r="RKP64" s="209"/>
      <c r="RKQ64" s="209"/>
      <c r="RKR64" s="209"/>
      <c r="RKS64" s="209"/>
      <c r="RKT64" s="209"/>
      <c r="RKU64" s="209"/>
      <c r="RKV64" s="209"/>
      <c r="RKW64" s="209"/>
      <c r="RKX64" s="209"/>
      <c r="RKY64" s="209"/>
      <c r="RKZ64" s="209"/>
      <c r="RLA64" s="209"/>
      <c r="RLB64" s="209"/>
      <c r="RLC64" s="209"/>
      <c r="RLD64" s="209"/>
      <c r="RLE64" s="209"/>
      <c r="RLF64" s="209"/>
      <c r="RLG64" s="209"/>
      <c r="RLH64" s="209"/>
      <c r="RLI64" s="209"/>
      <c r="RLJ64" s="209"/>
      <c r="RLK64" s="209"/>
      <c r="RLL64" s="209"/>
      <c r="RLM64" s="209"/>
      <c r="RLN64" s="209"/>
      <c r="RLO64" s="209"/>
      <c r="RLP64" s="209"/>
      <c r="RLQ64" s="209"/>
      <c r="RLR64" s="209"/>
      <c r="RLS64" s="209"/>
      <c r="RLT64" s="209"/>
      <c r="RLU64" s="209"/>
      <c r="RLV64" s="209"/>
      <c r="RLW64" s="209"/>
      <c r="RLX64" s="209"/>
      <c r="RLY64" s="209"/>
      <c r="RLZ64" s="209"/>
      <c r="RMA64" s="209"/>
      <c r="RMB64" s="209"/>
      <c r="RMC64" s="209"/>
      <c r="RMD64" s="209"/>
      <c r="RME64" s="209"/>
      <c r="RMF64" s="209"/>
      <c r="RMG64" s="209"/>
      <c r="RMH64" s="209"/>
      <c r="RMI64" s="209"/>
      <c r="RMJ64" s="209"/>
      <c r="RMK64" s="209"/>
      <c r="RML64" s="209"/>
      <c r="RMM64" s="209"/>
      <c r="RMN64" s="209"/>
      <c r="RMO64" s="209"/>
      <c r="RMP64" s="209"/>
      <c r="RMQ64" s="209"/>
      <c r="RMR64" s="209"/>
      <c r="RMS64" s="209"/>
      <c r="RMT64" s="209"/>
      <c r="RMU64" s="209"/>
      <c r="RMV64" s="209"/>
      <c r="RMW64" s="209"/>
      <c r="RMX64" s="209"/>
      <c r="RMY64" s="209"/>
      <c r="RMZ64" s="209"/>
      <c r="RNA64" s="209"/>
      <c r="RNB64" s="209"/>
      <c r="RNC64" s="209"/>
      <c r="RND64" s="209"/>
      <c r="RNE64" s="209"/>
      <c r="RNF64" s="209"/>
      <c r="RNG64" s="209"/>
      <c r="RNH64" s="209"/>
      <c r="RNI64" s="209"/>
      <c r="RNJ64" s="209"/>
      <c r="RNK64" s="209"/>
      <c r="RNL64" s="209"/>
      <c r="RNM64" s="209"/>
      <c r="RNN64" s="209"/>
      <c r="RNO64" s="209"/>
      <c r="RNP64" s="209"/>
      <c r="RNQ64" s="209"/>
      <c r="RNR64" s="209"/>
      <c r="RNS64" s="209"/>
      <c r="RNT64" s="209"/>
      <c r="RNU64" s="209"/>
      <c r="RNV64" s="209"/>
      <c r="RNW64" s="209"/>
      <c r="RNX64" s="209"/>
      <c r="RNY64" s="209"/>
      <c r="RNZ64" s="209"/>
      <c r="ROA64" s="209"/>
      <c r="ROB64" s="209"/>
      <c r="ROC64" s="209"/>
      <c r="ROD64" s="209"/>
      <c r="ROE64" s="209"/>
      <c r="ROF64" s="209"/>
      <c r="ROG64" s="209"/>
      <c r="ROH64" s="209"/>
      <c r="ROI64" s="209"/>
      <c r="ROJ64" s="209"/>
      <c r="ROK64" s="209"/>
      <c r="ROL64" s="209"/>
      <c r="ROM64" s="209"/>
      <c r="RON64" s="209"/>
      <c r="ROO64" s="209"/>
      <c r="ROP64" s="209"/>
      <c r="ROQ64" s="209"/>
      <c r="ROR64" s="209"/>
      <c r="ROS64" s="209"/>
      <c r="ROT64" s="209"/>
      <c r="ROU64" s="209"/>
      <c r="ROV64" s="209"/>
      <c r="ROW64" s="209"/>
      <c r="ROX64" s="209"/>
      <c r="ROY64" s="209"/>
      <c r="ROZ64" s="209"/>
      <c r="RPA64" s="209"/>
      <c r="RPB64" s="209"/>
      <c r="RPC64" s="209"/>
      <c r="RPD64" s="209"/>
      <c r="RPE64" s="209"/>
      <c r="RPF64" s="209"/>
      <c r="RPG64" s="209"/>
      <c r="RPH64" s="209"/>
      <c r="RPI64" s="209"/>
      <c r="RPJ64" s="209"/>
      <c r="RPK64" s="209"/>
      <c r="RPL64" s="209"/>
      <c r="RPM64" s="209"/>
      <c r="RPN64" s="209"/>
      <c r="RPO64" s="209"/>
      <c r="RPP64" s="209"/>
      <c r="RPQ64" s="209"/>
      <c r="RPR64" s="209"/>
      <c r="RPS64" s="209"/>
      <c r="RPT64" s="209"/>
      <c r="RPU64" s="209"/>
      <c r="RPV64" s="209"/>
      <c r="RPW64" s="209"/>
      <c r="RPX64" s="209"/>
      <c r="RPY64" s="209"/>
      <c r="RPZ64" s="209"/>
      <c r="RQA64" s="209"/>
      <c r="RQB64" s="209"/>
      <c r="RQC64" s="209"/>
      <c r="RQD64" s="209"/>
      <c r="RQE64" s="209"/>
      <c r="RQF64" s="209"/>
      <c r="RQG64" s="209"/>
      <c r="RQH64" s="209"/>
      <c r="RQI64" s="209"/>
      <c r="RQJ64" s="209"/>
      <c r="RQK64" s="209"/>
      <c r="RQL64" s="209"/>
      <c r="RQM64" s="209"/>
      <c r="RQN64" s="209"/>
      <c r="RQO64" s="209"/>
      <c r="RQP64" s="209"/>
      <c r="RQQ64" s="209"/>
      <c r="RQR64" s="209"/>
      <c r="RQS64" s="209"/>
      <c r="RQT64" s="209"/>
      <c r="RQU64" s="209"/>
      <c r="RQV64" s="209"/>
      <c r="RQW64" s="209"/>
      <c r="RQX64" s="209"/>
      <c r="RQY64" s="209"/>
      <c r="RQZ64" s="209"/>
      <c r="RRA64" s="209"/>
      <c r="RRB64" s="209"/>
      <c r="RRC64" s="209"/>
      <c r="RRD64" s="209"/>
      <c r="RRE64" s="209"/>
      <c r="RRF64" s="209"/>
      <c r="RRG64" s="209"/>
      <c r="RRH64" s="209"/>
      <c r="RRI64" s="209"/>
      <c r="RRJ64" s="209"/>
      <c r="RRK64" s="209"/>
      <c r="RRL64" s="209"/>
      <c r="RRM64" s="209"/>
      <c r="RRN64" s="209"/>
      <c r="RRO64" s="209"/>
      <c r="RRP64" s="209"/>
      <c r="RRQ64" s="209"/>
      <c r="RRR64" s="209"/>
      <c r="RRS64" s="209"/>
      <c r="RRT64" s="209"/>
      <c r="RRU64" s="209"/>
      <c r="RRV64" s="209"/>
      <c r="RRW64" s="209"/>
      <c r="RRX64" s="209"/>
      <c r="RRY64" s="209"/>
      <c r="RRZ64" s="209"/>
      <c r="RSA64" s="209"/>
      <c r="RSB64" s="209"/>
      <c r="RSC64" s="209"/>
      <c r="RSD64" s="209"/>
      <c r="RSE64" s="209"/>
      <c r="RSF64" s="209"/>
      <c r="RSG64" s="209"/>
      <c r="RSH64" s="209"/>
      <c r="RSI64" s="209"/>
      <c r="RSJ64" s="209"/>
      <c r="RSK64" s="209"/>
      <c r="RSL64" s="209"/>
      <c r="RSM64" s="209"/>
      <c r="RSN64" s="209"/>
      <c r="RSO64" s="209"/>
      <c r="RSP64" s="209"/>
      <c r="RSQ64" s="209"/>
      <c r="RSR64" s="209"/>
      <c r="RSS64" s="209"/>
      <c r="RST64" s="209"/>
      <c r="RSU64" s="209"/>
      <c r="RSV64" s="209"/>
      <c r="RSW64" s="209"/>
      <c r="RSX64" s="209"/>
      <c r="RSY64" s="209"/>
      <c r="RSZ64" s="209"/>
      <c r="RTA64" s="209"/>
      <c r="RTB64" s="209"/>
      <c r="RTC64" s="209"/>
      <c r="RTD64" s="209"/>
      <c r="RTE64" s="209"/>
      <c r="RTF64" s="209"/>
      <c r="RTG64" s="209"/>
      <c r="RTH64" s="209"/>
      <c r="RTI64" s="209"/>
      <c r="RTJ64" s="209"/>
      <c r="RTK64" s="209"/>
      <c r="RTL64" s="209"/>
      <c r="RTM64" s="209"/>
      <c r="RTN64" s="209"/>
      <c r="RTO64" s="209"/>
      <c r="RTP64" s="209"/>
      <c r="RTQ64" s="209"/>
      <c r="RTR64" s="209"/>
      <c r="RTS64" s="209"/>
      <c r="RTT64" s="209"/>
      <c r="RTU64" s="209"/>
      <c r="RTV64" s="209"/>
      <c r="RTW64" s="209"/>
      <c r="RTX64" s="209"/>
      <c r="RTY64" s="209"/>
      <c r="RTZ64" s="209"/>
      <c r="RUA64" s="209"/>
      <c r="RUB64" s="209"/>
      <c r="RUC64" s="209"/>
      <c r="RUD64" s="209"/>
      <c r="RUE64" s="209"/>
      <c r="RUF64" s="209"/>
      <c r="RUG64" s="209"/>
      <c r="RUH64" s="209"/>
      <c r="RUI64" s="209"/>
      <c r="RUJ64" s="209"/>
      <c r="RUK64" s="209"/>
      <c r="RUL64" s="209"/>
      <c r="RUM64" s="209"/>
      <c r="RUN64" s="209"/>
      <c r="RUO64" s="209"/>
      <c r="RUP64" s="209"/>
      <c r="RUQ64" s="209"/>
      <c r="RUR64" s="209"/>
      <c r="RUS64" s="209"/>
      <c r="RUT64" s="209"/>
      <c r="RUU64" s="209"/>
      <c r="RUV64" s="209"/>
      <c r="RUW64" s="209"/>
      <c r="RUX64" s="209"/>
      <c r="RUY64" s="209"/>
      <c r="RUZ64" s="209"/>
      <c r="RVA64" s="209"/>
      <c r="RVB64" s="209"/>
      <c r="RVC64" s="209"/>
      <c r="RVD64" s="209"/>
      <c r="RVE64" s="209"/>
      <c r="RVF64" s="209"/>
      <c r="RVG64" s="209"/>
      <c r="RVH64" s="209"/>
      <c r="RVI64" s="209"/>
      <c r="RVJ64" s="209"/>
      <c r="RVK64" s="209"/>
      <c r="RVL64" s="209"/>
      <c r="RVM64" s="209"/>
      <c r="RVN64" s="209"/>
      <c r="RVO64" s="209"/>
      <c r="RVP64" s="209"/>
      <c r="RVQ64" s="209"/>
      <c r="RVR64" s="209"/>
      <c r="RVS64" s="209"/>
      <c r="RVT64" s="209"/>
      <c r="RVU64" s="209"/>
      <c r="RVV64" s="209"/>
      <c r="RVW64" s="209"/>
      <c r="RVX64" s="209"/>
      <c r="RVY64" s="209"/>
      <c r="RVZ64" s="209"/>
      <c r="RWA64" s="209"/>
      <c r="RWB64" s="209"/>
      <c r="RWC64" s="209"/>
      <c r="RWD64" s="209"/>
      <c r="RWE64" s="209"/>
      <c r="RWF64" s="209"/>
      <c r="RWG64" s="209"/>
      <c r="RWH64" s="209"/>
      <c r="RWI64" s="209"/>
      <c r="RWJ64" s="209"/>
      <c r="RWK64" s="209"/>
      <c r="RWL64" s="209"/>
      <c r="RWM64" s="209"/>
      <c r="RWN64" s="209"/>
      <c r="RWO64" s="209"/>
      <c r="RWP64" s="209"/>
      <c r="RWQ64" s="209"/>
      <c r="RWR64" s="209"/>
      <c r="RWS64" s="209"/>
      <c r="RWT64" s="209"/>
      <c r="RWU64" s="209"/>
      <c r="RWV64" s="209"/>
      <c r="RWW64" s="209"/>
      <c r="RWX64" s="209"/>
      <c r="RWY64" s="209"/>
      <c r="RWZ64" s="209"/>
      <c r="RXA64" s="209"/>
      <c r="RXB64" s="209"/>
      <c r="RXC64" s="209"/>
      <c r="RXD64" s="209"/>
      <c r="RXE64" s="209"/>
      <c r="RXF64" s="209"/>
      <c r="RXG64" s="209"/>
      <c r="RXH64" s="209"/>
      <c r="RXI64" s="209"/>
      <c r="RXJ64" s="209"/>
      <c r="RXK64" s="209"/>
      <c r="RXL64" s="209"/>
      <c r="RXM64" s="209"/>
      <c r="RXN64" s="209"/>
      <c r="RXO64" s="209"/>
      <c r="RXP64" s="209"/>
      <c r="RXQ64" s="209"/>
      <c r="RXR64" s="209"/>
      <c r="RXS64" s="209"/>
      <c r="RXT64" s="209"/>
      <c r="RXU64" s="209"/>
      <c r="RXV64" s="209"/>
      <c r="RXW64" s="209"/>
      <c r="RXX64" s="209"/>
      <c r="RXY64" s="209"/>
      <c r="RXZ64" s="209"/>
      <c r="RYA64" s="209"/>
      <c r="RYB64" s="209"/>
      <c r="RYC64" s="209"/>
      <c r="RYD64" s="209"/>
      <c r="RYE64" s="209"/>
      <c r="RYF64" s="209"/>
      <c r="RYG64" s="209"/>
      <c r="RYH64" s="209"/>
      <c r="RYI64" s="209"/>
      <c r="RYJ64" s="209"/>
      <c r="RYK64" s="209"/>
      <c r="RYL64" s="209"/>
      <c r="RYM64" s="209"/>
      <c r="RYN64" s="209"/>
      <c r="RYO64" s="209"/>
      <c r="RYP64" s="209"/>
      <c r="RYQ64" s="209"/>
      <c r="RYR64" s="209"/>
      <c r="RYS64" s="209"/>
      <c r="RYT64" s="209"/>
      <c r="RYU64" s="209"/>
      <c r="RYV64" s="209"/>
      <c r="RYW64" s="209"/>
      <c r="RYX64" s="209"/>
      <c r="RYY64" s="209"/>
      <c r="RYZ64" s="209"/>
      <c r="RZA64" s="209"/>
      <c r="RZB64" s="209"/>
      <c r="RZC64" s="209"/>
      <c r="RZD64" s="209"/>
      <c r="RZE64" s="209"/>
      <c r="RZF64" s="209"/>
      <c r="RZG64" s="209"/>
      <c r="RZH64" s="209"/>
      <c r="RZI64" s="209"/>
      <c r="RZJ64" s="209"/>
      <c r="RZK64" s="209"/>
      <c r="RZL64" s="209"/>
      <c r="RZM64" s="209"/>
      <c r="RZN64" s="209"/>
      <c r="RZO64" s="209"/>
      <c r="RZP64" s="209"/>
      <c r="RZQ64" s="209"/>
      <c r="RZR64" s="209"/>
      <c r="RZS64" s="209"/>
      <c r="RZT64" s="209"/>
      <c r="RZU64" s="209"/>
      <c r="RZV64" s="209"/>
      <c r="RZW64" s="209"/>
      <c r="RZX64" s="209"/>
      <c r="RZY64" s="209"/>
      <c r="RZZ64" s="209"/>
      <c r="SAA64" s="209"/>
      <c r="SAB64" s="209"/>
      <c r="SAC64" s="209"/>
      <c r="SAD64" s="209"/>
      <c r="SAE64" s="209"/>
      <c r="SAF64" s="209"/>
      <c r="SAG64" s="209"/>
      <c r="SAH64" s="209"/>
      <c r="SAI64" s="209"/>
      <c r="SAJ64" s="209"/>
      <c r="SAK64" s="209"/>
      <c r="SAL64" s="209"/>
      <c r="SAM64" s="209"/>
      <c r="SAN64" s="209"/>
      <c r="SAO64" s="209"/>
      <c r="SAP64" s="209"/>
      <c r="SAQ64" s="209"/>
      <c r="SAR64" s="209"/>
      <c r="SAS64" s="209"/>
      <c r="SAT64" s="209"/>
      <c r="SAU64" s="209"/>
      <c r="SAV64" s="209"/>
      <c r="SAW64" s="209"/>
      <c r="SAX64" s="209"/>
      <c r="SAY64" s="209"/>
      <c r="SAZ64" s="209"/>
      <c r="SBA64" s="209"/>
      <c r="SBB64" s="209"/>
      <c r="SBC64" s="209"/>
      <c r="SBD64" s="209"/>
      <c r="SBE64" s="209"/>
      <c r="SBF64" s="209"/>
      <c r="SBG64" s="209"/>
      <c r="SBH64" s="209"/>
      <c r="SBI64" s="209"/>
      <c r="SBJ64" s="209"/>
      <c r="SBK64" s="209"/>
      <c r="SBL64" s="209"/>
      <c r="SBM64" s="209"/>
      <c r="SBN64" s="209"/>
      <c r="SBO64" s="209"/>
      <c r="SBP64" s="209"/>
      <c r="SBQ64" s="209"/>
      <c r="SBR64" s="209"/>
      <c r="SBS64" s="209"/>
      <c r="SBT64" s="209"/>
      <c r="SBU64" s="209"/>
      <c r="SBV64" s="209"/>
      <c r="SBW64" s="209"/>
      <c r="SBX64" s="209"/>
      <c r="SBY64" s="209"/>
      <c r="SBZ64" s="209"/>
      <c r="SCA64" s="209"/>
      <c r="SCB64" s="209"/>
      <c r="SCC64" s="209"/>
      <c r="SCD64" s="209"/>
      <c r="SCE64" s="209"/>
      <c r="SCF64" s="209"/>
      <c r="SCG64" s="209"/>
      <c r="SCH64" s="209"/>
      <c r="SCI64" s="209"/>
      <c r="SCJ64" s="209"/>
      <c r="SCK64" s="209"/>
      <c r="SCL64" s="209"/>
      <c r="SCM64" s="209"/>
      <c r="SCN64" s="209"/>
      <c r="SCO64" s="209"/>
      <c r="SCP64" s="209"/>
      <c r="SCQ64" s="209"/>
      <c r="SCR64" s="209"/>
      <c r="SCS64" s="209"/>
      <c r="SCT64" s="209"/>
      <c r="SCU64" s="209"/>
      <c r="SCV64" s="209"/>
      <c r="SCW64" s="209"/>
      <c r="SCX64" s="209"/>
      <c r="SCY64" s="209"/>
      <c r="SCZ64" s="209"/>
      <c r="SDA64" s="209"/>
      <c r="SDB64" s="209"/>
      <c r="SDC64" s="209"/>
      <c r="SDD64" s="209"/>
      <c r="SDE64" s="209"/>
      <c r="SDF64" s="209"/>
      <c r="SDG64" s="209"/>
      <c r="SDH64" s="209"/>
      <c r="SDI64" s="209"/>
      <c r="SDJ64" s="209"/>
      <c r="SDK64" s="209"/>
      <c r="SDL64" s="209"/>
      <c r="SDM64" s="209"/>
      <c r="SDN64" s="209"/>
      <c r="SDO64" s="209"/>
      <c r="SDP64" s="209"/>
      <c r="SDQ64" s="209"/>
      <c r="SDR64" s="209"/>
      <c r="SDS64" s="209"/>
      <c r="SDT64" s="209"/>
      <c r="SDU64" s="209"/>
      <c r="SDV64" s="209"/>
      <c r="SDW64" s="209"/>
      <c r="SDX64" s="209"/>
      <c r="SDY64" s="209"/>
      <c r="SDZ64" s="209"/>
      <c r="SEA64" s="209"/>
      <c r="SEB64" s="209"/>
      <c r="SEC64" s="209"/>
      <c r="SED64" s="209"/>
      <c r="SEE64" s="209"/>
      <c r="SEF64" s="209"/>
      <c r="SEG64" s="209"/>
      <c r="SEH64" s="209"/>
      <c r="SEI64" s="209"/>
      <c r="SEJ64" s="209"/>
      <c r="SEK64" s="209"/>
      <c r="SEL64" s="209"/>
      <c r="SEM64" s="209"/>
      <c r="SEN64" s="209"/>
      <c r="SEO64" s="209"/>
      <c r="SEP64" s="209"/>
      <c r="SEQ64" s="209"/>
      <c r="SER64" s="209"/>
      <c r="SES64" s="209"/>
      <c r="SET64" s="209"/>
      <c r="SEU64" s="209"/>
      <c r="SEV64" s="209"/>
      <c r="SEW64" s="209"/>
      <c r="SEX64" s="209"/>
      <c r="SEY64" s="209"/>
      <c r="SEZ64" s="209"/>
      <c r="SFA64" s="209"/>
      <c r="SFB64" s="209"/>
      <c r="SFC64" s="209"/>
      <c r="SFD64" s="209"/>
      <c r="SFE64" s="209"/>
      <c r="SFF64" s="209"/>
      <c r="SFG64" s="209"/>
      <c r="SFH64" s="209"/>
      <c r="SFI64" s="209"/>
      <c r="SFJ64" s="209"/>
      <c r="SFK64" s="209"/>
      <c r="SFL64" s="209"/>
      <c r="SFM64" s="209"/>
      <c r="SFN64" s="209"/>
      <c r="SFO64" s="209"/>
      <c r="SFP64" s="209"/>
      <c r="SFQ64" s="209"/>
      <c r="SFR64" s="209"/>
      <c r="SFS64" s="209"/>
      <c r="SFT64" s="209"/>
      <c r="SFU64" s="209"/>
      <c r="SFV64" s="209"/>
      <c r="SFW64" s="209"/>
      <c r="SFX64" s="209"/>
      <c r="SFY64" s="209"/>
      <c r="SFZ64" s="209"/>
      <c r="SGA64" s="209"/>
      <c r="SGB64" s="209"/>
      <c r="SGC64" s="209"/>
      <c r="SGD64" s="209"/>
      <c r="SGE64" s="209"/>
      <c r="SGF64" s="209"/>
      <c r="SGG64" s="209"/>
      <c r="SGH64" s="209"/>
      <c r="SGI64" s="209"/>
      <c r="SGJ64" s="209"/>
      <c r="SGK64" s="209"/>
      <c r="SGL64" s="209"/>
      <c r="SGM64" s="209"/>
      <c r="SGN64" s="209"/>
      <c r="SGO64" s="209"/>
      <c r="SGP64" s="209"/>
      <c r="SGQ64" s="209"/>
      <c r="SGR64" s="209"/>
      <c r="SGS64" s="209"/>
      <c r="SGT64" s="209"/>
      <c r="SGU64" s="209"/>
      <c r="SGV64" s="209"/>
      <c r="SGW64" s="209"/>
      <c r="SGX64" s="209"/>
      <c r="SGY64" s="209"/>
      <c r="SGZ64" s="209"/>
      <c r="SHA64" s="209"/>
      <c r="SHB64" s="209"/>
      <c r="SHC64" s="209"/>
      <c r="SHD64" s="209"/>
      <c r="SHE64" s="209"/>
      <c r="SHF64" s="209"/>
      <c r="SHG64" s="209"/>
      <c r="SHH64" s="209"/>
      <c r="SHI64" s="209"/>
      <c r="SHJ64" s="209"/>
      <c r="SHK64" s="209"/>
      <c r="SHL64" s="209"/>
      <c r="SHM64" s="209"/>
      <c r="SHN64" s="209"/>
      <c r="SHO64" s="209"/>
      <c r="SHP64" s="209"/>
      <c r="SHQ64" s="209"/>
      <c r="SHR64" s="209"/>
      <c r="SHS64" s="209"/>
      <c r="SHT64" s="209"/>
      <c r="SHU64" s="209"/>
      <c r="SHV64" s="209"/>
      <c r="SHW64" s="209"/>
      <c r="SHX64" s="209"/>
      <c r="SHY64" s="209"/>
      <c r="SHZ64" s="209"/>
      <c r="SIA64" s="209"/>
      <c r="SIB64" s="209"/>
      <c r="SIC64" s="209"/>
      <c r="SID64" s="209"/>
      <c r="SIE64" s="209"/>
      <c r="SIF64" s="209"/>
      <c r="SIG64" s="209"/>
      <c r="SIH64" s="209"/>
      <c r="SII64" s="209"/>
      <c r="SIJ64" s="209"/>
      <c r="SIK64" s="209"/>
      <c r="SIL64" s="209"/>
      <c r="SIM64" s="209"/>
      <c r="SIN64" s="209"/>
      <c r="SIO64" s="209"/>
      <c r="SIP64" s="209"/>
      <c r="SIQ64" s="209"/>
      <c r="SIR64" s="209"/>
      <c r="SIS64" s="209"/>
      <c r="SIT64" s="209"/>
      <c r="SIU64" s="209"/>
      <c r="SIV64" s="209"/>
      <c r="SIW64" s="209"/>
      <c r="SIX64" s="209"/>
      <c r="SIY64" s="209"/>
      <c r="SIZ64" s="209"/>
      <c r="SJA64" s="209"/>
      <c r="SJB64" s="209"/>
      <c r="SJC64" s="209"/>
      <c r="SJD64" s="209"/>
      <c r="SJE64" s="209"/>
      <c r="SJF64" s="209"/>
      <c r="SJG64" s="209"/>
      <c r="SJH64" s="209"/>
      <c r="SJI64" s="209"/>
      <c r="SJJ64" s="209"/>
      <c r="SJK64" s="209"/>
      <c r="SJL64" s="209"/>
      <c r="SJM64" s="209"/>
      <c r="SJN64" s="209"/>
      <c r="SJO64" s="209"/>
      <c r="SJP64" s="209"/>
      <c r="SJQ64" s="209"/>
      <c r="SJR64" s="209"/>
      <c r="SJS64" s="209"/>
      <c r="SJT64" s="209"/>
      <c r="SJU64" s="209"/>
      <c r="SJV64" s="209"/>
      <c r="SJW64" s="209"/>
      <c r="SJX64" s="209"/>
      <c r="SJY64" s="209"/>
      <c r="SJZ64" s="209"/>
      <c r="SKA64" s="209"/>
      <c r="SKB64" s="209"/>
      <c r="SKC64" s="209"/>
      <c r="SKD64" s="209"/>
      <c r="SKE64" s="209"/>
      <c r="SKF64" s="209"/>
      <c r="SKG64" s="209"/>
      <c r="SKH64" s="209"/>
      <c r="SKI64" s="209"/>
      <c r="SKJ64" s="209"/>
      <c r="SKK64" s="209"/>
      <c r="SKL64" s="209"/>
      <c r="SKM64" s="209"/>
      <c r="SKN64" s="209"/>
      <c r="SKO64" s="209"/>
      <c r="SKP64" s="209"/>
      <c r="SKQ64" s="209"/>
      <c r="SKR64" s="209"/>
      <c r="SKS64" s="209"/>
      <c r="SKT64" s="209"/>
      <c r="SKU64" s="209"/>
      <c r="SKV64" s="209"/>
      <c r="SKW64" s="209"/>
      <c r="SKX64" s="209"/>
      <c r="SKY64" s="209"/>
      <c r="SKZ64" s="209"/>
      <c r="SLA64" s="209"/>
      <c r="SLB64" s="209"/>
      <c r="SLC64" s="209"/>
      <c r="SLD64" s="209"/>
      <c r="SLE64" s="209"/>
      <c r="SLF64" s="209"/>
      <c r="SLG64" s="209"/>
      <c r="SLH64" s="209"/>
      <c r="SLI64" s="209"/>
      <c r="SLJ64" s="209"/>
      <c r="SLK64" s="209"/>
      <c r="SLL64" s="209"/>
      <c r="SLM64" s="209"/>
      <c r="SLN64" s="209"/>
      <c r="SLO64" s="209"/>
      <c r="SLP64" s="209"/>
      <c r="SLQ64" s="209"/>
      <c r="SLR64" s="209"/>
      <c r="SLS64" s="209"/>
      <c r="SLT64" s="209"/>
      <c r="SLU64" s="209"/>
      <c r="SLV64" s="209"/>
      <c r="SLW64" s="209"/>
      <c r="SLX64" s="209"/>
      <c r="SLY64" s="209"/>
      <c r="SLZ64" s="209"/>
      <c r="SMA64" s="209"/>
      <c r="SMB64" s="209"/>
      <c r="SMC64" s="209"/>
      <c r="SMD64" s="209"/>
      <c r="SME64" s="209"/>
      <c r="SMF64" s="209"/>
      <c r="SMG64" s="209"/>
      <c r="SMH64" s="209"/>
      <c r="SMI64" s="209"/>
      <c r="SMJ64" s="209"/>
      <c r="SMK64" s="209"/>
      <c r="SML64" s="209"/>
      <c r="SMM64" s="209"/>
      <c r="SMN64" s="209"/>
      <c r="SMO64" s="209"/>
      <c r="SMP64" s="209"/>
      <c r="SMQ64" s="209"/>
      <c r="SMR64" s="209"/>
      <c r="SMS64" s="209"/>
      <c r="SMT64" s="209"/>
      <c r="SMU64" s="209"/>
      <c r="SMV64" s="209"/>
      <c r="SMW64" s="209"/>
      <c r="SMX64" s="209"/>
      <c r="SMY64" s="209"/>
      <c r="SMZ64" s="209"/>
      <c r="SNA64" s="209"/>
      <c r="SNB64" s="209"/>
      <c r="SNC64" s="209"/>
      <c r="SND64" s="209"/>
      <c r="SNE64" s="209"/>
      <c r="SNF64" s="209"/>
      <c r="SNG64" s="209"/>
      <c r="SNH64" s="209"/>
      <c r="SNI64" s="209"/>
      <c r="SNJ64" s="209"/>
      <c r="SNK64" s="209"/>
      <c r="SNL64" s="209"/>
      <c r="SNM64" s="209"/>
      <c r="SNN64" s="209"/>
      <c r="SNO64" s="209"/>
      <c r="SNP64" s="209"/>
      <c r="SNQ64" s="209"/>
      <c r="SNR64" s="209"/>
      <c r="SNS64" s="209"/>
      <c r="SNT64" s="209"/>
      <c r="SNU64" s="209"/>
      <c r="SNV64" s="209"/>
      <c r="SNW64" s="209"/>
      <c r="SNX64" s="209"/>
      <c r="SNY64" s="209"/>
      <c r="SNZ64" s="209"/>
      <c r="SOA64" s="209"/>
      <c r="SOB64" s="209"/>
      <c r="SOC64" s="209"/>
      <c r="SOD64" s="209"/>
      <c r="SOE64" s="209"/>
      <c r="SOF64" s="209"/>
      <c r="SOG64" s="209"/>
      <c r="SOH64" s="209"/>
      <c r="SOI64" s="209"/>
      <c r="SOJ64" s="209"/>
      <c r="SOK64" s="209"/>
      <c r="SOL64" s="209"/>
      <c r="SOM64" s="209"/>
      <c r="SON64" s="209"/>
      <c r="SOO64" s="209"/>
      <c r="SOP64" s="209"/>
      <c r="SOQ64" s="209"/>
      <c r="SOR64" s="209"/>
      <c r="SOS64" s="209"/>
      <c r="SOT64" s="209"/>
      <c r="SOU64" s="209"/>
      <c r="SOV64" s="209"/>
      <c r="SOW64" s="209"/>
      <c r="SOX64" s="209"/>
      <c r="SOY64" s="209"/>
      <c r="SOZ64" s="209"/>
      <c r="SPA64" s="209"/>
      <c r="SPB64" s="209"/>
      <c r="SPC64" s="209"/>
      <c r="SPD64" s="209"/>
      <c r="SPE64" s="209"/>
      <c r="SPF64" s="209"/>
      <c r="SPG64" s="209"/>
      <c r="SPH64" s="209"/>
      <c r="SPI64" s="209"/>
      <c r="SPJ64" s="209"/>
      <c r="SPK64" s="209"/>
      <c r="SPL64" s="209"/>
      <c r="SPM64" s="209"/>
      <c r="SPN64" s="209"/>
      <c r="SPO64" s="209"/>
      <c r="SPP64" s="209"/>
      <c r="SPQ64" s="209"/>
      <c r="SPR64" s="209"/>
      <c r="SPS64" s="209"/>
      <c r="SPT64" s="209"/>
      <c r="SPU64" s="209"/>
      <c r="SPV64" s="209"/>
      <c r="SPW64" s="209"/>
      <c r="SPX64" s="209"/>
      <c r="SPY64" s="209"/>
      <c r="SPZ64" s="209"/>
      <c r="SQA64" s="209"/>
      <c r="SQB64" s="209"/>
      <c r="SQC64" s="209"/>
      <c r="SQD64" s="209"/>
      <c r="SQE64" s="209"/>
      <c r="SQF64" s="209"/>
      <c r="SQG64" s="209"/>
      <c r="SQH64" s="209"/>
      <c r="SQI64" s="209"/>
      <c r="SQJ64" s="209"/>
      <c r="SQK64" s="209"/>
      <c r="SQL64" s="209"/>
      <c r="SQM64" s="209"/>
      <c r="SQN64" s="209"/>
      <c r="SQO64" s="209"/>
      <c r="SQP64" s="209"/>
      <c r="SQQ64" s="209"/>
      <c r="SQR64" s="209"/>
      <c r="SQS64" s="209"/>
      <c r="SQT64" s="209"/>
      <c r="SQU64" s="209"/>
      <c r="SQV64" s="209"/>
      <c r="SQW64" s="209"/>
      <c r="SQX64" s="209"/>
      <c r="SQY64" s="209"/>
      <c r="SQZ64" s="209"/>
      <c r="SRA64" s="209"/>
      <c r="SRB64" s="209"/>
      <c r="SRC64" s="209"/>
      <c r="SRD64" s="209"/>
      <c r="SRE64" s="209"/>
      <c r="SRF64" s="209"/>
      <c r="SRG64" s="209"/>
      <c r="SRH64" s="209"/>
      <c r="SRI64" s="209"/>
      <c r="SRJ64" s="209"/>
      <c r="SRK64" s="209"/>
      <c r="SRL64" s="209"/>
      <c r="SRM64" s="209"/>
      <c r="SRN64" s="209"/>
      <c r="SRO64" s="209"/>
      <c r="SRP64" s="209"/>
      <c r="SRQ64" s="209"/>
      <c r="SRR64" s="209"/>
      <c r="SRS64" s="209"/>
      <c r="SRT64" s="209"/>
      <c r="SRU64" s="209"/>
      <c r="SRV64" s="209"/>
      <c r="SRW64" s="209"/>
      <c r="SRX64" s="209"/>
      <c r="SRY64" s="209"/>
      <c r="SRZ64" s="209"/>
      <c r="SSA64" s="209"/>
      <c r="SSB64" s="209"/>
      <c r="SSC64" s="209"/>
      <c r="SSD64" s="209"/>
      <c r="SSE64" s="209"/>
      <c r="SSF64" s="209"/>
      <c r="SSG64" s="209"/>
      <c r="SSH64" s="209"/>
      <c r="SSI64" s="209"/>
      <c r="SSJ64" s="209"/>
      <c r="SSK64" s="209"/>
      <c r="SSL64" s="209"/>
      <c r="SSM64" s="209"/>
      <c r="SSN64" s="209"/>
      <c r="SSO64" s="209"/>
      <c r="SSP64" s="209"/>
      <c r="SSQ64" s="209"/>
      <c r="SSR64" s="209"/>
      <c r="SSS64" s="209"/>
      <c r="SST64" s="209"/>
      <c r="SSU64" s="209"/>
      <c r="SSV64" s="209"/>
      <c r="SSW64" s="209"/>
      <c r="SSX64" s="209"/>
      <c r="SSY64" s="209"/>
      <c r="SSZ64" s="209"/>
      <c r="STA64" s="209"/>
      <c r="STB64" s="209"/>
      <c r="STC64" s="209"/>
      <c r="STD64" s="209"/>
      <c r="STE64" s="209"/>
      <c r="STF64" s="209"/>
      <c r="STG64" s="209"/>
      <c r="STH64" s="209"/>
      <c r="STI64" s="209"/>
      <c r="STJ64" s="209"/>
      <c r="STK64" s="209"/>
      <c r="STL64" s="209"/>
      <c r="STM64" s="209"/>
      <c r="STN64" s="209"/>
      <c r="STO64" s="209"/>
      <c r="STP64" s="209"/>
      <c r="STQ64" s="209"/>
      <c r="STR64" s="209"/>
      <c r="STS64" s="209"/>
      <c r="STT64" s="209"/>
      <c r="STU64" s="209"/>
      <c r="STV64" s="209"/>
      <c r="STW64" s="209"/>
      <c r="STX64" s="209"/>
      <c r="STY64" s="209"/>
      <c r="STZ64" s="209"/>
      <c r="SUA64" s="209"/>
      <c r="SUB64" s="209"/>
      <c r="SUC64" s="209"/>
      <c r="SUD64" s="209"/>
      <c r="SUE64" s="209"/>
      <c r="SUF64" s="209"/>
      <c r="SUG64" s="209"/>
      <c r="SUH64" s="209"/>
      <c r="SUI64" s="209"/>
      <c r="SUJ64" s="209"/>
      <c r="SUK64" s="209"/>
      <c r="SUL64" s="209"/>
      <c r="SUM64" s="209"/>
      <c r="SUN64" s="209"/>
      <c r="SUO64" s="209"/>
      <c r="SUP64" s="209"/>
      <c r="SUQ64" s="209"/>
      <c r="SUR64" s="209"/>
      <c r="SUS64" s="209"/>
      <c r="SUT64" s="209"/>
      <c r="SUU64" s="209"/>
      <c r="SUV64" s="209"/>
      <c r="SUW64" s="209"/>
      <c r="SUX64" s="209"/>
      <c r="SUY64" s="209"/>
      <c r="SUZ64" s="209"/>
      <c r="SVA64" s="209"/>
      <c r="SVB64" s="209"/>
      <c r="SVC64" s="209"/>
      <c r="SVD64" s="209"/>
      <c r="SVE64" s="209"/>
      <c r="SVF64" s="209"/>
      <c r="SVG64" s="209"/>
      <c r="SVH64" s="209"/>
      <c r="SVI64" s="209"/>
      <c r="SVJ64" s="209"/>
      <c r="SVK64" s="209"/>
      <c r="SVL64" s="209"/>
      <c r="SVM64" s="209"/>
      <c r="SVN64" s="209"/>
      <c r="SVO64" s="209"/>
      <c r="SVP64" s="209"/>
      <c r="SVQ64" s="209"/>
      <c r="SVR64" s="209"/>
      <c r="SVS64" s="209"/>
      <c r="SVT64" s="209"/>
      <c r="SVU64" s="209"/>
      <c r="SVV64" s="209"/>
      <c r="SVW64" s="209"/>
      <c r="SVX64" s="209"/>
      <c r="SVY64" s="209"/>
      <c r="SVZ64" s="209"/>
      <c r="SWA64" s="209"/>
      <c r="SWB64" s="209"/>
      <c r="SWC64" s="209"/>
      <c r="SWD64" s="209"/>
      <c r="SWE64" s="209"/>
      <c r="SWF64" s="209"/>
      <c r="SWG64" s="209"/>
      <c r="SWH64" s="209"/>
      <c r="SWI64" s="209"/>
      <c r="SWJ64" s="209"/>
      <c r="SWK64" s="209"/>
      <c r="SWL64" s="209"/>
      <c r="SWM64" s="209"/>
      <c r="SWN64" s="209"/>
      <c r="SWO64" s="209"/>
      <c r="SWP64" s="209"/>
      <c r="SWQ64" s="209"/>
      <c r="SWR64" s="209"/>
      <c r="SWS64" s="209"/>
      <c r="SWT64" s="209"/>
      <c r="SWU64" s="209"/>
      <c r="SWV64" s="209"/>
      <c r="SWW64" s="209"/>
      <c r="SWX64" s="209"/>
      <c r="SWY64" s="209"/>
      <c r="SWZ64" s="209"/>
      <c r="SXA64" s="209"/>
      <c r="SXB64" s="209"/>
      <c r="SXC64" s="209"/>
      <c r="SXD64" s="209"/>
      <c r="SXE64" s="209"/>
      <c r="SXF64" s="209"/>
      <c r="SXG64" s="209"/>
      <c r="SXH64" s="209"/>
      <c r="SXI64" s="209"/>
      <c r="SXJ64" s="209"/>
      <c r="SXK64" s="209"/>
      <c r="SXL64" s="209"/>
      <c r="SXM64" s="209"/>
      <c r="SXN64" s="209"/>
      <c r="SXO64" s="209"/>
      <c r="SXP64" s="209"/>
      <c r="SXQ64" s="209"/>
      <c r="SXR64" s="209"/>
      <c r="SXS64" s="209"/>
      <c r="SXT64" s="209"/>
      <c r="SXU64" s="209"/>
      <c r="SXV64" s="209"/>
      <c r="SXW64" s="209"/>
      <c r="SXX64" s="209"/>
      <c r="SXY64" s="209"/>
      <c r="SXZ64" s="209"/>
      <c r="SYA64" s="209"/>
      <c r="SYB64" s="209"/>
      <c r="SYC64" s="209"/>
      <c r="SYD64" s="209"/>
      <c r="SYE64" s="209"/>
      <c r="SYF64" s="209"/>
      <c r="SYG64" s="209"/>
      <c r="SYH64" s="209"/>
      <c r="SYI64" s="209"/>
      <c r="SYJ64" s="209"/>
      <c r="SYK64" s="209"/>
      <c r="SYL64" s="209"/>
      <c r="SYM64" s="209"/>
      <c r="SYN64" s="209"/>
      <c r="SYO64" s="209"/>
      <c r="SYP64" s="209"/>
      <c r="SYQ64" s="209"/>
      <c r="SYR64" s="209"/>
      <c r="SYS64" s="209"/>
      <c r="SYT64" s="209"/>
      <c r="SYU64" s="209"/>
      <c r="SYV64" s="209"/>
      <c r="SYW64" s="209"/>
      <c r="SYX64" s="209"/>
      <c r="SYY64" s="209"/>
      <c r="SYZ64" s="209"/>
      <c r="SZA64" s="209"/>
      <c r="SZB64" s="209"/>
      <c r="SZC64" s="209"/>
      <c r="SZD64" s="209"/>
      <c r="SZE64" s="209"/>
      <c r="SZF64" s="209"/>
      <c r="SZG64" s="209"/>
      <c r="SZH64" s="209"/>
      <c r="SZI64" s="209"/>
      <c r="SZJ64" s="209"/>
      <c r="SZK64" s="209"/>
      <c r="SZL64" s="209"/>
      <c r="SZM64" s="209"/>
      <c r="SZN64" s="209"/>
      <c r="SZO64" s="209"/>
      <c r="SZP64" s="209"/>
      <c r="SZQ64" s="209"/>
      <c r="SZR64" s="209"/>
      <c r="SZS64" s="209"/>
      <c r="SZT64" s="209"/>
      <c r="SZU64" s="209"/>
      <c r="SZV64" s="209"/>
      <c r="SZW64" s="209"/>
      <c r="SZX64" s="209"/>
      <c r="SZY64" s="209"/>
      <c r="SZZ64" s="209"/>
      <c r="TAA64" s="209"/>
      <c r="TAB64" s="209"/>
      <c r="TAC64" s="209"/>
      <c r="TAD64" s="209"/>
      <c r="TAE64" s="209"/>
      <c r="TAF64" s="209"/>
      <c r="TAG64" s="209"/>
      <c r="TAH64" s="209"/>
      <c r="TAI64" s="209"/>
      <c r="TAJ64" s="209"/>
      <c r="TAK64" s="209"/>
      <c r="TAL64" s="209"/>
      <c r="TAM64" s="209"/>
      <c r="TAN64" s="209"/>
      <c r="TAO64" s="209"/>
      <c r="TAP64" s="209"/>
      <c r="TAQ64" s="209"/>
      <c r="TAR64" s="209"/>
      <c r="TAS64" s="209"/>
      <c r="TAT64" s="209"/>
      <c r="TAU64" s="209"/>
      <c r="TAV64" s="209"/>
      <c r="TAW64" s="209"/>
      <c r="TAX64" s="209"/>
      <c r="TAY64" s="209"/>
      <c r="TAZ64" s="209"/>
      <c r="TBA64" s="209"/>
      <c r="TBB64" s="209"/>
      <c r="TBC64" s="209"/>
      <c r="TBD64" s="209"/>
      <c r="TBE64" s="209"/>
      <c r="TBF64" s="209"/>
      <c r="TBG64" s="209"/>
      <c r="TBH64" s="209"/>
      <c r="TBI64" s="209"/>
      <c r="TBJ64" s="209"/>
      <c r="TBK64" s="209"/>
      <c r="TBL64" s="209"/>
      <c r="TBM64" s="209"/>
      <c r="TBN64" s="209"/>
      <c r="TBO64" s="209"/>
      <c r="TBP64" s="209"/>
      <c r="TBQ64" s="209"/>
      <c r="TBR64" s="209"/>
      <c r="TBS64" s="209"/>
      <c r="TBT64" s="209"/>
      <c r="TBU64" s="209"/>
      <c r="TBV64" s="209"/>
      <c r="TBW64" s="209"/>
      <c r="TBX64" s="209"/>
      <c r="TBY64" s="209"/>
      <c r="TBZ64" s="209"/>
      <c r="TCA64" s="209"/>
      <c r="TCB64" s="209"/>
      <c r="TCC64" s="209"/>
      <c r="TCD64" s="209"/>
      <c r="TCE64" s="209"/>
      <c r="TCF64" s="209"/>
      <c r="TCG64" s="209"/>
      <c r="TCH64" s="209"/>
      <c r="TCI64" s="209"/>
      <c r="TCJ64" s="209"/>
      <c r="TCK64" s="209"/>
      <c r="TCL64" s="209"/>
      <c r="TCM64" s="209"/>
      <c r="TCN64" s="209"/>
      <c r="TCO64" s="209"/>
      <c r="TCP64" s="209"/>
      <c r="TCQ64" s="209"/>
      <c r="TCR64" s="209"/>
      <c r="TCS64" s="209"/>
      <c r="TCT64" s="209"/>
      <c r="TCU64" s="209"/>
      <c r="TCV64" s="209"/>
      <c r="TCW64" s="209"/>
      <c r="TCX64" s="209"/>
      <c r="TCY64" s="209"/>
      <c r="TCZ64" s="209"/>
      <c r="TDA64" s="209"/>
      <c r="TDB64" s="209"/>
      <c r="TDC64" s="209"/>
      <c r="TDD64" s="209"/>
      <c r="TDE64" s="209"/>
      <c r="TDF64" s="209"/>
      <c r="TDG64" s="209"/>
      <c r="TDH64" s="209"/>
      <c r="TDI64" s="209"/>
      <c r="TDJ64" s="209"/>
      <c r="TDK64" s="209"/>
      <c r="TDL64" s="209"/>
      <c r="TDM64" s="209"/>
      <c r="TDN64" s="209"/>
      <c r="TDO64" s="209"/>
      <c r="TDP64" s="209"/>
      <c r="TDQ64" s="209"/>
      <c r="TDR64" s="209"/>
      <c r="TDS64" s="209"/>
      <c r="TDT64" s="209"/>
      <c r="TDU64" s="209"/>
      <c r="TDV64" s="209"/>
      <c r="TDW64" s="209"/>
      <c r="TDX64" s="209"/>
      <c r="TDY64" s="209"/>
      <c r="TDZ64" s="209"/>
      <c r="TEA64" s="209"/>
      <c r="TEB64" s="209"/>
      <c r="TEC64" s="209"/>
      <c r="TED64" s="209"/>
      <c r="TEE64" s="209"/>
      <c r="TEF64" s="209"/>
      <c r="TEG64" s="209"/>
      <c r="TEH64" s="209"/>
      <c r="TEI64" s="209"/>
      <c r="TEJ64" s="209"/>
      <c r="TEK64" s="209"/>
      <c r="TEL64" s="209"/>
      <c r="TEM64" s="209"/>
      <c r="TEN64" s="209"/>
      <c r="TEO64" s="209"/>
      <c r="TEP64" s="209"/>
      <c r="TEQ64" s="209"/>
      <c r="TER64" s="209"/>
      <c r="TES64" s="209"/>
      <c r="TET64" s="209"/>
      <c r="TEU64" s="209"/>
      <c r="TEV64" s="209"/>
      <c r="TEW64" s="209"/>
      <c r="TEX64" s="209"/>
      <c r="TEY64" s="209"/>
      <c r="TEZ64" s="209"/>
      <c r="TFA64" s="209"/>
      <c r="TFB64" s="209"/>
      <c r="TFC64" s="209"/>
      <c r="TFD64" s="209"/>
      <c r="TFE64" s="209"/>
      <c r="TFF64" s="209"/>
      <c r="TFG64" s="209"/>
      <c r="TFH64" s="209"/>
      <c r="TFI64" s="209"/>
      <c r="TFJ64" s="209"/>
      <c r="TFK64" s="209"/>
      <c r="TFL64" s="209"/>
      <c r="TFM64" s="209"/>
      <c r="TFN64" s="209"/>
      <c r="TFO64" s="209"/>
      <c r="TFP64" s="209"/>
      <c r="TFQ64" s="209"/>
      <c r="TFR64" s="209"/>
      <c r="TFS64" s="209"/>
      <c r="TFT64" s="209"/>
      <c r="TFU64" s="209"/>
      <c r="TFV64" s="209"/>
      <c r="TFW64" s="209"/>
      <c r="TFX64" s="209"/>
      <c r="TFY64" s="209"/>
      <c r="TFZ64" s="209"/>
      <c r="TGA64" s="209"/>
      <c r="TGB64" s="209"/>
      <c r="TGC64" s="209"/>
      <c r="TGD64" s="209"/>
      <c r="TGE64" s="209"/>
      <c r="TGF64" s="209"/>
      <c r="TGG64" s="209"/>
      <c r="TGH64" s="209"/>
      <c r="TGI64" s="209"/>
      <c r="TGJ64" s="209"/>
      <c r="TGK64" s="209"/>
      <c r="TGL64" s="209"/>
      <c r="TGM64" s="209"/>
      <c r="TGN64" s="209"/>
      <c r="TGO64" s="209"/>
      <c r="TGP64" s="209"/>
      <c r="TGQ64" s="209"/>
      <c r="TGR64" s="209"/>
      <c r="TGS64" s="209"/>
      <c r="TGT64" s="209"/>
      <c r="TGU64" s="209"/>
      <c r="TGV64" s="209"/>
      <c r="TGW64" s="209"/>
      <c r="TGX64" s="209"/>
      <c r="TGY64" s="209"/>
      <c r="TGZ64" s="209"/>
      <c r="THA64" s="209"/>
      <c r="THB64" s="209"/>
      <c r="THC64" s="209"/>
      <c r="THD64" s="209"/>
      <c r="THE64" s="209"/>
      <c r="THF64" s="209"/>
      <c r="THG64" s="209"/>
      <c r="THH64" s="209"/>
      <c r="THI64" s="209"/>
      <c r="THJ64" s="209"/>
      <c r="THK64" s="209"/>
      <c r="THL64" s="209"/>
      <c r="THM64" s="209"/>
      <c r="THN64" s="209"/>
      <c r="THO64" s="209"/>
      <c r="THP64" s="209"/>
      <c r="THQ64" s="209"/>
      <c r="THR64" s="209"/>
      <c r="THS64" s="209"/>
      <c r="THT64" s="209"/>
      <c r="THU64" s="209"/>
      <c r="THV64" s="209"/>
      <c r="THW64" s="209"/>
      <c r="THX64" s="209"/>
      <c r="THY64" s="209"/>
      <c r="THZ64" s="209"/>
      <c r="TIA64" s="209"/>
      <c r="TIB64" s="209"/>
      <c r="TIC64" s="209"/>
      <c r="TID64" s="209"/>
      <c r="TIE64" s="209"/>
      <c r="TIF64" s="209"/>
      <c r="TIG64" s="209"/>
      <c r="TIH64" s="209"/>
      <c r="TII64" s="209"/>
      <c r="TIJ64" s="209"/>
      <c r="TIK64" s="209"/>
      <c r="TIL64" s="209"/>
      <c r="TIM64" s="209"/>
      <c r="TIN64" s="209"/>
      <c r="TIO64" s="209"/>
      <c r="TIP64" s="209"/>
      <c r="TIQ64" s="209"/>
      <c r="TIR64" s="209"/>
      <c r="TIS64" s="209"/>
      <c r="TIT64" s="209"/>
      <c r="TIU64" s="209"/>
      <c r="TIV64" s="209"/>
      <c r="TIW64" s="209"/>
      <c r="TIX64" s="209"/>
      <c r="TIY64" s="209"/>
      <c r="TIZ64" s="209"/>
      <c r="TJA64" s="209"/>
      <c r="TJB64" s="209"/>
      <c r="TJC64" s="209"/>
      <c r="TJD64" s="209"/>
      <c r="TJE64" s="209"/>
      <c r="TJF64" s="209"/>
      <c r="TJG64" s="209"/>
      <c r="TJH64" s="209"/>
      <c r="TJI64" s="209"/>
      <c r="TJJ64" s="209"/>
      <c r="TJK64" s="209"/>
      <c r="TJL64" s="209"/>
      <c r="TJM64" s="209"/>
      <c r="TJN64" s="209"/>
      <c r="TJO64" s="209"/>
      <c r="TJP64" s="209"/>
      <c r="TJQ64" s="209"/>
      <c r="TJR64" s="209"/>
      <c r="TJS64" s="209"/>
      <c r="TJT64" s="209"/>
      <c r="TJU64" s="209"/>
      <c r="TJV64" s="209"/>
      <c r="TJW64" s="209"/>
      <c r="TJX64" s="209"/>
      <c r="TJY64" s="209"/>
      <c r="TJZ64" s="209"/>
      <c r="TKA64" s="209"/>
      <c r="TKB64" s="209"/>
      <c r="TKC64" s="209"/>
      <c r="TKD64" s="209"/>
      <c r="TKE64" s="209"/>
      <c r="TKF64" s="209"/>
      <c r="TKG64" s="209"/>
      <c r="TKH64" s="209"/>
      <c r="TKI64" s="209"/>
      <c r="TKJ64" s="209"/>
      <c r="TKK64" s="209"/>
      <c r="TKL64" s="209"/>
      <c r="TKM64" s="209"/>
      <c r="TKN64" s="209"/>
      <c r="TKO64" s="209"/>
      <c r="TKP64" s="209"/>
      <c r="TKQ64" s="209"/>
      <c r="TKR64" s="209"/>
      <c r="TKS64" s="209"/>
      <c r="TKT64" s="209"/>
      <c r="TKU64" s="209"/>
      <c r="TKV64" s="209"/>
      <c r="TKW64" s="209"/>
      <c r="TKX64" s="209"/>
      <c r="TKY64" s="209"/>
      <c r="TKZ64" s="209"/>
      <c r="TLA64" s="209"/>
      <c r="TLB64" s="209"/>
      <c r="TLC64" s="209"/>
      <c r="TLD64" s="209"/>
      <c r="TLE64" s="209"/>
      <c r="TLF64" s="209"/>
      <c r="TLG64" s="209"/>
      <c r="TLH64" s="209"/>
      <c r="TLI64" s="209"/>
      <c r="TLJ64" s="209"/>
      <c r="TLK64" s="209"/>
      <c r="TLL64" s="209"/>
      <c r="TLM64" s="209"/>
      <c r="TLN64" s="209"/>
      <c r="TLO64" s="209"/>
      <c r="TLP64" s="209"/>
      <c r="TLQ64" s="209"/>
      <c r="TLR64" s="209"/>
      <c r="TLS64" s="209"/>
      <c r="TLT64" s="209"/>
      <c r="TLU64" s="209"/>
      <c r="TLV64" s="209"/>
      <c r="TLW64" s="209"/>
      <c r="TLX64" s="209"/>
      <c r="TLY64" s="209"/>
      <c r="TLZ64" s="209"/>
      <c r="TMA64" s="209"/>
      <c r="TMB64" s="209"/>
      <c r="TMC64" s="209"/>
      <c r="TMD64" s="209"/>
      <c r="TME64" s="209"/>
      <c r="TMF64" s="209"/>
      <c r="TMG64" s="209"/>
      <c r="TMH64" s="209"/>
      <c r="TMI64" s="209"/>
      <c r="TMJ64" s="209"/>
      <c r="TMK64" s="209"/>
      <c r="TML64" s="209"/>
      <c r="TMM64" s="209"/>
      <c r="TMN64" s="209"/>
      <c r="TMO64" s="209"/>
      <c r="TMP64" s="209"/>
      <c r="TMQ64" s="209"/>
      <c r="TMR64" s="209"/>
      <c r="TMS64" s="209"/>
      <c r="TMT64" s="209"/>
      <c r="TMU64" s="209"/>
      <c r="TMV64" s="209"/>
      <c r="TMW64" s="209"/>
      <c r="TMX64" s="209"/>
      <c r="TMY64" s="209"/>
      <c r="TMZ64" s="209"/>
      <c r="TNA64" s="209"/>
      <c r="TNB64" s="209"/>
      <c r="TNC64" s="209"/>
      <c r="TND64" s="209"/>
      <c r="TNE64" s="209"/>
      <c r="TNF64" s="209"/>
      <c r="TNG64" s="209"/>
      <c r="TNH64" s="209"/>
      <c r="TNI64" s="209"/>
      <c r="TNJ64" s="209"/>
      <c r="TNK64" s="209"/>
      <c r="TNL64" s="209"/>
      <c r="TNM64" s="209"/>
      <c r="TNN64" s="209"/>
      <c r="TNO64" s="209"/>
      <c r="TNP64" s="209"/>
      <c r="TNQ64" s="209"/>
      <c r="TNR64" s="209"/>
      <c r="TNS64" s="209"/>
      <c r="TNT64" s="209"/>
      <c r="TNU64" s="209"/>
      <c r="TNV64" s="209"/>
      <c r="TNW64" s="209"/>
      <c r="TNX64" s="209"/>
      <c r="TNY64" s="209"/>
      <c r="TNZ64" s="209"/>
      <c r="TOA64" s="209"/>
      <c r="TOB64" s="209"/>
      <c r="TOC64" s="209"/>
      <c r="TOD64" s="209"/>
      <c r="TOE64" s="209"/>
      <c r="TOF64" s="209"/>
      <c r="TOG64" s="209"/>
      <c r="TOH64" s="209"/>
      <c r="TOI64" s="209"/>
      <c r="TOJ64" s="209"/>
      <c r="TOK64" s="209"/>
      <c r="TOL64" s="209"/>
      <c r="TOM64" s="209"/>
      <c r="TON64" s="209"/>
      <c r="TOO64" s="209"/>
      <c r="TOP64" s="209"/>
      <c r="TOQ64" s="209"/>
      <c r="TOR64" s="209"/>
      <c r="TOS64" s="209"/>
      <c r="TOT64" s="209"/>
      <c r="TOU64" s="209"/>
      <c r="TOV64" s="209"/>
      <c r="TOW64" s="209"/>
      <c r="TOX64" s="209"/>
      <c r="TOY64" s="209"/>
      <c r="TOZ64" s="209"/>
      <c r="TPA64" s="209"/>
      <c r="TPB64" s="209"/>
      <c r="TPC64" s="209"/>
      <c r="TPD64" s="209"/>
      <c r="TPE64" s="209"/>
      <c r="TPF64" s="209"/>
      <c r="TPG64" s="209"/>
      <c r="TPH64" s="209"/>
      <c r="TPI64" s="209"/>
      <c r="TPJ64" s="209"/>
      <c r="TPK64" s="209"/>
      <c r="TPL64" s="209"/>
      <c r="TPM64" s="209"/>
      <c r="TPN64" s="209"/>
      <c r="TPO64" s="209"/>
      <c r="TPP64" s="209"/>
      <c r="TPQ64" s="209"/>
      <c r="TPR64" s="209"/>
      <c r="TPS64" s="209"/>
      <c r="TPT64" s="209"/>
      <c r="TPU64" s="209"/>
      <c r="TPV64" s="209"/>
      <c r="TPW64" s="209"/>
      <c r="TPX64" s="209"/>
      <c r="TPY64" s="209"/>
      <c r="TPZ64" s="209"/>
      <c r="TQA64" s="209"/>
      <c r="TQB64" s="209"/>
      <c r="TQC64" s="209"/>
      <c r="TQD64" s="209"/>
      <c r="TQE64" s="209"/>
      <c r="TQF64" s="209"/>
      <c r="TQG64" s="209"/>
      <c r="TQH64" s="209"/>
      <c r="TQI64" s="209"/>
      <c r="TQJ64" s="209"/>
      <c r="TQK64" s="209"/>
      <c r="TQL64" s="209"/>
      <c r="TQM64" s="209"/>
      <c r="TQN64" s="209"/>
      <c r="TQO64" s="209"/>
      <c r="TQP64" s="209"/>
      <c r="TQQ64" s="209"/>
      <c r="TQR64" s="209"/>
      <c r="TQS64" s="209"/>
      <c r="TQT64" s="209"/>
      <c r="TQU64" s="209"/>
      <c r="TQV64" s="209"/>
      <c r="TQW64" s="209"/>
      <c r="TQX64" s="209"/>
      <c r="TQY64" s="209"/>
      <c r="TQZ64" s="209"/>
      <c r="TRA64" s="209"/>
      <c r="TRB64" s="209"/>
      <c r="TRC64" s="209"/>
      <c r="TRD64" s="209"/>
      <c r="TRE64" s="209"/>
      <c r="TRF64" s="209"/>
      <c r="TRG64" s="209"/>
      <c r="TRH64" s="209"/>
      <c r="TRI64" s="209"/>
      <c r="TRJ64" s="209"/>
      <c r="TRK64" s="209"/>
      <c r="TRL64" s="209"/>
      <c r="TRM64" s="209"/>
      <c r="TRN64" s="209"/>
      <c r="TRO64" s="209"/>
      <c r="TRP64" s="209"/>
      <c r="TRQ64" s="209"/>
      <c r="TRR64" s="209"/>
      <c r="TRS64" s="209"/>
      <c r="TRT64" s="209"/>
      <c r="TRU64" s="209"/>
      <c r="TRV64" s="209"/>
      <c r="TRW64" s="209"/>
      <c r="TRX64" s="209"/>
      <c r="TRY64" s="209"/>
      <c r="TRZ64" s="209"/>
      <c r="TSA64" s="209"/>
      <c r="TSB64" s="209"/>
      <c r="TSC64" s="209"/>
      <c r="TSD64" s="209"/>
      <c r="TSE64" s="209"/>
      <c r="TSF64" s="209"/>
      <c r="TSG64" s="209"/>
      <c r="TSH64" s="209"/>
      <c r="TSI64" s="209"/>
      <c r="TSJ64" s="209"/>
      <c r="TSK64" s="209"/>
      <c r="TSL64" s="209"/>
      <c r="TSM64" s="209"/>
      <c r="TSN64" s="209"/>
      <c r="TSO64" s="209"/>
      <c r="TSP64" s="209"/>
      <c r="TSQ64" s="209"/>
      <c r="TSR64" s="209"/>
      <c r="TSS64" s="209"/>
      <c r="TST64" s="209"/>
      <c r="TSU64" s="209"/>
      <c r="TSV64" s="209"/>
      <c r="TSW64" s="209"/>
      <c r="TSX64" s="209"/>
      <c r="TSY64" s="209"/>
      <c r="TSZ64" s="209"/>
      <c r="TTA64" s="209"/>
      <c r="TTB64" s="209"/>
      <c r="TTC64" s="209"/>
      <c r="TTD64" s="209"/>
      <c r="TTE64" s="209"/>
      <c r="TTF64" s="209"/>
      <c r="TTG64" s="209"/>
      <c r="TTH64" s="209"/>
      <c r="TTI64" s="209"/>
      <c r="TTJ64" s="209"/>
      <c r="TTK64" s="209"/>
      <c r="TTL64" s="209"/>
      <c r="TTM64" s="209"/>
      <c r="TTN64" s="209"/>
      <c r="TTO64" s="209"/>
      <c r="TTP64" s="209"/>
      <c r="TTQ64" s="209"/>
      <c r="TTR64" s="209"/>
      <c r="TTS64" s="209"/>
      <c r="TTT64" s="209"/>
      <c r="TTU64" s="209"/>
      <c r="TTV64" s="209"/>
      <c r="TTW64" s="209"/>
      <c r="TTX64" s="209"/>
      <c r="TTY64" s="209"/>
      <c r="TTZ64" s="209"/>
      <c r="TUA64" s="209"/>
      <c r="TUB64" s="209"/>
      <c r="TUC64" s="209"/>
      <c r="TUD64" s="209"/>
      <c r="TUE64" s="209"/>
      <c r="TUF64" s="209"/>
      <c r="TUG64" s="209"/>
      <c r="TUH64" s="209"/>
      <c r="TUI64" s="209"/>
      <c r="TUJ64" s="209"/>
      <c r="TUK64" s="209"/>
      <c r="TUL64" s="209"/>
      <c r="TUM64" s="209"/>
      <c r="TUN64" s="209"/>
      <c r="TUO64" s="209"/>
      <c r="TUP64" s="209"/>
      <c r="TUQ64" s="209"/>
      <c r="TUR64" s="209"/>
      <c r="TUS64" s="209"/>
      <c r="TUT64" s="209"/>
      <c r="TUU64" s="209"/>
      <c r="TUV64" s="209"/>
      <c r="TUW64" s="209"/>
      <c r="TUX64" s="209"/>
      <c r="TUY64" s="209"/>
      <c r="TUZ64" s="209"/>
      <c r="TVA64" s="209"/>
      <c r="TVB64" s="209"/>
      <c r="TVC64" s="209"/>
      <c r="TVD64" s="209"/>
      <c r="TVE64" s="209"/>
      <c r="TVF64" s="209"/>
      <c r="TVG64" s="209"/>
      <c r="TVH64" s="209"/>
      <c r="TVI64" s="209"/>
      <c r="TVJ64" s="209"/>
      <c r="TVK64" s="209"/>
      <c r="TVL64" s="209"/>
      <c r="TVM64" s="209"/>
      <c r="TVN64" s="209"/>
      <c r="TVO64" s="209"/>
      <c r="TVP64" s="209"/>
      <c r="TVQ64" s="209"/>
      <c r="TVR64" s="209"/>
      <c r="TVS64" s="209"/>
      <c r="TVT64" s="209"/>
      <c r="TVU64" s="209"/>
      <c r="TVV64" s="209"/>
      <c r="TVW64" s="209"/>
      <c r="TVX64" s="209"/>
      <c r="TVY64" s="209"/>
      <c r="TVZ64" s="209"/>
      <c r="TWA64" s="209"/>
      <c r="TWB64" s="209"/>
      <c r="TWC64" s="209"/>
      <c r="TWD64" s="209"/>
      <c r="TWE64" s="209"/>
      <c r="TWF64" s="209"/>
      <c r="TWG64" s="209"/>
      <c r="TWH64" s="209"/>
      <c r="TWI64" s="209"/>
      <c r="TWJ64" s="209"/>
      <c r="TWK64" s="209"/>
      <c r="TWL64" s="209"/>
      <c r="TWM64" s="209"/>
      <c r="TWN64" s="209"/>
      <c r="TWO64" s="209"/>
      <c r="TWP64" s="209"/>
      <c r="TWQ64" s="209"/>
      <c r="TWR64" s="209"/>
      <c r="TWS64" s="209"/>
      <c r="TWT64" s="209"/>
      <c r="TWU64" s="209"/>
      <c r="TWV64" s="209"/>
      <c r="TWW64" s="209"/>
      <c r="TWX64" s="209"/>
      <c r="TWY64" s="209"/>
      <c r="TWZ64" s="209"/>
      <c r="TXA64" s="209"/>
      <c r="TXB64" s="209"/>
      <c r="TXC64" s="209"/>
      <c r="TXD64" s="209"/>
      <c r="TXE64" s="209"/>
      <c r="TXF64" s="209"/>
      <c r="TXG64" s="209"/>
      <c r="TXH64" s="209"/>
      <c r="TXI64" s="209"/>
      <c r="TXJ64" s="209"/>
      <c r="TXK64" s="209"/>
      <c r="TXL64" s="209"/>
      <c r="TXM64" s="209"/>
      <c r="TXN64" s="209"/>
      <c r="TXO64" s="209"/>
      <c r="TXP64" s="209"/>
      <c r="TXQ64" s="209"/>
      <c r="TXR64" s="209"/>
      <c r="TXS64" s="209"/>
      <c r="TXT64" s="209"/>
      <c r="TXU64" s="209"/>
      <c r="TXV64" s="209"/>
      <c r="TXW64" s="209"/>
      <c r="TXX64" s="209"/>
      <c r="TXY64" s="209"/>
      <c r="TXZ64" s="209"/>
      <c r="TYA64" s="209"/>
      <c r="TYB64" s="209"/>
      <c r="TYC64" s="209"/>
      <c r="TYD64" s="209"/>
      <c r="TYE64" s="209"/>
      <c r="TYF64" s="209"/>
      <c r="TYG64" s="209"/>
      <c r="TYH64" s="209"/>
      <c r="TYI64" s="209"/>
      <c r="TYJ64" s="209"/>
      <c r="TYK64" s="209"/>
      <c r="TYL64" s="209"/>
      <c r="TYM64" s="209"/>
      <c r="TYN64" s="209"/>
      <c r="TYO64" s="209"/>
      <c r="TYP64" s="209"/>
      <c r="TYQ64" s="209"/>
      <c r="TYR64" s="209"/>
      <c r="TYS64" s="209"/>
      <c r="TYT64" s="209"/>
      <c r="TYU64" s="209"/>
      <c r="TYV64" s="209"/>
      <c r="TYW64" s="209"/>
      <c r="TYX64" s="209"/>
      <c r="TYY64" s="209"/>
      <c r="TYZ64" s="209"/>
      <c r="TZA64" s="209"/>
      <c r="TZB64" s="209"/>
      <c r="TZC64" s="209"/>
      <c r="TZD64" s="209"/>
      <c r="TZE64" s="209"/>
      <c r="TZF64" s="209"/>
      <c r="TZG64" s="209"/>
      <c r="TZH64" s="209"/>
      <c r="TZI64" s="209"/>
      <c r="TZJ64" s="209"/>
      <c r="TZK64" s="209"/>
      <c r="TZL64" s="209"/>
      <c r="TZM64" s="209"/>
      <c r="TZN64" s="209"/>
      <c r="TZO64" s="209"/>
      <c r="TZP64" s="209"/>
      <c r="TZQ64" s="209"/>
      <c r="TZR64" s="209"/>
      <c r="TZS64" s="209"/>
      <c r="TZT64" s="209"/>
      <c r="TZU64" s="209"/>
      <c r="TZV64" s="209"/>
      <c r="TZW64" s="209"/>
      <c r="TZX64" s="209"/>
      <c r="TZY64" s="209"/>
      <c r="TZZ64" s="209"/>
      <c r="UAA64" s="209"/>
      <c r="UAB64" s="209"/>
      <c r="UAC64" s="209"/>
      <c r="UAD64" s="209"/>
      <c r="UAE64" s="209"/>
      <c r="UAF64" s="209"/>
      <c r="UAG64" s="209"/>
      <c r="UAH64" s="209"/>
      <c r="UAI64" s="209"/>
      <c r="UAJ64" s="209"/>
      <c r="UAK64" s="209"/>
      <c r="UAL64" s="209"/>
      <c r="UAM64" s="209"/>
      <c r="UAN64" s="209"/>
      <c r="UAO64" s="209"/>
      <c r="UAP64" s="209"/>
      <c r="UAQ64" s="209"/>
      <c r="UAR64" s="209"/>
      <c r="UAS64" s="209"/>
      <c r="UAT64" s="209"/>
      <c r="UAU64" s="209"/>
      <c r="UAV64" s="209"/>
      <c r="UAW64" s="209"/>
      <c r="UAX64" s="209"/>
      <c r="UAY64" s="209"/>
      <c r="UAZ64" s="209"/>
      <c r="UBA64" s="209"/>
      <c r="UBB64" s="209"/>
      <c r="UBC64" s="209"/>
      <c r="UBD64" s="209"/>
      <c r="UBE64" s="209"/>
      <c r="UBF64" s="209"/>
      <c r="UBG64" s="209"/>
      <c r="UBH64" s="209"/>
      <c r="UBI64" s="209"/>
      <c r="UBJ64" s="209"/>
      <c r="UBK64" s="209"/>
      <c r="UBL64" s="209"/>
      <c r="UBM64" s="209"/>
      <c r="UBN64" s="209"/>
      <c r="UBO64" s="209"/>
      <c r="UBP64" s="209"/>
      <c r="UBQ64" s="209"/>
      <c r="UBR64" s="209"/>
      <c r="UBS64" s="209"/>
      <c r="UBT64" s="209"/>
      <c r="UBU64" s="209"/>
      <c r="UBV64" s="209"/>
      <c r="UBW64" s="209"/>
      <c r="UBX64" s="209"/>
      <c r="UBY64" s="209"/>
      <c r="UBZ64" s="209"/>
      <c r="UCA64" s="209"/>
      <c r="UCB64" s="209"/>
      <c r="UCC64" s="209"/>
      <c r="UCD64" s="209"/>
      <c r="UCE64" s="209"/>
      <c r="UCF64" s="209"/>
      <c r="UCG64" s="209"/>
      <c r="UCH64" s="209"/>
      <c r="UCI64" s="209"/>
      <c r="UCJ64" s="209"/>
      <c r="UCK64" s="209"/>
      <c r="UCL64" s="209"/>
      <c r="UCM64" s="209"/>
      <c r="UCN64" s="209"/>
      <c r="UCO64" s="209"/>
      <c r="UCP64" s="209"/>
      <c r="UCQ64" s="209"/>
      <c r="UCR64" s="209"/>
      <c r="UCS64" s="209"/>
      <c r="UCT64" s="209"/>
      <c r="UCU64" s="209"/>
      <c r="UCV64" s="209"/>
      <c r="UCW64" s="209"/>
      <c r="UCX64" s="209"/>
      <c r="UCY64" s="209"/>
      <c r="UCZ64" s="209"/>
      <c r="UDA64" s="209"/>
      <c r="UDB64" s="209"/>
      <c r="UDC64" s="209"/>
      <c r="UDD64" s="209"/>
      <c r="UDE64" s="209"/>
      <c r="UDF64" s="209"/>
      <c r="UDG64" s="209"/>
      <c r="UDH64" s="209"/>
      <c r="UDI64" s="209"/>
      <c r="UDJ64" s="209"/>
      <c r="UDK64" s="209"/>
      <c r="UDL64" s="209"/>
      <c r="UDM64" s="209"/>
      <c r="UDN64" s="209"/>
      <c r="UDO64" s="209"/>
      <c r="UDP64" s="209"/>
      <c r="UDQ64" s="209"/>
      <c r="UDR64" s="209"/>
      <c r="UDS64" s="209"/>
      <c r="UDT64" s="209"/>
      <c r="UDU64" s="209"/>
      <c r="UDV64" s="209"/>
      <c r="UDW64" s="209"/>
      <c r="UDX64" s="209"/>
      <c r="UDY64" s="209"/>
      <c r="UDZ64" s="209"/>
      <c r="UEA64" s="209"/>
      <c r="UEB64" s="209"/>
      <c r="UEC64" s="209"/>
      <c r="UED64" s="209"/>
      <c r="UEE64" s="209"/>
      <c r="UEF64" s="209"/>
      <c r="UEG64" s="209"/>
      <c r="UEH64" s="209"/>
      <c r="UEI64" s="209"/>
      <c r="UEJ64" s="209"/>
      <c r="UEK64" s="209"/>
      <c r="UEL64" s="209"/>
      <c r="UEM64" s="209"/>
      <c r="UEN64" s="209"/>
      <c r="UEO64" s="209"/>
      <c r="UEP64" s="209"/>
      <c r="UEQ64" s="209"/>
      <c r="UER64" s="209"/>
      <c r="UES64" s="209"/>
      <c r="UET64" s="209"/>
      <c r="UEU64" s="209"/>
      <c r="UEV64" s="209"/>
      <c r="UEW64" s="209"/>
      <c r="UEX64" s="209"/>
      <c r="UEY64" s="209"/>
      <c r="UEZ64" s="209"/>
      <c r="UFA64" s="209"/>
      <c r="UFB64" s="209"/>
      <c r="UFC64" s="209"/>
      <c r="UFD64" s="209"/>
      <c r="UFE64" s="209"/>
      <c r="UFF64" s="209"/>
      <c r="UFG64" s="209"/>
      <c r="UFH64" s="209"/>
      <c r="UFI64" s="209"/>
      <c r="UFJ64" s="209"/>
      <c r="UFK64" s="209"/>
      <c r="UFL64" s="209"/>
      <c r="UFM64" s="209"/>
      <c r="UFN64" s="209"/>
      <c r="UFO64" s="209"/>
      <c r="UFP64" s="209"/>
      <c r="UFQ64" s="209"/>
      <c r="UFR64" s="209"/>
      <c r="UFS64" s="209"/>
      <c r="UFT64" s="209"/>
      <c r="UFU64" s="209"/>
      <c r="UFV64" s="209"/>
      <c r="UFW64" s="209"/>
      <c r="UFX64" s="209"/>
      <c r="UFY64" s="209"/>
      <c r="UFZ64" s="209"/>
      <c r="UGA64" s="209"/>
      <c r="UGB64" s="209"/>
      <c r="UGC64" s="209"/>
      <c r="UGD64" s="209"/>
      <c r="UGE64" s="209"/>
      <c r="UGF64" s="209"/>
      <c r="UGG64" s="209"/>
      <c r="UGH64" s="209"/>
      <c r="UGI64" s="209"/>
      <c r="UGJ64" s="209"/>
      <c r="UGK64" s="209"/>
      <c r="UGL64" s="209"/>
      <c r="UGM64" s="209"/>
      <c r="UGN64" s="209"/>
      <c r="UGO64" s="209"/>
      <c r="UGP64" s="209"/>
      <c r="UGQ64" s="209"/>
      <c r="UGR64" s="209"/>
      <c r="UGS64" s="209"/>
      <c r="UGT64" s="209"/>
      <c r="UGU64" s="209"/>
      <c r="UGV64" s="209"/>
      <c r="UGW64" s="209"/>
      <c r="UGX64" s="209"/>
      <c r="UGY64" s="209"/>
      <c r="UGZ64" s="209"/>
      <c r="UHA64" s="209"/>
      <c r="UHB64" s="209"/>
      <c r="UHC64" s="209"/>
      <c r="UHD64" s="209"/>
      <c r="UHE64" s="209"/>
      <c r="UHF64" s="209"/>
      <c r="UHG64" s="209"/>
      <c r="UHH64" s="209"/>
      <c r="UHI64" s="209"/>
      <c r="UHJ64" s="209"/>
      <c r="UHK64" s="209"/>
      <c r="UHL64" s="209"/>
      <c r="UHM64" s="209"/>
      <c r="UHN64" s="209"/>
      <c r="UHO64" s="209"/>
      <c r="UHP64" s="209"/>
      <c r="UHQ64" s="209"/>
      <c r="UHR64" s="209"/>
      <c r="UHS64" s="209"/>
      <c r="UHT64" s="209"/>
      <c r="UHU64" s="209"/>
      <c r="UHV64" s="209"/>
      <c r="UHW64" s="209"/>
      <c r="UHX64" s="209"/>
      <c r="UHY64" s="209"/>
      <c r="UHZ64" s="209"/>
      <c r="UIA64" s="209"/>
      <c r="UIB64" s="209"/>
      <c r="UIC64" s="209"/>
      <c r="UID64" s="209"/>
      <c r="UIE64" s="209"/>
      <c r="UIF64" s="209"/>
      <c r="UIG64" s="209"/>
      <c r="UIH64" s="209"/>
      <c r="UII64" s="209"/>
      <c r="UIJ64" s="209"/>
      <c r="UIK64" s="209"/>
      <c r="UIL64" s="209"/>
      <c r="UIM64" s="209"/>
      <c r="UIN64" s="209"/>
      <c r="UIO64" s="209"/>
      <c r="UIP64" s="209"/>
      <c r="UIQ64" s="209"/>
      <c r="UIR64" s="209"/>
      <c r="UIS64" s="209"/>
      <c r="UIT64" s="209"/>
      <c r="UIU64" s="209"/>
      <c r="UIV64" s="209"/>
      <c r="UIW64" s="209"/>
      <c r="UIX64" s="209"/>
      <c r="UIY64" s="209"/>
      <c r="UIZ64" s="209"/>
      <c r="UJA64" s="209"/>
      <c r="UJB64" s="209"/>
      <c r="UJC64" s="209"/>
      <c r="UJD64" s="209"/>
      <c r="UJE64" s="209"/>
      <c r="UJF64" s="209"/>
      <c r="UJG64" s="209"/>
      <c r="UJH64" s="209"/>
      <c r="UJI64" s="209"/>
      <c r="UJJ64" s="209"/>
      <c r="UJK64" s="209"/>
      <c r="UJL64" s="209"/>
      <c r="UJM64" s="209"/>
      <c r="UJN64" s="209"/>
      <c r="UJO64" s="209"/>
      <c r="UJP64" s="209"/>
      <c r="UJQ64" s="209"/>
      <c r="UJR64" s="209"/>
      <c r="UJS64" s="209"/>
      <c r="UJT64" s="209"/>
      <c r="UJU64" s="209"/>
      <c r="UJV64" s="209"/>
      <c r="UJW64" s="209"/>
      <c r="UJX64" s="209"/>
      <c r="UJY64" s="209"/>
      <c r="UJZ64" s="209"/>
      <c r="UKA64" s="209"/>
      <c r="UKB64" s="209"/>
      <c r="UKC64" s="209"/>
      <c r="UKD64" s="209"/>
      <c r="UKE64" s="209"/>
      <c r="UKF64" s="209"/>
      <c r="UKG64" s="209"/>
      <c r="UKH64" s="209"/>
      <c r="UKI64" s="209"/>
      <c r="UKJ64" s="209"/>
      <c r="UKK64" s="209"/>
      <c r="UKL64" s="209"/>
      <c r="UKM64" s="209"/>
      <c r="UKN64" s="209"/>
      <c r="UKO64" s="209"/>
      <c r="UKP64" s="209"/>
      <c r="UKQ64" s="209"/>
      <c r="UKR64" s="209"/>
      <c r="UKS64" s="209"/>
      <c r="UKT64" s="209"/>
      <c r="UKU64" s="209"/>
      <c r="UKV64" s="209"/>
      <c r="UKW64" s="209"/>
      <c r="UKX64" s="209"/>
      <c r="UKY64" s="209"/>
      <c r="UKZ64" s="209"/>
      <c r="ULA64" s="209"/>
      <c r="ULB64" s="209"/>
      <c r="ULC64" s="209"/>
      <c r="ULD64" s="209"/>
      <c r="ULE64" s="209"/>
      <c r="ULF64" s="209"/>
      <c r="ULG64" s="209"/>
      <c r="ULH64" s="209"/>
      <c r="ULI64" s="209"/>
      <c r="ULJ64" s="209"/>
      <c r="ULK64" s="209"/>
      <c r="ULL64" s="209"/>
      <c r="ULM64" s="209"/>
      <c r="ULN64" s="209"/>
      <c r="ULO64" s="209"/>
      <c r="ULP64" s="209"/>
      <c r="ULQ64" s="209"/>
      <c r="ULR64" s="209"/>
      <c r="ULS64" s="209"/>
      <c r="ULT64" s="209"/>
      <c r="ULU64" s="209"/>
      <c r="ULV64" s="209"/>
      <c r="ULW64" s="209"/>
      <c r="ULX64" s="209"/>
      <c r="ULY64" s="209"/>
      <c r="ULZ64" s="209"/>
      <c r="UMA64" s="209"/>
      <c r="UMB64" s="209"/>
      <c r="UMC64" s="209"/>
      <c r="UMD64" s="209"/>
      <c r="UME64" s="209"/>
      <c r="UMF64" s="209"/>
      <c r="UMG64" s="209"/>
      <c r="UMH64" s="209"/>
      <c r="UMI64" s="209"/>
      <c r="UMJ64" s="209"/>
      <c r="UMK64" s="209"/>
      <c r="UML64" s="209"/>
      <c r="UMM64" s="209"/>
      <c r="UMN64" s="209"/>
      <c r="UMO64" s="209"/>
      <c r="UMP64" s="209"/>
      <c r="UMQ64" s="209"/>
      <c r="UMR64" s="209"/>
      <c r="UMS64" s="209"/>
      <c r="UMT64" s="209"/>
      <c r="UMU64" s="209"/>
      <c r="UMV64" s="209"/>
      <c r="UMW64" s="209"/>
      <c r="UMX64" s="209"/>
      <c r="UMY64" s="209"/>
      <c r="UMZ64" s="209"/>
      <c r="UNA64" s="209"/>
      <c r="UNB64" s="209"/>
      <c r="UNC64" s="209"/>
      <c r="UND64" s="209"/>
      <c r="UNE64" s="209"/>
      <c r="UNF64" s="209"/>
      <c r="UNG64" s="209"/>
      <c r="UNH64" s="209"/>
      <c r="UNI64" s="209"/>
      <c r="UNJ64" s="209"/>
      <c r="UNK64" s="209"/>
      <c r="UNL64" s="209"/>
      <c r="UNM64" s="209"/>
      <c r="UNN64" s="209"/>
      <c r="UNO64" s="209"/>
      <c r="UNP64" s="209"/>
      <c r="UNQ64" s="209"/>
      <c r="UNR64" s="209"/>
      <c r="UNS64" s="209"/>
      <c r="UNT64" s="209"/>
      <c r="UNU64" s="209"/>
      <c r="UNV64" s="209"/>
      <c r="UNW64" s="209"/>
      <c r="UNX64" s="209"/>
      <c r="UNY64" s="209"/>
      <c r="UNZ64" s="209"/>
      <c r="UOA64" s="209"/>
      <c r="UOB64" s="209"/>
      <c r="UOC64" s="209"/>
      <c r="UOD64" s="209"/>
      <c r="UOE64" s="209"/>
      <c r="UOF64" s="209"/>
      <c r="UOG64" s="209"/>
      <c r="UOH64" s="209"/>
      <c r="UOI64" s="209"/>
      <c r="UOJ64" s="209"/>
      <c r="UOK64" s="209"/>
      <c r="UOL64" s="209"/>
      <c r="UOM64" s="209"/>
      <c r="UON64" s="209"/>
      <c r="UOO64" s="209"/>
      <c r="UOP64" s="209"/>
      <c r="UOQ64" s="209"/>
      <c r="UOR64" s="209"/>
      <c r="UOS64" s="209"/>
      <c r="UOT64" s="209"/>
      <c r="UOU64" s="209"/>
      <c r="UOV64" s="209"/>
      <c r="UOW64" s="209"/>
      <c r="UOX64" s="209"/>
      <c r="UOY64" s="209"/>
      <c r="UOZ64" s="209"/>
      <c r="UPA64" s="209"/>
      <c r="UPB64" s="209"/>
      <c r="UPC64" s="209"/>
      <c r="UPD64" s="209"/>
      <c r="UPE64" s="209"/>
      <c r="UPF64" s="209"/>
      <c r="UPG64" s="209"/>
      <c r="UPH64" s="209"/>
      <c r="UPI64" s="209"/>
      <c r="UPJ64" s="209"/>
      <c r="UPK64" s="209"/>
      <c r="UPL64" s="209"/>
      <c r="UPM64" s="209"/>
      <c r="UPN64" s="209"/>
      <c r="UPO64" s="209"/>
      <c r="UPP64" s="209"/>
      <c r="UPQ64" s="209"/>
      <c r="UPR64" s="209"/>
      <c r="UPS64" s="209"/>
      <c r="UPT64" s="209"/>
      <c r="UPU64" s="209"/>
      <c r="UPV64" s="209"/>
      <c r="UPW64" s="209"/>
      <c r="UPX64" s="209"/>
      <c r="UPY64" s="209"/>
      <c r="UPZ64" s="209"/>
      <c r="UQA64" s="209"/>
      <c r="UQB64" s="209"/>
      <c r="UQC64" s="209"/>
      <c r="UQD64" s="209"/>
      <c r="UQE64" s="209"/>
      <c r="UQF64" s="209"/>
      <c r="UQG64" s="209"/>
      <c r="UQH64" s="209"/>
      <c r="UQI64" s="209"/>
      <c r="UQJ64" s="209"/>
      <c r="UQK64" s="209"/>
      <c r="UQL64" s="209"/>
      <c r="UQM64" s="209"/>
      <c r="UQN64" s="209"/>
      <c r="UQO64" s="209"/>
      <c r="UQP64" s="209"/>
      <c r="UQQ64" s="209"/>
      <c r="UQR64" s="209"/>
      <c r="UQS64" s="209"/>
      <c r="UQT64" s="209"/>
      <c r="UQU64" s="209"/>
      <c r="UQV64" s="209"/>
      <c r="UQW64" s="209"/>
      <c r="UQX64" s="209"/>
      <c r="UQY64" s="209"/>
      <c r="UQZ64" s="209"/>
      <c r="URA64" s="209"/>
      <c r="URB64" s="209"/>
      <c r="URC64" s="209"/>
      <c r="URD64" s="209"/>
      <c r="URE64" s="209"/>
      <c r="URF64" s="209"/>
      <c r="URG64" s="209"/>
      <c r="URH64" s="209"/>
      <c r="URI64" s="209"/>
      <c r="URJ64" s="209"/>
      <c r="URK64" s="209"/>
      <c r="URL64" s="209"/>
      <c r="URM64" s="209"/>
      <c r="URN64" s="209"/>
      <c r="URO64" s="209"/>
      <c r="URP64" s="209"/>
      <c r="URQ64" s="209"/>
      <c r="URR64" s="209"/>
      <c r="URS64" s="209"/>
      <c r="URT64" s="209"/>
      <c r="URU64" s="209"/>
      <c r="URV64" s="209"/>
      <c r="URW64" s="209"/>
      <c r="URX64" s="209"/>
      <c r="URY64" s="209"/>
      <c r="URZ64" s="209"/>
      <c r="USA64" s="209"/>
      <c r="USB64" s="209"/>
      <c r="USC64" s="209"/>
      <c r="USD64" s="209"/>
      <c r="USE64" s="209"/>
      <c r="USF64" s="209"/>
      <c r="USG64" s="209"/>
      <c r="USH64" s="209"/>
      <c r="USI64" s="209"/>
      <c r="USJ64" s="209"/>
      <c r="USK64" s="209"/>
      <c r="USL64" s="209"/>
      <c r="USM64" s="209"/>
      <c r="USN64" s="209"/>
      <c r="USO64" s="209"/>
      <c r="USP64" s="209"/>
      <c r="USQ64" s="209"/>
      <c r="USR64" s="209"/>
      <c r="USS64" s="209"/>
      <c r="UST64" s="209"/>
      <c r="USU64" s="209"/>
      <c r="USV64" s="209"/>
      <c r="USW64" s="209"/>
      <c r="USX64" s="209"/>
      <c r="USY64" s="209"/>
      <c r="USZ64" s="209"/>
      <c r="UTA64" s="209"/>
      <c r="UTB64" s="209"/>
      <c r="UTC64" s="209"/>
      <c r="UTD64" s="209"/>
      <c r="UTE64" s="209"/>
      <c r="UTF64" s="209"/>
      <c r="UTG64" s="209"/>
      <c r="UTH64" s="209"/>
      <c r="UTI64" s="209"/>
      <c r="UTJ64" s="209"/>
      <c r="UTK64" s="209"/>
      <c r="UTL64" s="209"/>
      <c r="UTM64" s="209"/>
      <c r="UTN64" s="209"/>
      <c r="UTO64" s="209"/>
      <c r="UTP64" s="209"/>
      <c r="UTQ64" s="209"/>
      <c r="UTR64" s="209"/>
      <c r="UTS64" s="209"/>
      <c r="UTT64" s="209"/>
      <c r="UTU64" s="209"/>
      <c r="UTV64" s="209"/>
      <c r="UTW64" s="209"/>
      <c r="UTX64" s="209"/>
      <c r="UTY64" s="209"/>
      <c r="UTZ64" s="209"/>
      <c r="UUA64" s="209"/>
      <c r="UUB64" s="209"/>
      <c r="UUC64" s="209"/>
      <c r="UUD64" s="209"/>
      <c r="UUE64" s="209"/>
      <c r="UUF64" s="209"/>
      <c r="UUG64" s="209"/>
      <c r="UUH64" s="209"/>
      <c r="UUI64" s="209"/>
      <c r="UUJ64" s="209"/>
      <c r="UUK64" s="209"/>
      <c r="UUL64" s="209"/>
      <c r="UUM64" s="209"/>
      <c r="UUN64" s="209"/>
      <c r="UUO64" s="209"/>
      <c r="UUP64" s="209"/>
      <c r="UUQ64" s="209"/>
      <c r="UUR64" s="209"/>
      <c r="UUS64" s="209"/>
      <c r="UUT64" s="209"/>
      <c r="UUU64" s="209"/>
      <c r="UUV64" s="209"/>
      <c r="UUW64" s="209"/>
      <c r="UUX64" s="209"/>
      <c r="UUY64" s="209"/>
      <c r="UUZ64" s="209"/>
      <c r="UVA64" s="209"/>
      <c r="UVB64" s="209"/>
      <c r="UVC64" s="209"/>
      <c r="UVD64" s="209"/>
      <c r="UVE64" s="209"/>
      <c r="UVF64" s="209"/>
      <c r="UVG64" s="209"/>
      <c r="UVH64" s="209"/>
      <c r="UVI64" s="209"/>
      <c r="UVJ64" s="209"/>
      <c r="UVK64" s="209"/>
      <c r="UVL64" s="209"/>
      <c r="UVM64" s="209"/>
      <c r="UVN64" s="209"/>
      <c r="UVO64" s="209"/>
      <c r="UVP64" s="209"/>
      <c r="UVQ64" s="209"/>
      <c r="UVR64" s="209"/>
      <c r="UVS64" s="209"/>
      <c r="UVT64" s="209"/>
      <c r="UVU64" s="209"/>
      <c r="UVV64" s="209"/>
      <c r="UVW64" s="209"/>
      <c r="UVX64" s="209"/>
      <c r="UVY64" s="209"/>
      <c r="UVZ64" s="209"/>
      <c r="UWA64" s="209"/>
      <c r="UWB64" s="209"/>
      <c r="UWC64" s="209"/>
      <c r="UWD64" s="209"/>
      <c r="UWE64" s="209"/>
      <c r="UWF64" s="209"/>
      <c r="UWG64" s="209"/>
      <c r="UWH64" s="209"/>
      <c r="UWI64" s="209"/>
      <c r="UWJ64" s="209"/>
      <c r="UWK64" s="209"/>
      <c r="UWL64" s="209"/>
      <c r="UWM64" s="209"/>
      <c r="UWN64" s="209"/>
      <c r="UWO64" s="209"/>
      <c r="UWP64" s="209"/>
      <c r="UWQ64" s="209"/>
      <c r="UWR64" s="209"/>
      <c r="UWS64" s="209"/>
      <c r="UWT64" s="209"/>
      <c r="UWU64" s="209"/>
      <c r="UWV64" s="209"/>
      <c r="UWW64" s="209"/>
      <c r="UWX64" s="209"/>
      <c r="UWY64" s="209"/>
      <c r="UWZ64" s="209"/>
      <c r="UXA64" s="209"/>
      <c r="UXB64" s="209"/>
      <c r="UXC64" s="209"/>
      <c r="UXD64" s="209"/>
      <c r="UXE64" s="209"/>
      <c r="UXF64" s="209"/>
      <c r="UXG64" s="209"/>
      <c r="UXH64" s="209"/>
      <c r="UXI64" s="209"/>
      <c r="UXJ64" s="209"/>
      <c r="UXK64" s="209"/>
      <c r="UXL64" s="209"/>
      <c r="UXM64" s="209"/>
      <c r="UXN64" s="209"/>
      <c r="UXO64" s="209"/>
      <c r="UXP64" s="209"/>
      <c r="UXQ64" s="209"/>
      <c r="UXR64" s="209"/>
      <c r="UXS64" s="209"/>
      <c r="UXT64" s="209"/>
      <c r="UXU64" s="209"/>
      <c r="UXV64" s="209"/>
      <c r="UXW64" s="209"/>
      <c r="UXX64" s="209"/>
      <c r="UXY64" s="209"/>
      <c r="UXZ64" s="209"/>
      <c r="UYA64" s="209"/>
      <c r="UYB64" s="209"/>
      <c r="UYC64" s="209"/>
      <c r="UYD64" s="209"/>
      <c r="UYE64" s="209"/>
      <c r="UYF64" s="209"/>
      <c r="UYG64" s="209"/>
      <c r="UYH64" s="209"/>
      <c r="UYI64" s="209"/>
      <c r="UYJ64" s="209"/>
      <c r="UYK64" s="209"/>
      <c r="UYL64" s="209"/>
      <c r="UYM64" s="209"/>
      <c r="UYN64" s="209"/>
      <c r="UYO64" s="209"/>
      <c r="UYP64" s="209"/>
      <c r="UYQ64" s="209"/>
      <c r="UYR64" s="209"/>
      <c r="UYS64" s="209"/>
      <c r="UYT64" s="209"/>
      <c r="UYU64" s="209"/>
      <c r="UYV64" s="209"/>
      <c r="UYW64" s="209"/>
      <c r="UYX64" s="209"/>
      <c r="UYY64" s="209"/>
      <c r="UYZ64" s="209"/>
      <c r="UZA64" s="209"/>
      <c r="UZB64" s="209"/>
      <c r="UZC64" s="209"/>
      <c r="UZD64" s="209"/>
      <c r="UZE64" s="209"/>
      <c r="UZF64" s="209"/>
      <c r="UZG64" s="209"/>
      <c r="UZH64" s="209"/>
      <c r="UZI64" s="209"/>
      <c r="UZJ64" s="209"/>
      <c r="UZK64" s="209"/>
      <c r="UZL64" s="209"/>
      <c r="UZM64" s="209"/>
      <c r="UZN64" s="209"/>
      <c r="UZO64" s="209"/>
      <c r="UZP64" s="209"/>
      <c r="UZQ64" s="209"/>
      <c r="UZR64" s="209"/>
      <c r="UZS64" s="209"/>
      <c r="UZT64" s="209"/>
      <c r="UZU64" s="209"/>
      <c r="UZV64" s="209"/>
      <c r="UZW64" s="209"/>
      <c r="UZX64" s="209"/>
      <c r="UZY64" s="209"/>
      <c r="UZZ64" s="209"/>
      <c r="VAA64" s="209"/>
      <c r="VAB64" s="209"/>
      <c r="VAC64" s="209"/>
      <c r="VAD64" s="209"/>
      <c r="VAE64" s="209"/>
      <c r="VAF64" s="209"/>
      <c r="VAG64" s="209"/>
      <c r="VAH64" s="209"/>
      <c r="VAI64" s="209"/>
      <c r="VAJ64" s="209"/>
      <c r="VAK64" s="209"/>
      <c r="VAL64" s="209"/>
      <c r="VAM64" s="209"/>
      <c r="VAN64" s="209"/>
      <c r="VAO64" s="209"/>
      <c r="VAP64" s="209"/>
      <c r="VAQ64" s="209"/>
      <c r="VAR64" s="209"/>
      <c r="VAS64" s="209"/>
      <c r="VAT64" s="209"/>
      <c r="VAU64" s="209"/>
      <c r="VAV64" s="209"/>
      <c r="VAW64" s="209"/>
      <c r="VAX64" s="209"/>
      <c r="VAY64" s="209"/>
      <c r="VAZ64" s="209"/>
      <c r="VBA64" s="209"/>
      <c r="VBB64" s="209"/>
      <c r="VBC64" s="209"/>
      <c r="VBD64" s="209"/>
      <c r="VBE64" s="209"/>
      <c r="VBF64" s="209"/>
      <c r="VBG64" s="209"/>
      <c r="VBH64" s="209"/>
      <c r="VBI64" s="209"/>
      <c r="VBJ64" s="209"/>
      <c r="VBK64" s="209"/>
      <c r="VBL64" s="209"/>
      <c r="VBM64" s="209"/>
      <c r="VBN64" s="209"/>
      <c r="VBO64" s="209"/>
      <c r="VBP64" s="209"/>
      <c r="VBQ64" s="209"/>
      <c r="VBR64" s="209"/>
      <c r="VBS64" s="209"/>
      <c r="VBT64" s="209"/>
      <c r="VBU64" s="209"/>
      <c r="VBV64" s="209"/>
      <c r="VBW64" s="209"/>
      <c r="VBX64" s="209"/>
      <c r="VBY64" s="209"/>
      <c r="VBZ64" s="209"/>
      <c r="VCA64" s="209"/>
      <c r="VCB64" s="209"/>
      <c r="VCC64" s="209"/>
      <c r="VCD64" s="209"/>
      <c r="VCE64" s="209"/>
      <c r="VCF64" s="209"/>
      <c r="VCG64" s="209"/>
      <c r="VCH64" s="209"/>
      <c r="VCI64" s="209"/>
      <c r="VCJ64" s="209"/>
      <c r="VCK64" s="209"/>
      <c r="VCL64" s="209"/>
      <c r="VCM64" s="209"/>
      <c r="VCN64" s="209"/>
      <c r="VCO64" s="209"/>
      <c r="VCP64" s="209"/>
      <c r="VCQ64" s="209"/>
      <c r="VCR64" s="209"/>
      <c r="VCS64" s="209"/>
      <c r="VCT64" s="209"/>
      <c r="VCU64" s="209"/>
      <c r="VCV64" s="209"/>
      <c r="VCW64" s="209"/>
      <c r="VCX64" s="209"/>
      <c r="VCY64" s="209"/>
      <c r="VCZ64" s="209"/>
      <c r="VDA64" s="209"/>
      <c r="VDB64" s="209"/>
      <c r="VDC64" s="209"/>
      <c r="VDD64" s="209"/>
      <c r="VDE64" s="209"/>
      <c r="VDF64" s="209"/>
      <c r="VDG64" s="209"/>
      <c r="VDH64" s="209"/>
      <c r="VDI64" s="209"/>
      <c r="VDJ64" s="209"/>
      <c r="VDK64" s="209"/>
      <c r="VDL64" s="209"/>
      <c r="VDM64" s="209"/>
      <c r="VDN64" s="209"/>
      <c r="VDO64" s="209"/>
      <c r="VDP64" s="209"/>
      <c r="VDQ64" s="209"/>
      <c r="VDR64" s="209"/>
      <c r="VDS64" s="209"/>
      <c r="VDT64" s="209"/>
      <c r="VDU64" s="209"/>
      <c r="VDV64" s="209"/>
      <c r="VDW64" s="209"/>
      <c r="VDX64" s="209"/>
      <c r="VDY64" s="209"/>
      <c r="VDZ64" s="209"/>
      <c r="VEA64" s="209"/>
      <c r="VEB64" s="209"/>
      <c r="VEC64" s="209"/>
      <c r="VED64" s="209"/>
      <c r="VEE64" s="209"/>
      <c r="VEF64" s="209"/>
      <c r="VEG64" s="209"/>
      <c r="VEH64" s="209"/>
      <c r="VEI64" s="209"/>
      <c r="VEJ64" s="209"/>
      <c r="VEK64" s="209"/>
      <c r="VEL64" s="209"/>
      <c r="VEM64" s="209"/>
      <c r="VEN64" s="209"/>
      <c r="VEO64" s="209"/>
      <c r="VEP64" s="209"/>
      <c r="VEQ64" s="209"/>
      <c r="VER64" s="209"/>
      <c r="VES64" s="209"/>
      <c r="VET64" s="209"/>
      <c r="VEU64" s="209"/>
      <c r="VEV64" s="209"/>
      <c r="VEW64" s="209"/>
      <c r="VEX64" s="209"/>
      <c r="VEY64" s="209"/>
      <c r="VEZ64" s="209"/>
      <c r="VFA64" s="209"/>
      <c r="VFB64" s="209"/>
      <c r="VFC64" s="209"/>
      <c r="VFD64" s="209"/>
      <c r="VFE64" s="209"/>
      <c r="VFF64" s="209"/>
      <c r="VFG64" s="209"/>
      <c r="VFH64" s="209"/>
      <c r="VFI64" s="209"/>
      <c r="VFJ64" s="209"/>
      <c r="VFK64" s="209"/>
      <c r="VFL64" s="209"/>
      <c r="VFM64" s="209"/>
      <c r="VFN64" s="209"/>
      <c r="VFO64" s="209"/>
      <c r="VFP64" s="209"/>
      <c r="VFQ64" s="209"/>
      <c r="VFR64" s="209"/>
      <c r="VFS64" s="209"/>
      <c r="VFT64" s="209"/>
      <c r="VFU64" s="209"/>
      <c r="VFV64" s="209"/>
      <c r="VFW64" s="209"/>
      <c r="VFX64" s="209"/>
      <c r="VFY64" s="209"/>
      <c r="VFZ64" s="209"/>
      <c r="VGA64" s="209"/>
      <c r="VGB64" s="209"/>
      <c r="VGC64" s="209"/>
      <c r="VGD64" s="209"/>
      <c r="VGE64" s="209"/>
      <c r="VGF64" s="209"/>
      <c r="VGG64" s="209"/>
      <c r="VGH64" s="209"/>
      <c r="VGI64" s="209"/>
      <c r="VGJ64" s="209"/>
      <c r="VGK64" s="209"/>
      <c r="VGL64" s="209"/>
      <c r="VGM64" s="209"/>
      <c r="VGN64" s="209"/>
      <c r="VGO64" s="209"/>
      <c r="VGP64" s="209"/>
      <c r="VGQ64" s="209"/>
      <c r="VGR64" s="209"/>
      <c r="VGS64" s="209"/>
      <c r="VGT64" s="209"/>
      <c r="VGU64" s="209"/>
      <c r="VGV64" s="209"/>
      <c r="VGW64" s="209"/>
      <c r="VGX64" s="209"/>
      <c r="VGY64" s="209"/>
      <c r="VGZ64" s="209"/>
      <c r="VHA64" s="209"/>
      <c r="VHB64" s="209"/>
      <c r="VHC64" s="209"/>
      <c r="VHD64" s="209"/>
      <c r="VHE64" s="209"/>
      <c r="VHF64" s="209"/>
      <c r="VHG64" s="209"/>
      <c r="VHH64" s="209"/>
      <c r="VHI64" s="209"/>
      <c r="VHJ64" s="209"/>
      <c r="VHK64" s="209"/>
      <c r="VHL64" s="209"/>
      <c r="VHM64" s="209"/>
      <c r="VHN64" s="209"/>
      <c r="VHO64" s="209"/>
      <c r="VHP64" s="209"/>
      <c r="VHQ64" s="209"/>
      <c r="VHR64" s="209"/>
      <c r="VHS64" s="209"/>
      <c r="VHT64" s="209"/>
      <c r="VHU64" s="209"/>
      <c r="VHV64" s="209"/>
      <c r="VHW64" s="209"/>
      <c r="VHX64" s="209"/>
      <c r="VHY64" s="209"/>
      <c r="VHZ64" s="209"/>
      <c r="VIA64" s="209"/>
      <c r="VIB64" s="209"/>
      <c r="VIC64" s="209"/>
      <c r="VID64" s="209"/>
      <c r="VIE64" s="209"/>
      <c r="VIF64" s="209"/>
      <c r="VIG64" s="209"/>
      <c r="VIH64" s="209"/>
      <c r="VII64" s="209"/>
      <c r="VIJ64" s="209"/>
      <c r="VIK64" s="209"/>
      <c r="VIL64" s="209"/>
      <c r="VIM64" s="209"/>
      <c r="VIN64" s="209"/>
      <c r="VIO64" s="209"/>
      <c r="VIP64" s="209"/>
      <c r="VIQ64" s="209"/>
      <c r="VIR64" s="209"/>
      <c r="VIS64" s="209"/>
      <c r="VIT64" s="209"/>
      <c r="VIU64" s="209"/>
      <c r="VIV64" s="209"/>
      <c r="VIW64" s="209"/>
      <c r="VIX64" s="209"/>
      <c r="VIY64" s="209"/>
      <c r="VIZ64" s="209"/>
      <c r="VJA64" s="209"/>
      <c r="VJB64" s="209"/>
      <c r="VJC64" s="209"/>
      <c r="VJD64" s="209"/>
      <c r="VJE64" s="209"/>
      <c r="VJF64" s="209"/>
      <c r="VJG64" s="209"/>
      <c r="VJH64" s="209"/>
      <c r="VJI64" s="209"/>
      <c r="VJJ64" s="209"/>
      <c r="VJK64" s="209"/>
      <c r="VJL64" s="209"/>
      <c r="VJM64" s="209"/>
      <c r="VJN64" s="209"/>
      <c r="VJO64" s="209"/>
      <c r="VJP64" s="209"/>
      <c r="VJQ64" s="209"/>
      <c r="VJR64" s="209"/>
      <c r="VJS64" s="209"/>
      <c r="VJT64" s="209"/>
      <c r="VJU64" s="209"/>
      <c r="VJV64" s="209"/>
      <c r="VJW64" s="209"/>
      <c r="VJX64" s="209"/>
      <c r="VJY64" s="209"/>
      <c r="VJZ64" s="209"/>
      <c r="VKA64" s="209"/>
      <c r="VKB64" s="209"/>
      <c r="VKC64" s="209"/>
      <c r="VKD64" s="209"/>
      <c r="VKE64" s="209"/>
      <c r="VKF64" s="209"/>
      <c r="VKG64" s="209"/>
      <c r="VKH64" s="209"/>
      <c r="VKI64" s="209"/>
      <c r="VKJ64" s="209"/>
      <c r="VKK64" s="209"/>
      <c r="VKL64" s="209"/>
      <c r="VKM64" s="209"/>
      <c r="VKN64" s="209"/>
      <c r="VKO64" s="209"/>
      <c r="VKP64" s="209"/>
      <c r="VKQ64" s="209"/>
      <c r="VKR64" s="209"/>
      <c r="VKS64" s="209"/>
      <c r="VKT64" s="209"/>
      <c r="VKU64" s="209"/>
      <c r="VKV64" s="209"/>
      <c r="VKW64" s="209"/>
      <c r="VKX64" s="209"/>
      <c r="VKY64" s="209"/>
      <c r="VKZ64" s="209"/>
      <c r="VLA64" s="209"/>
      <c r="VLB64" s="209"/>
      <c r="VLC64" s="209"/>
      <c r="VLD64" s="209"/>
      <c r="VLE64" s="209"/>
      <c r="VLF64" s="209"/>
      <c r="VLG64" s="209"/>
      <c r="VLH64" s="209"/>
      <c r="VLI64" s="209"/>
      <c r="VLJ64" s="209"/>
      <c r="VLK64" s="209"/>
      <c r="VLL64" s="209"/>
      <c r="VLM64" s="209"/>
      <c r="VLN64" s="209"/>
      <c r="VLO64" s="209"/>
      <c r="VLP64" s="209"/>
      <c r="VLQ64" s="209"/>
      <c r="VLR64" s="209"/>
      <c r="VLS64" s="209"/>
      <c r="VLT64" s="209"/>
      <c r="VLU64" s="209"/>
      <c r="VLV64" s="209"/>
      <c r="VLW64" s="209"/>
      <c r="VLX64" s="209"/>
      <c r="VLY64" s="209"/>
      <c r="VLZ64" s="209"/>
      <c r="VMA64" s="209"/>
      <c r="VMB64" s="209"/>
      <c r="VMC64" s="209"/>
      <c r="VMD64" s="209"/>
      <c r="VME64" s="209"/>
      <c r="VMF64" s="209"/>
      <c r="VMG64" s="209"/>
      <c r="VMH64" s="209"/>
      <c r="VMI64" s="209"/>
      <c r="VMJ64" s="209"/>
      <c r="VMK64" s="209"/>
      <c r="VML64" s="209"/>
      <c r="VMM64" s="209"/>
      <c r="VMN64" s="209"/>
      <c r="VMO64" s="209"/>
      <c r="VMP64" s="209"/>
      <c r="VMQ64" s="209"/>
      <c r="VMR64" s="209"/>
      <c r="VMS64" s="209"/>
      <c r="VMT64" s="209"/>
      <c r="VMU64" s="209"/>
      <c r="VMV64" s="209"/>
      <c r="VMW64" s="209"/>
      <c r="VMX64" s="209"/>
      <c r="VMY64" s="209"/>
      <c r="VMZ64" s="209"/>
      <c r="VNA64" s="209"/>
      <c r="VNB64" s="209"/>
      <c r="VNC64" s="209"/>
      <c r="VND64" s="209"/>
      <c r="VNE64" s="209"/>
      <c r="VNF64" s="209"/>
      <c r="VNG64" s="209"/>
      <c r="VNH64" s="209"/>
      <c r="VNI64" s="209"/>
      <c r="VNJ64" s="209"/>
      <c r="VNK64" s="209"/>
      <c r="VNL64" s="209"/>
      <c r="VNM64" s="209"/>
      <c r="VNN64" s="209"/>
      <c r="VNO64" s="209"/>
      <c r="VNP64" s="209"/>
      <c r="VNQ64" s="209"/>
      <c r="VNR64" s="209"/>
      <c r="VNS64" s="209"/>
      <c r="VNT64" s="209"/>
      <c r="VNU64" s="209"/>
      <c r="VNV64" s="209"/>
      <c r="VNW64" s="209"/>
      <c r="VNX64" s="209"/>
      <c r="VNY64" s="209"/>
      <c r="VNZ64" s="209"/>
      <c r="VOA64" s="209"/>
      <c r="VOB64" s="209"/>
      <c r="VOC64" s="209"/>
      <c r="VOD64" s="209"/>
      <c r="VOE64" s="209"/>
      <c r="VOF64" s="209"/>
      <c r="VOG64" s="209"/>
      <c r="VOH64" s="209"/>
      <c r="VOI64" s="209"/>
      <c r="VOJ64" s="209"/>
      <c r="VOK64" s="209"/>
      <c r="VOL64" s="209"/>
      <c r="VOM64" s="209"/>
      <c r="VON64" s="209"/>
      <c r="VOO64" s="209"/>
      <c r="VOP64" s="209"/>
      <c r="VOQ64" s="209"/>
      <c r="VOR64" s="209"/>
      <c r="VOS64" s="209"/>
      <c r="VOT64" s="209"/>
      <c r="VOU64" s="209"/>
      <c r="VOV64" s="209"/>
      <c r="VOW64" s="209"/>
      <c r="VOX64" s="209"/>
      <c r="VOY64" s="209"/>
      <c r="VOZ64" s="209"/>
      <c r="VPA64" s="209"/>
      <c r="VPB64" s="209"/>
      <c r="VPC64" s="209"/>
      <c r="VPD64" s="209"/>
      <c r="VPE64" s="209"/>
      <c r="VPF64" s="209"/>
      <c r="VPG64" s="209"/>
      <c r="VPH64" s="209"/>
      <c r="VPI64" s="209"/>
      <c r="VPJ64" s="209"/>
      <c r="VPK64" s="209"/>
      <c r="VPL64" s="209"/>
      <c r="VPM64" s="209"/>
      <c r="VPN64" s="209"/>
      <c r="VPO64" s="209"/>
      <c r="VPP64" s="209"/>
      <c r="VPQ64" s="209"/>
      <c r="VPR64" s="209"/>
      <c r="VPS64" s="209"/>
      <c r="VPT64" s="209"/>
      <c r="VPU64" s="209"/>
      <c r="VPV64" s="209"/>
      <c r="VPW64" s="209"/>
      <c r="VPX64" s="209"/>
      <c r="VPY64" s="209"/>
      <c r="VPZ64" s="209"/>
      <c r="VQA64" s="209"/>
      <c r="VQB64" s="209"/>
      <c r="VQC64" s="209"/>
      <c r="VQD64" s="209"/>
      <c r="VQE64" s="209"/>
      <c r="VQF64" s="209"/>
      <c r="VQG64" s="209"/>
      <c r="VQH64" s="209"/>
      <c r="VQI64" s="209"/>
      <c r="VQJ64" s="209"/>
      <c r="VQK64" s="209"/>
      <c r="VQL64" s="209"/>
      <c r="VQM64" s="209"/>
      <c r="VQN64" s="209"/>
      <c r="VQO64" s="209"/>
      <c r="VQP64" s="209"/>
      <c r="VQQ64" s="209"/>
      <c r="VQR64" s="209"/>
      <c r="VQS64" s="209"/>
      <c r="VQT64" s="209"/>
      <c r="VQU64" s="209"/>
      <c r="VQV64" s="209"/>
      <c r="VQW64" s="209"/>
      <c r="VQX64" s="209"/>
      <c r="VQY64" s="209"/>
      <c r="VQZ64" s="209"/>
      <c r="VRA64" s="209"/>
      <c r="VRB64" s="209"/>
      <c r="VRC64" s="209"/>
      <c r="VRD64" s="209"/>
      <c r="VRE64" s="209"/>
      <c r="VRF64" s="209"/>
      <c r="VRG64" s="209"/>
      <c r="VRH64" s="209"/>
      <c r="VRI64" s="209"/>
      <c r="VRJ64" s="209"/>
      <c r="VRK64" s="209"/>
      <c r="VRL64" s="209"/>
      <c r="VRM64" s="209"/>
      <c r="VRN64" s="209"/>
      <c r="VRO64" s="209"/>
      <c r="VRP64" s="209"/>
      <c r="VRQ64" s="209"/>
      <c r="VRR64" s="209"/>
      <c r="VRS64" s="209"/>
      <c r="VRT64" s="209"/>
      <c r="VRU64" s="209"/>
      <c r="VRV64" s="209"/>
      <c r="VRW64" s="209"/>
      <c r="VRX64" s="209"/>
      <c r="VRY64" s="209"/>
      <c r="VRZ64" s="209"/>
      <c r="VSA64" s="209"/>
      <c r="VSB64" s="209"/>
      <c r="VSC64" s="209"/>
      <c r="VSD64" s="209"/>
      <c r="VSE64" s="209"/>
      <c r="VSF64" s="209"/>
      <c r="VSG64" s="209"/>
      <c r="VSH64" s="209"/>
      <c r="VSI64" s="209"/>
      <c r="VSJ64" s="209"/>
      <c r="VSK64" s="209"/>
      <c r="VSL64" s="209"/>
      <c r="VSM64" s="209"/>
      <c r="VSN64" s="209"/>
      <c r="VSO64" s="209"/>
      <c r="VSP64" s="209"/>
      <c r="VSQ64" s="209"/>
      <c r="VSR64" s="209"/>
      <c r="VSS64" s="209"/>
      <c r="VST64" s="209"/>
      <c r="VSU64" s="209"/>
      <c r="VSV64" s="209"/>
      <c r="VSW64" s="209"/>
      <c r="VSX64" s="209"/>
      <c r="VSY64" s="209"/>
      <c r="VSZ64" s="209"/>
      <c r="VTA64" s="209"/>
      <c r="VTB64" s="209"/>
      <c r="VTC64" s="209"/>
      <c r="VTD64" s="209"/>
      <c r="VTE64" s="209"/>
      <c r="VTF64" s="209"/>
      <c r="VTG64" s="209"/>
      <c r="VTH64" s="209"/>
      <c r="VTI64" s="209"/>
      <c r="VTJ64" s="209"/>
      <c r="VTK64" s="209"/>
      <c r="VTL64" s="209"/>
      <c r="VTM64" s="209"/>
      <c r="VTN64" s="209"/>
      <c r="VTO64" s="209"/>
      <c r="VTP64" s="209"/>
      <c r="VTQ64" s="209"/>
      <c r="VTR64" s="209"/>
      <c r="VTS64" s="209"/>
      <c r="VTT64" s="209"/>
      <c r="VTU64" s="209"/>
      <c r="VTV64" s="209"/>
      <c r="VTW64" s="209"/>
      <c r="VTX64" s="209"/>
      <c r="VTY64" s="209"/>
      <c r="VTZ64" s="209"/>
      <c r="VUA64" s="209"/>
      <c r="VUB64" s="209"/>
      <c r="VUC64" s="209"/>
      <c r="VUD64" s="209"/>
      <c r="VUE64" s="209"/>
      <c r="VUF64" s="209"/>
      <c r="VUG64" s="209"/>
      <c r="VUH64" s="209"/>
      <c r="VUI64" s="209"/>
      <c r="VUJ64" s="209"/>
      <c r="VUK64" s="209"/>
      <c r="VUL64" s="209"/>
      <c r="VUM64" s="209"/>
      <c r="VUN64" s="209"/>
      <c r="VUO64" s="209"/>
      <c r="VUP64" s="209"/>
      <c r="VUQ64" s="209"/>
      <c r="VUR64" s="209"/>
      <c r="VUS64" s="209"/>
      <c r="VUT64" s="209"/>
      <c r="VUU64" s="209"/>
      <c r="VUV64" s="209"/>
      <c r="VUW64" s="209"/>
      <c r="VUX64" s="209"/>
      <c r="VUY64" s="209"/>
      <c r="VUZ64" s="209"/>
      <c r="VVA64" s="209"/>
      <c r="VVB64" s="209"/>
      <c r="VVC64" s="209"/>
      <c r="VVD64" s="209"/>
      <c r="VVE64" s="209"/>
      <c r="VVF64" s="209"/>
      <c r="VVG64" s="209"/>
      <c r="VVH64" s="209"/>
      <c r="VVI64" s="209"/>
      <c r="VVJ64" s="209"/>
      <c r="VVK64" s="209"/>
      <c r="VVL64" s="209"/>
      <c r="VVM64" s="209"/>
      <c r="VVN64" s="209"/>
      <c r="VVO64" s="209"/>
      <c r="VVP64" s="209"/>
      <c r="VVQ64" s="209"/>
      <c r="VVR64" s="209"/>
      <c r="VVS64" s="209"/>
      <c r="VVT64" s="209"/>
      <c r="VVU64" s="209"/>
      <c r="VVV64" s="209"/>
      <c r="VVW64" s="209"/>
      <c r="VVX64" s="209"/>
      <c r="VVY64" s="209"/>
      <c r="VVZ64" s="209"/>
      <c r="VWA64" s="209"/>
      <c r="VWB64" s="209"/>
      <c r="VWC64" s="209"/>
      <c r="VWD64" s="209"/>
      <c r="VWE64" s="209"/>
      <c r="VWF64" s="209"/>
      <c r="VWG64" s="209"/>
      <c r="VWH64" s="209"/>
      <c r="VWI64" s="209"/>
      <c r="VWJ64" s="209"/>
      <c r="VWK64" s="209"/>
      <c r="VWL64" s="209"/>
      <c r="VWM64" s="209"/>
      <c r="VWN64" s="209"/>
      <c r="VWO64" s="209"/>
      <c r="VWP64" s="209"/>
      <c r="VWQ64" s="209"/>
      <c r="VWR64" s="209"/>
      <c r="VWS64" s="209"/>
      <c r="VWT64" s="209"/>
      <c r="VWU64" s="209"/>
      <c r="VWV64" s="209"/>
      <c r="VWW64" s="209"/>
      <c r="VWX64" s="209"/>
      <c r="VWY64" s="209"/>
      <c r="VWZ64" s="209"/>
      <c r="VXA64" s="209"/>
      <c r="VXB64" s="209"/>
      <c r="VXC64" s="209"/>
      <c r="VXD64" s="209"/>
      <c r="VXE64" s="209"/>
      <c r="VXF64" s="209"/>
      <c r="VXG64" s="209"/>
      <c r="VXH64" s="209"/>
      <c r="VXI64" s="209"/>
      <c r="VXJ64" s="209"/>
      <c r="VXK64" s="209"/>
      <c r="VXL64" s="209"/>
      <c r="VXM64" s="209"/>
      <c r="VXN64" s="209"/>
      <c r="VXO64" s="209"/>
      <c r="VXP64" s="209"/>
      <c r="VXQ64" s="209"/>
      <c r="VXR64" s="209"/>
      <c r="VXS64" s="209"/>
      <c r="VXT64" s="209"/>
      <c r="VXU64" s="209"/>
      <c r="VXV64" s="209"/>
      <c r="VXW64" s="209"/>
      <c r="VXX64" s="209"/>
      <c r="VXY64" s="209"/>
      <c r="VXZ64" s="209"/>
      <c r="VYA64" s="209"/>
      <c r="VYB64" s="209"/>
      <c r="VYC64" s="209"/>
      <c r="VYD64" s="209"/>
      <c r="VYE64" s="209"/>
      <c r="VYF64" s="209"/>
      <c r="VYG64" s="209"/>
      <c r="VYH64" s="209"/>
      <c r="VYI64" s="209"/>
      <c r="VYJ64" s="209"/>
      <c r="VYK64" s="209"/>
      <c r="VYL64" s="209"/>
      <c r="VYM64" s="209"/>
      <c r="VYN64" s="209"/>
      <c r="VYO64" s="209"/>
      <c r="VYP64" s="209"/>
      <c r="VYQ64" s="209"/>
      <c r="VYR64" s="209"/>
      <c r="VYS64" s="209"/>
      <c r="VYT64" s="209"/>
      <c r="VYU64" s="209"/>
      <c r="VYV64" s="209"/>
      <c r="VYW64" s="209"/>
      <c r="VYX64" s="209"/>
      <c r="VYY64" s="209"/>
      <c r="VYZ64" s="209"/>
      <c r="VZA64" s="209"/>
      <c r="VZB64" s="209"/>
      <c r="VZC64" s="209"/>
      <c r="VZD64" s="209"/>
      <c r="VZE64" s="209"/>
      <c r="VZF64" s="209"/>
      <c r="VZG64" s="209"/>
      <c r="VZH64" s="209"/>
      <c r="VZI64" s="209"/>
      <c r="VZJ64" s="209"/>
      <c r="VZK64" s="209"/>
      <c r="VZL64" s="209"/>
      <c r="VZM64" s="209"/>
      <c r="VZN64" s="209"/>
      <c r="VZO64" s="209"/>
      <c r="VZP64" s="209"/>
      <c r="VZQ64" s="209"/>
      <c r="VZR64" s="209"/>
      <c r="VZS64" s="209"/>
      <c r="VZT64" s="209"/>
      <c r="VZU64" s="209"/>
      <c r="VZV64" s="209"/>
      <c r="VZW64" s="209"/>
      <c r="VZX64" s="209"/>
      <c r="VZY64" s="209"/>
      <c r="VZZ64" s="209"/>
      <c r="WAA64" s="209"/>
      <c r="WAB64" s="209"/>
      <c r="WAC64" s="209"/>
      <c r="WAD64" s="209"/>
      <c r="WAE64" s="209"/>
      <c r="WAF64" s="209"/>
      <c r="WAG64" s="209"/>
      <c r="WAH64" s="209"/>
      <c r="WAI64" s="209"/>
      <c r="WAJ64" s="209"/>
      <c r="WAK64" s="209"/>
      <c r="WAL64" s="209"/>
      <c r="WAM64" s="209"/>
      <c r="WAN64" s="209"/>
      <c r="WAO64" s="209"/>
      <c r="WAP64" s="209"/>
      <c r="WAQ64" s="209"/>
      <c r="WAR64" s="209"/>
      <c r="WAS64" s="209"/>
      <c r="WAT64" s="209"/>
      <c r="WAU64" s="209"/>
      <c r="WAV64" s="209"/>
      <c r="WAW64" s="209"/>
      <c r="WAX64" s="209"/>
      <c r="WAY64" s="209"/>
      <c r="WAZ64" s="209"/>
      <c r="WBA64" s="209"/>
      <c r="WBB64" s="209"/>
      <c r="WBC64" s="209"/>
      <c r="WBD64" s="209"/>
      <c r="WBE64" s="209"/>
      <c r="WBF64" s="209"/>
      <c r="WBG64" s="209"/>
      <c r="WBH64" s="209"/>
      <c r="WBI64" s="209"/>
      <c r="WBJ64" s="209"/>
      <c r="WBK64" s="209"/>
      <c r="WBL64" s="209"/>
      <c r="WBM64" s="209"/>
      <c r="WBN64" s="209"/>
      <c r="WBO64" s="209"/>
      <c r="WBP64" s="209"/>
      <c r="WBQ64" s="209"/>
      <c r="WBR64" s="209"/>
      <c r="WBS64" s="209"/>
      <c r="WBT64" s="209"/>
      <c r="WBU64" s="209"/>
      <c r="WBV64" s="209"/>
      <c r="WBW64" s="209"/>
      <c r="WBX64" s="209"/>
      <c r="WBY64" s="209"/>
      <c r="WBZ64" s="209"/>
      <c r="WCA64" s="209"/>
      <c r="WCB64" s="209"/>
      <c r="WCC64" s="209"/>
      <c r="WCD64" s="209"/>
      <c r="WCE64" s="209"/>
      <c r="WCF64" s="209"/>
      <c r="WCG64" s="209"/>
      <c r="WCH64" s="209"/>
      <c r="WCI64" s="209"/>
      <c r="WCJ64" s="209"/>
      <c r="WCK64" s="209"/>
      <c r="WCL64" s="209"/>
      <c r="WCM64" s="209"/>
      <c r="WCN64" s="209"/>
      <c r="WCO64" s="209"/>
      <c r="WCP64" s="209"/>
      <c r="WCQ64" s="209"/>
      <c r="WCR64" s="209"/>
      <c r="WCS64" s="209"/>
      <c r="WCT64" s="209"/>
      <c r="WCU64" s="209"/>
      <c r="WCV64" s="209"/>
      <c r="WCW64" s="209"/>
      <c r="WCX64" s="209"/>
      <c r="WCY64" s="209"/>
      <c r="WCZ64" s="209"/>
      <c r="WDA64" s="209"/>
      <c r="WDB64" s="209"/>
      <c r="WDC64" s="209"/>
      <c r="WDD64" s="209"/>
      <c r="WDE64" s="209"/>
      <c r="WDF64" s="209"/>
      <c r="WDG64" s="209"/>
      <c r="WDH64" s="209"/>
      <c r="WDI64" s="209"/>
      <c r="WDJ64" s="209"/>
      <c r="WDK64" s="209"/>
      <c r="WDL64" s="209"/>
      <c r="WDM64" s="209"/>
      <c r="WDN64" s="209"/>
      <c r="WDO64" s="209"/>
      <c r="WDP64" s="209"/>
      <c r="WDQ64" s="209"/>
      <c r="WDR64" s="209"/>
      <c r="WDS64" s="209"/>
      <c r="WDT64" s="209"/>
      <c r="WDU64" s="209"/>
      <c r="WDV64" s="209"/>
      <c r="WDW64" s="209"/>
      <c r="WDX64" s="209"/>
      <c r="WDY64" s="209"/>
      <c r="WDZ64" s="209"/>
      <c r="WEA64" s="209"/>
      <c r="WEB64" s="209"/>
      <c r="WEC64" s="209"/>
      <c r="WED64" s="209"/>
      <c r="WEE64" s="209"/>
      <c r="WEF64" s="209"/>
      <c r="WEG64" s="209"/>
      <c r="WEH64" s="209"/>
      <c r="WEI64" s="209"/>
      <c r="WEJ64" s="209"/>
      <c r="WEK64" s="209"/>
      <c r="WEL64" s="209"/>
      <c r="WEM64" s="209"/>
      <c r="WEN64" s="209"/>
      <c r="WEO64" s="209"/>
      <c r="WEP64" s="209"/>
      <c r="WEQ64" s="209"/>
      <c r="WER64" s="209"/>
      <c r="WES64" s="209"/>
      <c r="WET64" s="209"/>
      <c r="WEU64" s="209"/>
      <c r="WEV64" s="209"/>
      <c r="WEW64" s="209"/>
      <c r="WEX64" s="209"/>
      <c r="WEY64" s="209"/>
      <c r="WEZ64" s="209"/>
      <c r="WFA64" s="209"/>
      <c r="WFB64" s="209"/>
      <c r="WFC64" s="209"/>
      <c r="WFD64" s="209"/>
      <c r="WFE64" s="209"/>
      <c r="WFF64" s="209"/>
      <c r="WFG64" s="209"/>
      <c r="WFH64" s="209"/>
      <c r="WFI64" s="209"/>
      <c r="WFJ64" s="209"/>
      <c r="WFK64" s="209"/>
      <c r="WFL64" s="209"/>
      <c r="WFM64" s="209"/>
      <c r="WFN64" s="209"/>
      <c r="WFO64" s="209"/>
      <c r="WFP64" s="209"/>
      <c r="WFQ64" s="209"/>
      <c r="WFR64" s="209"/>
      <c r="WFS64" s="209"/>
      <c r="WFT64" s="209"/>
      <c r="WFU64" s="209"/>
      <c r="WFV64" s="209"/>
      <c r="WFW64" s="209"/>
      <c r="WFX64" s="209"/>
      <c r="WFY64" s="209"/>
      <c r="WFZ64" s="209"/>
      <c r="WGA64" s="209"/>
      <c r="WGB64" s="209"/>
      <c r="WGC64" s="209"/>
      <c r="WGD64" s="209"/>
      <c r="WGE64" s="209"/>
      <c r="WGF64" s="209"/>
      <c r="WGG64" s="209"/>
      <c r="WGH64" s="209"/>
      <c r="WGI64" s="209"/>
      <c r="WGJ64" s="209"/>
      <c r="WGK64" s="209"/>
      <c r="WGL64" s="209"/>
      <c r="WGM64" s="209"/>
      <c r="WGN64" s="209"/>
      <c r="WGO64" s="209"/>
      <c r="WGP64" s="209"/>
      <c r="WGQ64" s="209"/>
      <c r="WGR64" s="209"/>
      <c r="WGS64" s="209"/>
      <c r="WGT64" s="209"/>
      <c r="WGU64" s="209"/>
      <c r="WGV64" s="209"/>
      <c r="WGW64" s="209"/>
      <c r="WGX64" s="209"/>
      <c r="WGY64" s="209"/>
      <c r="WGZ64" s="209"/>
      <c r="WHA64" s="209"/>
      <c r="WHB64" s="209"/>
      <c r="WHC64" s="209"/>
      <c r="WHD64" s="209"/>
      <c r="WHE64" s="209"/>
      <c r="WHF64" s="209"/>
      <c r="WHG64" s="209"/>
      <c r="WHH64" s="209"/>
      <c r="WHI64" s="209"/>
      <c r="WHJ64" s="209"/>
      <c r="WHK64" s="209"/>
      <c r="WHL64" s="209"/>
      <c r="WHM64" s="209"/>
      <c r="WHN64" s="209"/>
      <c r="WHO64" s="209"/>
      <c r="WHP64" s="209"/>
      <c r="WHQ64" s="209"/>
      <c r="WHR64" s="209"/>
      <c r="WHS64" s="209"/>
      <c r="WHT64" s="209"/>
      <c r="WHU64" s="209"/>
      <c r="WHV64" s="209"/>
      <c r="WHW64" s="209"/>
      <c r="WHX64" s="209"/>
      <c r="WHY64" s="209"/>
      <c r="WHZ64" s="209"/>
      <c r="WIA64" s="209"/>
      <c r="WIB64" s="209"/>
      <c r="WIC64" s="209"/>
      <c r="WID64" s="209"/>
      <c r="WIE64" s="209"/>
      <c r="WIF64" s="209"/>
      <c r="WIG64" s="209"/>
      <c r="WIH64" s="209"/>
      <c r="WII64" s="209"/>
      <c r="WIJ64" s="209"/>
      <c r="WIK64" s="209"/>
      <c r="WIL64" s="209"/>
      <c r="WIM64" s="209"/>
      <c r="WIN64" s="209"/>
      <c r="WIO64" s="209"/>
      <c r="WIP64" s="209"/>
      <c r="WIQ64" s="209"/>
      <c r="WIR64" s="209"/>
      <c r="WIS64" s="209"/>
      <c r="WIT64" s="209"/>
      <c r="WIU64" s="209"/>
      <c r="WIV64" s="209"/>
      <c r="WIW64" s="209"/>
      <c r="WIX64" s="209"/>
      <c r="WIY64" s="209"/>
      <c r="WIZ64" s="209"/>
      <c r="WJA64" s="209"/>
      <c r="WJB64" s="209"/>
      <c r="WJC64" s="209"/>
      <c r="WJD64" s="209"/>
      <c r="WJE64" s="209"/>
      <c r="WJF64" s="209"/>
      <c r="WJG64" s="209"/>
      <c r="WJH64" s="209"/>
      <c r="WJI64" s="209"/>
      <c r="WJJ64" s="209"/>
      <c r="WJK64" s="209"/>
      <c r="WJL64" s="209"/>
      <c r="WJM64" s="209"/>
      <c r="WJN64" s="209"/>
      <c r="WJO64" s="209"/>
      <c r="WJP64" s="209"/>
      <c r="WJQ64" s="209"/>
      <c r="WJR64" s="209"/>
      <c r="WJS64" s="209"/>
      <c r="WJT64" s="209"/>
      <c r="WJU64" s="209"/>
      <c r="WJV64" s="209"/>
      <c r="WJW64" s="209"/>
      <c r="WJX64" s="209"/>
      <c r="WJY64" s="209"/>
      <c r="WJZ64" s="209"/>
      <c r="WKA64" s="209"/>
      <c r="WKB64" s="209"/>
      <c r="WKC64" s="209"/>
      <c r="WKD64" s="209"/>
      <c r="WKE64" s="209"/>
      <c r="WKF64" s="209"/>
      <c r="WKG64" s="209"/>
      <c r="WKH64" s="209"/>
      <c r="WKI64" s="209"/>
      <c r="WKJ64" s="209"/>
      <c r="WKK64" s="209"/>
      <c r="WKL64" s="209"/>
      <c r="WKM64" s="209"/>
      <c r="WKN64" s="209"/>
      <c r="WKO64" s="209"/>
      <c r="WKP64" s="209"/>
      <c r="WKQ64" s="209"/>
      <c r="WKR64" s="209"/>
      <c r="WKS64" s="209"/>
      <c r="WKT64" s="209"/>
      <c r="WKU64" s="209"/>
      <c r="WKV64" s="209"/>
      <c r="WKW64" s="209"/>
      <c r="WKX64" s="209"/>
      <c r="WKY64" s="209"/>
      <c r="WKZ64" s="209"/>
      <c r="WLA64" s="209"/>
      <c r="WLB64" s="209"/>
      <c r="WLC64" s="209"/>
      <c r="WLD64" s="209"/>
      <c r="WLE64" s="209"/>
      <c r="WLF64" s="209"/>
      <c r="WLG64" s="209"/>
      <c r="WLH64" s="209"/>
      <c r="WLI64" s="209"/>
      <c r="WLJ64" s="209"/>
      <c r="WLK64" s="209"/>
      <c r="WLL64" s="209"/>
      <c r="WLM64" s="209"/>
      <c r="WLN64" s="209"/>
      <c r="WLO64" s="209"/>
      <c r="WLP64" s="209"/>
      <c r="WLQ64" s="209"/>
      <c r="WLR64" s="209"/>
      <c r="WLS64" s="209"/>
      <c r="WLT64" s="209"/>
      <c r="WLU64" s="209"/>
      <c r="WLV64" s="209"/>
      <c r="WLW64" s="209"/>
      <c r="WLX64" s="209"/>
      <c r="WLY64" s="209"/>
      <c r="WLZ64" s="209"/>
      <c r="WMA64" s="209"/>
      <c r="WMB64" s="209"/>
      <c r="WMC64" s="209"/>
      <c r="WMD64" s="209"/>
      <c r="WME64" s="209"/>
      <c r="WMF64" s="209"/>
      <c r="WMG64" s="209"/>
      <c r="WMH64" s="209"/>
      <c r="WMI64" s="209"/>
      <c r="WMJ64" s="209"/>
      <c r="WMK64" s="209"/>
      <c r="WML64" s="209"/>
      <c r="WMM64" s="209"/>
      <c r="WMN64" s="209"/>
      <c r="WMO64" s="209"/>
      <c r="WMP64" s="209"/>
      <c r="WMQ64" s="209"/>
      <c r="WMR64" s="209"/>
      <c r="WMS64" s="209"/>
      <c r="WMT64" s="209"/>
      <c r="WMU64" s="209"/>
      <c r="WMV64" s="209"/>
      <c r="WMW64" s="209"/>
      <c r="WMX64" s="209"/>
      <c r="WMY64" s="209"/>
      <c r="WMZ64" s="209"/>
      <c r="WNA64" s="209"/>
      <c r="WNB64" s="209"/>
      <c r="WNC64" s="209"/>
      <c r="WND64" s="209"/>
      <c r="WNE64" s="209"/>
      <c r="WNF64" s="209"/>
      <c r="WNG64" s="209"/>
      <c r="WNH64" s="209"/>
      <c r="WNI64" s="209"/>
      <c r="WNJ64" s="209"/>
      <c r="WNK64" s="209"/>
      <c r="WNL64" s="209"/>
      <c r="WNM64" s="209"/>
      <c r="WNN64" s="209"/>
      <c r="WNO64" s="209"/>
      <c r="WNP64" s="209"/>
      <c r="WNQ64" s="209"/>
      <c r="WNR64" s="209"/>
      <c r="WNS64" s="209"/>
      <c r="WNT64" s="209"/>
      <c r="WNU64" s="209"/>
      <c r="WNV64" s="209"/>
      <c r="WNW64" s="209"/>
      <c r="WNX64" s="209"/>
      <c r="WNY64" s="209"/>
      <c r="WNZ64" s="209"/>
      <c r="WOA64" s="209"/>
      <c r="WOB64" s="209"/>
      <c r="WOC64" s="209"/>
      <c r="WOD64" s="209"/>
      <c r="WOE64" s="209"/>
      <c r="WOF64" s="209"/>
      <c r="WOG64" s="209"/>
      <c r="WOH64" s="209"/>
      <c r="WOI64" s="209"/>
      <c r="WOJ64" s="209"/>
      <c r="WOK64" s="209"/>
      <c r="WOL64" s="209"/>
      <c r="WOM64" s="209"/>
      <c r="WON64" s="209"/>
      <c r="WOO64" s="209"/>
      <c r="WOP64" s="209"/>
      <c r="WOQ64" s="209"/>
      <c r="WOR64" s="209"/>
      <c r="WOS64" s="209"/>
      <c r="WOT64" s="209"/>
      <c r="WOU64" s="209"/>
      <c r="WOV64" s="209"/>
      <c r="WOW64" s="209"/>
      <c r="WOX64" s="209"/>
      <c r="WOY64" s="209"/>
      <c r="WOZ64" s="209"/>
      <c r="WPA64" s="209"/>
      <c r="WPB64" s="209"/>
      <c r="WPC64" s="209"/>
      <c r="WPD64" s="209"/>
      <c r="WPE64" s="209"/>
      <c r="WPF64" s="209"/>
      <c r="WPG64" s="209"/>
      <c r="WPH64" s="209"/>
      <c r="WPI64" s="209"/>
      <c r="WPJ64" s="209"/>
      <c r="WPK64" s="209"/>
      <c r="WPL64" s="209"/>
      <c r="WPM64" s="209"/>
      <c r="WPN64" s="209"/>
      <c r="WPO64" s="209"/>
      <c r="WPP64" s="209"/>
      <c r="WPQ64" s="209"/>
      <c r="WPR64" s="209"/>
      <c r="WPS64" s="209"/>
      <c r="WPT64" s="209"/>
      <c r="WPU64" s="209"/>
      <c r="WPV64" s="209"/>
      <c r="WPW64" s="209"/>
      <c r="WPX64" s="209"/>
      <c r="WPY64" s="209"/>
      <c r="WPZ64" s="209"/>
      <c r="WQA64" s="209"/>
      <c r="WQB64" s="209"/>
      <c r="WQC64" s="209"/>
      <c r="WQD64" s="209"/>
      <c r="WQE64" s="209"/>
      <c r="WQF64" s="209"/>
      <c r="WQG64" s="209"/>
      <c r="WQH64" s="209"/>
      <c r="WQI64" s="209"/>
      <c r="WQJ64" s="209"/>
      <c r="WQK64" s="209"/>
      <c r="WQL64" s="209"/>
      <c r="WQM64" s="209"/>
      <c r="WQN64" s="209"/>
      <c r="WQO64" s="209"/>
      <c r="WQP64" s="209"/>
      <c r="WQQ64" s="209"/>
      <c r="WQR64" s="209"/>
      <c r="WQS64" s="209"/>
      <c r="WQT64" s="209"/>
      <c r="WQU64" s="209"/>
      <c r="WQV64" s="209"/>
      <c r="WQW64" s="209"/>
      <c r="WQX64" s="209"/>
      <c r="WQY64" s="209"/>
      <c r="WQZ64" s="209"/>
      <c r="WRA64" s="209"/>
      <c r="WRB64" s="209"/>
      <c r="WRC64" s="209"/>
      <c r="WRD64" s="209"/>
      <c r="WRE64" s="209"/>
      <c r="WRF64" s="209"/>
      <c r="WRG64" s="209"/>
      <c r="WRH64" s="209"/>
      <c r="WRI64" s="209"/>
      <c r="WRJ64" s="209"/>
      <c r="WRK64" s="209"/>
      <c r="WRL64" s="209"/>
      <c r="WRM64" s="209"/>
      <c r="WRN64" s="209"/>
      <c r="WRO64" s="209"/>
      <c r="WRP64" s="209"/>
      <c r="WRQ64" s="209"/>
      <c r="WRR64" s="209"/>
      <c r="WRS64" s="209"/>
      <c r="WRT64" s="209"/>
      <c r="WRU64" s="209"/>
      <c r="WRV64" s="209"/>
      <c r="WRW64" s="209"/>
      <c r="WRX64" s="209"/>
      <c r="WRY64" s="209"/>
      <c r="WRZ64" s="209"/>
      <c r="WSA64" s="209"/>
      <c r="WSB64" s="209"/>
      <c r="WSC64" s="209"/>
      <c r="WSD64" s="209"/>
      <c r="WSE64" s="209"/>
      <c r="WSF64" s="209"/>
      <c r="WSG64" s="209"/>
      <c r="WSH64" s="209"/>
      <c r="WSI64" s="209"/>
      <c r="WSJ64" s="209"/>
      <c r="WSK64" s="209"/>
      <c r="WSL64" s="209"/>
      <c r="WSM64" s="209"/>
      <c r="WSN64" s="209"/>
      <c r="WSO64" s="209"/>
      <c r="WSP64" s="209"/>
      <c r="WSQ64" s="209"/>
      <c r="WSR64" s="209"/>
      <c r="WSS64" s="209"/>
      <c r="WST64" s="209"/>
      <c r="WSU64" s="209"/>
      <c r="WSV64" s="209"/>
      <c r="WSW64" s="209"/>
      <c r="WSX64" s="209"/>
      <c r="WSY64" s="209"/>
      <c r="WSZ64" s="209"/>
      <c r="WTA64" s="209"/>
      <c r="WTB64" s="209"/>
      <c r="WTC64" s="209"/>
      <c r="WTD64" s="209"/>
      <c r="WTE64" s="209"/>
      <c r="WTF64" s="209"/>
      <c r="WTG64" s="209"/>
      <c r="WTH64" s="209"/>
      <c r="WTI64" s="209"/>
      <c r="WTJ64" s="209"/>
      <c r="WTK64" s="209"/>
      <c r="WTL64" s="209"/>
      <c r="WTM64" s="209"/>
      <c r="WTN64" s="209"/>
      <c r="WTO64" s="209"/>
      <c r="WTP64" s="209"/>
      <c r="WTQ64" s="209"/>
      <c r="WTR64" s="209"/>
      <c r="WTS64" s="209"/>
      <c r="WTT64" s="209"/>
      <c r="WTU64" s="209"/>
      <c r="WTV64" s="209"/>
      <c r="WTW64" s="209"/>
      <c r="WTX64" s="209"/>
      <c r="WTY64" s="209"/>
      <c r="WTZ64" s="209"/>
      <c r="WUA64" s="209"/>
      <c r="WUB64" s="209"/>
      <c r="WUC64" s="209"/>
      <c r="WUD64" s="209"/>
      <c r="WUE64" s="209"/>
      <c r="WUF64" s="209"/>
      <c r="WUG64" s="209"/>
      <c r="WUH64" s="209"/>
      <c r="WUI64" s="209"/>
      <c r="WUJ64" s="209"/>
      <c r="WUK64" s="209"/>
      <c r="WUL64" s="209"/>
      <c r="WUM64" s="209"/>
      <c r="WUN64" s="209"/>
      <c r="WUO64" s="209"/>
      <c r="WUP64" s="209"/>
      <c r="WUQ64" s="209"/>
      <c r="WUR64" s="209"/>
      <c r="WUS64" s="209"/>
      <c r="WUT64" s="209"/>
      <c r="WUU64" s="209"/>
      <c r="WUV64" s="209"/>
      <c r="WUW64" s="209"/>
      <c r="WUX64" s="209"/>
      <c r="WUY64" s="209"/>
      <c r="WUZ64" s="209"/>
      <c r="WVA64" s="209"/>
      <c r="WVB64" s="209"/>
      <c r="WVC64" s="209"/>
      <c r="WVD64" s="209"/>
      <c r="WVE64" s="209"/>
      <c r="WVF64" s="209"/>
      <c r="WVG64" s="209"/>
      <c r="WVH64" s="209"/>
      <c r="WVI64" s="209"/>
      <c r="WVJ64" s="209"/>
      <c r="WVK64" s="209"/>
      <c r="WVL64" s="209"/>
      <c r="WVM64" s="209"/>
      <c r="WVN64" s="209"/>
      <c r="WVO64" s="209"/>
      <c r="WVP64" s="209"/>
      <c r="WVQ64" s="209"/>
      <c r="WVR64" s="209"/>
      <c r="WVS64" s="209"/>
      <c r="WVT64" s="209"/>
      <c r="WVU64" s="209"/>
      <c r="WVV64" s="209"/>
      <c r="WVW64" s="209"/>
      <c r="WVX64" s="209"/>
      <c r="WVY64" s="209"/>
      <c r="WVZ64" s="209"/>
      <c r="WWA64" s="209"/>
      <c r="WWB64" s="209"/>
      <c r="WWC64" s="209"/>
      <c r="WWD64" s="209"/>
      <c r="WWE64" s="209"/>
      <c r="WWF64" s="209"/>
      <c r="WWG64" s="209"/>
      <c r="WWH64" s="209"/>
      <c r="WWI64" s="209"/>
      <c r="WWJ64" s="209"/>
      <c r="WWK64" s="209"/>
      <c r="WWL64" s="209"/>
      <c r="WWM64" s="209"/>
      <c r="WWN64" s="209"/>
      <c r="WWO64" s="209"/>
      <c r="WWP64" s="209"/>
      <c r="WWQ64" s="209"/>
      <c r="WWR64" s="209"/>
      <c r="WWS64" s="209"/>
      <c r="WWT64" s="209"/>
      <c r="WWU64" s="209"/>
      <c r="WWV64" s="209"/>
      <c r="WWW64" s="209"/>
      <c r="WWX64" s="209"/>
      <c r="WWY64" s="209"/>
      <c r="WWZ64" s="209"/>
      <c r="WXA64" s="209"/>
      <c r="WXB64" s="209"/>
      <c r="WXC64" s="209"/>
      <c r="WXD64" s="209"/>
      <c r="WXE64" s="209"/>
      <c r="WXF64" s="209"/>
      <c r="WXG64" s="209"/>
      <c r="WXH64" s="209"/>
      <c r="WXI64" s="209"/>
      <c r="WXJ64" s="209"/>
      <c r="WXK64" s="209"/>
      <c r="WXL64" s="209"/>
      <c r="WXM64" s="209"/>
      <c r="WXN64" s="209"/>
      <c r="WXO64" s="209"/>
      <c r="WXP64" s="209"/>
      <c r="WXQ64" s="209"/>
      <c r="WXR64" s="209"/>
      <c r="WXS64" s="209"/>
      <c r="WXT64" s="209"/>
      <c r="WXU64" s="209"/>
      <c r="WXV64" s="209"/>
      <c r="WXW64" s="209"/>
      <c r="WXX64" s="209"/>
      <c r="WXY64" s="209"/>
      <c r="WXZ64" s="209"/>
      <c r="WYA64" s="209"/>
      <c r="WYB64" s="209"/>
      <c r="WYC64" s="209"/>
      <c r="WYD64" s="209"/>
      <c r="WYE64" s="209"/>
      <c r="WYF64" s="209"/>
      <c r="WYG64" s="209"/>
      <c r="WYH64" s="209"/>
      <c r="WYI64" s="209"/>
      <c r="WYJ64" s="209"/>
      <c r="WYK64" s="209"/>
      <c r="WYL64" s="209"/>
      <c r="WYM64" s="209"/>
      <c r="WYN64" s="209"/>
      <c r="WYO64" s="209"/>
      <c r="WYP64" s="209"/>
      <c r="WYQ64" s="209"/>
      <c r="WYR64" s="209"/>
      <c r="WYS64" s="209"/>
      <c r="WYT64" s="209"/>
      <c r="WYU64" s="209"/>
      <c r="WYV64" s="209"/>
      <c r="WYW64" s="209"/>
      <c r="WYX64" s="209"/>
      <c r="WYY64" s="209"/>
      <c r="WYZ64" s="209"/>
      <c r="WZA64" s="209"/>
      <c r="WZB64" s="209"/>
      <c r="WZC64" s="209"/>
      <c r="WZD64" s="209"/>
      <c r="WZE64" s="209"/>
      <c r="WZF64" s="209"/>
      <c r="WZG64" s="209"/>
      <c r="WZH64" s="209"/>
      <c r="WZI64" s="209"/>
      <c r="WZJ64" s="209"/>
      <c r="WZK64" s="209"/>
      <c r="WZL64" s="209"/>
      <c r="WZM64" s="209"/>
      <c r="WZN64" s="209"/>
      <c r="WZO64" s="209"/>
      <c r="WZP64" s="209"/>
      <c r="WZQ64" s="209"/>
      <c r="WZR64" s="209"/>
      <c r="WZS64" s="209"/>
      <c r="WZT64" s="209"/>
      <c r="WZU64" s="209"/>
      <c r="WZV64" s="209"/>
      <c r="WZW64" s="209"/>
      <c r="WZX64" s="209"/>
      <c r="WZY64" s="209"/>
      <c r="WZZ64" s="209"/>
      <c r="XAA64" s="209"/>
      <c r="XAB64" s="209"/>
      <c r="XAC64" s="209"/>
      <c r="XAD64" s="209"/>
      <c r="XAE64" s="209"/>
      <c r="XAF64" s="209"/>
      <c r="XAG64" s="209"/>
      <c r="XAH64" s="209"/>
      <c r="XAI64" s="209"/>
      <c r="XAJ64" s="209"/>
      <c r="XAK64" s="209"/>
      <c r="XAL64" s="209"/>
      <c r="XAM64" s="209"/>
      <c r="XAN64" s="209"/>
      <c r="XAO64" s="209"/>
      <c r="XAP64" s="209"/>
      <c r="XAQ64" s="209"/>
      <c r="XAR64" s="209"/>
      <c r="XAS64" s="209"/>
      <c r="XAT64" s="209"/>
      <c r="XAU64" s="209"/>
      <c r="XAV64" s="209"/>
      <c r="XAW64" s="209"/>
      <c r="XAX64" s="209"/>
      <c r="XAY64" s="209"/>
      <c r="XAZ64" s="209"/>
      <c r="XBA64" s="209"/>
      <c r="XBB64" s="209"/>
      <c r="XBC64" s="209"/>
      <c r="XBD64" s="209"/>
      <c r="XBE64" s="209"/>
      <c r="XBF64" s="209"/>
      <c r="XBG64" s="209"/>
      <c r="XBH64" s="209"/>
      <c r="XBI64" s="209"/>
      <c r="XBJ64" s="209"/>
      <c r="XBK64" s="209"/>
      <c r="XBL64" s="209"/>
      <c r="XBM64" s="209"/>
      <c r="XBN64" s="209"/>
      <c r="XBO64" s="209"/>
      <c r="XBP64" s="209"/>
      <c r="XBQ64" s="209"/>
      <c r="XBR64" s="209"/>
      <c r="XBS64" s="209"/>
    </row>
    <row r="65" spans="1:162" hidden="1" x14ac:dyDescent="0.35">
      <c r="A65" s="233" t="s">
        <v>230</v>
      </c>
      <c r="B65" s="230">
        <v>0</v>
      </c>
      <c r="C65" s="231">
        <v>0</v>
      </c>
    </row>
    <row r="66" spans="1:162" s="242" customFormat="1" hidden="1" x14ac:dyDescent="0.35">
      <c r="A66" s="233" t="s">
        <v>231</v>
      </c>
      <c r="B66" s="220">
        <v>0</v>
      </c>
      <c r="C66" s="221">
        <v>0</v>
      </c>
    </row>
    <row r="67" spans="1:162" hidden="1" x14ac:dyDescent="0.35">
      <c r="A67" s="233" t="s">
        <v>232</v>
      </c>
      <c r="B67" s="230"/>
      <c r="C67" s="231"/>
    </row>
    <row r="68" spans="1:162" x14ac:dyDescent="0.35">
      <c r="A68" s="233" t="s">
        <v>233</v>
      </c>
      <c r="B68" s="220">
        <v>-501</v>
      </c>
      <c r="C68" s="231">
        <v>-469</v>
      </c>
    </row>
    <row r="69" spans="1:162" x14ac:dyDescent="0.35">
      <c r="A69" s="233" t="s">
        <v>234</v>
      </c>
      <c r="B69" s="220">
        <v>0</v>
      </c>
      <c r="C69" s="221">
        <v>0</v>
      </c>
    </row>
    <row r="70" spans="1:162" x14ac:dyDescent="0.35">
      <c r="A70" s="226" t="s">
        <v>235</v>
      </c>
      <c r="B70" s="224">
        <v>-501</v>
      </c>
      <c r="C70" s="225">
        <v>-469</v>
      </c>
    </row>
    <row r="71" spans="1:162" ht="18.75" customHeight="1" collapsed="1" x14ac:dyDescent="0.35">
      <c r="A71" s="241" t="s">
        <v>236</v>
      </c>
      <c r="B71" s="230">
        <v>-2305</v>
      </c>
      <c r="C71" s="231">
        <v>2009</v>
      </c>
    </row>
    <row r="72" spans="1:162" x14ac:dyDescent="0.35">
      <c r="A72" s="246" t="s">
        <v>237</v>
      </c>
      <c r="B72" s="224">
        <v>21069.899000000005</v>
      </c>
      <c r="C72" s="225">
        <v>-312931</v>
      </c>
    </row>
    <row r="73" spans="1:162" x14ac:dyDescent="0.35">
      <c r="A73" s="246" t="s">
        <v>238</v>
      </c>
      <c r="B73" s="230">
        <v>695509</v>
      </c>
      <c r="C73" s="231">
        <v>421819</v>
      </c>
    </row>
    <row r="74" spans="1:162" ht="21.75" thickBot="1" x14ac:dyDescent="0.4">
      <c r="A74" s="246" t="s">
        <v>239</v>
      </c>
      <c r="B74" s="247">
        <v>716578.89899999998</v>
      </c>
      <c r="C74" s="248">
        <v>108888</v>
      </c>
    </row>
    <row r="75" spans="1:162" ht="25.5" customHeight="1" thickTop="1" x14ac:dyDescent="0.35">
      <c r="A75" s="249" t="s">
        <v>22</v>
      </c>
      <c r="B75" s="220">
        <v>0</v>
      </c>
      <c r="C75" s="250">
        <v>0</v>
      </c>
    </row>
    <row r="76" spans="1:162" ht="21" customHeight="1" x14ac:dyDescent="0.35">
      <c r="C76" s="209"/>
    </row>
    <row r="77" spans="1:162" ht="12.75" hidden="1" customHeight="1" x14ac:dyDescent="0.35">
      <c r="C77" s="209"/>
    </row>
    <row r="78" spans="1:162" ht="14.25" hidden="1" customHeight="1" thickBot="1" x14ac:dyDescent="0.35">
      <c r="C78" s="209"/>
    </row>
    <row r="79" spans="1:162" s="251" customFormat="1" hidden="1" x14ac:dyDescent="0.35"/>
    <row r="80" spans="1:162" s="242" customFormat="1" ht="13.5" hidden="1" customHeight="1" x14ac:dyDescent="0.35">
      <c r="A80" s="178"/>
      <c r="B80" s="252"/>
      <c r="C80" s="253"/>
      <c r="D80" s="254"/>
      <c r="E80" s="254"/>
      <c r="F80" s="254"/>
      <c r="G80" s="254"/>
      <c r="H80" s="254"/>
      <c r="I80" s="254"/>
      <c r="J80" s="254"/>
      <c r="K80" s="254"/>
      <c r="L80" s="254"/>
      <c r="M80" s="254"/>
      <c r="N80" s="254"/>
      <c r="O80" s="254"/>
      <c r="P80" s="254"/>
      <c r="Q80" s="254"/>
      <c r="R80" s="254"/>
      <c r="S80" s="254"/>
      <c r="T80" s="254"/>
      <c r="U80" s="254"/>
      <c r="V80" s="254"/>
      <c r="W80" s="254"/>
      <c r="X80" s="254"/>
      <c r="Y80" s="254"/>
      <c r="Z80" s="254"/>
      <c r="AA80" s="254"/>
      <c r="AB80" s="254"/>
      <c r="AC80" s="254"/>
      <c r="AD80" s="254"/>
      <c r="AE80" s="254"/>
      <c r="AF80" s="254"/>
      <c r="AG80" s="254"/>
      <c r="AH80" s="254"/>
      <c r="AI80" s="254"/>
      <c r="AJ80" s="254"/>
      <c r="AK80" s="254"/>
      <c r="AL80" s="254"/>
      <c r="AM80" s="254"/>
      <c r="AN80" s="254"/>
      <c r="AO80" s="254"/>
      <c r="AP80" s="254"/>
      <c r="AQ80" s="254"/>
      <c r="AR80" s="254"/>
      <c r="AS80" s="254"/>
      <c r="AT80" s="254"/>
      <c r="AU80" s="254"/>
      <c r="AV80" s="254"/>
      <c r="AW80" s="254"/>
      <c r="AX80" s="254"/>
      <c r="AY80" s="254"/>
      <c r="AZ80" s="254"/>
      <c r="BA80" s="254"/>
      <c r="BB80" s="254"/>
      <c r="BC80" s="254"/>
      <c r="BD80" s="254"/>
      <c r="BE80" s="254"/>
      <c r="BF80" s="254"/>
      <c r="BG80" s="254"/>
      <c r="BH80" s="254"/>
      <c r="BI80" s="254"/>
      <c r="BJ80" s="254"/>
      <c r="BK80" s="254"/>
      <c r="BL80" s="254"/>
      <c r="BM80" s="254"/>
      <c r="BN80" s="254"/>
      <c r="BO80" s="254"/>
      <c r="BP80" s="254"/>
      <c r="BQ80" s="254"/>
      <c r="BR80" s="254"/>
      <c r="BS80" s="254"/>
      <c r="BT80" s="254"/>
      <c r="BU80" s="254"/>
      <c r="BV80" s="254"/>
      <c r="BW80" s="254"/>
      <c r="BX80" s="254"/>
      <c r="BY80" s="254"/>
      <c r="BZ80" s="254"/>
      <c r="CA80" s="254"/>
      <c r="CB80" s="254"/>
      <c r="CC80" s="254"/>
      <c r="CD80" s="254"/>
      <c r="CE80" s="254"/>
      <c r="CF80" s="254"/>
      <c r="CG80" s="254"/>
      <c r="CH80" s="254"/>
      <c r="CI80" s="254"/>
      <c r="CJ80" s="254"/>
      <c r="CK80" s="254"/>
      <c r="CL80" s="254"/>
      <c r="CM80" s="254"/>
      <c r="CN80" s="254"/>
      <c r="CO80" s="254"/>
      <c r="CP80" s="254"/>
      <c r="CQ80" s="254"/>
      <c r="CR80" s="254"/>
      <c r="CS80" s="254"/>
      <c r="CT80" s="254"/>
      <c r="CU80" s="254"/>
      <c r="CV80" s="254"/>
      <c r="CW80" s="254"/>
      <c r="CX80" s="254"/>
      <c r="CY80" s="254"/>
      <c r="CZ80" s="254"/>
      <c r="DA80" s="254"/>
      <c r="DB80" s="254"/>
      <c r="DC80" s="254"/>
      <c r="DD80" s="254"/>
      <c r="DE80" s="254"/>
      <c r="DF80" s="254"/>
      <c r="DG80" s="254"/>
      <c r="DH80" s="254"/>
      <c r="DI80" s="254"/>
      <c r="DJ80" s="254"/>
      <c r="DK80" s="254"/>
      <c r="DL80" s="254"/>
      <c r="DM80" s="254"/>
      <c r="DN80" s="254"/>
      <c r="DO80" s="254"/>
      <c r="DP80" s="254"/>
      <c r="DQ80" s="254"/>
      <c r="DR80" s="254"/>
      <c r="DS80" s="254"/>
      <c r="DT80" s="254"/>
      <c r="DU80" s="254"/>
      <c r="DV80" s="254"/>
      <c r="DW80" s="254"/>
      <c r="DX80" s="254"/>
      <c r="DY80" s="254"/>
      <c r="DZ80" s="254"/>
      <c r="EA80" s="254"/>
      <c r="EB80" s="254"/>
      <c r="EC80" s="254"/>
      <c r="ED80" s="254"/>
      <c r="EE80" s="254"/>
      <c r="EF80" s="254"/>
      <c r="EG80" s="254"/>
      <c r="EH80" s="254"/>
      <c r="EI80" s="254"/>
      <c r="EJ80" s="254"/>
      <c r="EK80" s="254"/>
      <c r="EL80" s="254"/>
      <c r="EM80" s="254"/>
      <c r="EN80" s="254"/>
      <c r="EO80" s="254"/>
      <c r="EP80" s="254"/>
      <c r="EQ80" s="254"/>
      <c r="ER80" s="254"/>
      <c r="ES80" s="254"/>
      <c r="ET80" s="254"/>
      <c r="EU80" s="254"/>
      <c r="EV80" s="254"/>
      <c r="EW80" s="254"/>
      <c r="EX80" s="254"/>
      <c r="EY80" s="254"/>
      <c r="EZ80" s="254"/>
      <c r="FA80" s="254"/>
      <c r="FB80" s="254"/>
      <c r="FC80" s="254"/>
      <c r="FD80" s="255"/>
      <c r="FE80" s="255"/>
      <c r="FF80" s="255"/>
    </row>
    <row r="81" spans="1:162" s="242" customFormat="1" ht="13.5" hidden="1" customHeight="1" x14ac:dyDescent="0.35">
      <c r="A81" s="178"/>
      <c r="B81" s="252"/>
      <c r="C81" s="256"/>
      <c r="D81" s="254"/>
      <c r="E81" s="254"/>
      <c r="F81" s="254"/>
      <c r="G81" s="254"/>
      <c r="H81" s="254"/>
      <c r="I81" s="254"/>
      <c r="J81" s="254"/>
      <c r="K81" s="254"/>
      <c r="L81" s="254"/>
      <c r="M81" s="254"/>
      <c r="N81" s="254"/>
      <c r="O81" s="254"/>
      <c r="P81" s="254"/>
      <c r="Q81" s="254"/>
      <c r="R81" s="254"/>
      <c r="S81" s="254"/>
      <c r="T81" s="254"/>
      <c r="U81" s="254"/>
      <c r="V81" s="254"/>
      <c r="W81" s="254"/>
      <c r="X81" s="254"/>
      <c r="Y81" s="254"/>
      <c r="Z81" s="254"/>
      <c r="AA81" s="254"/>
      <c r="AB81" s="254"/>
      <c r="AC81" s="254"/>
      <c r="AD81" s="254"/>
      <c r="AE81" s="254"/>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4"/>
      <c r="CT81" s="254"/>
      <c r="CU81" s="254"/>
      <c r="CV81" s="254"/>
      <c r="CW81" s="254"/>
      <c r="CX81" s="254"/>
      <c r="CY81" s="254"/>
      <c r="CZ81" s="254"/>
      <c r="DA81" s="254"/>
      <c r="DB81" s="254"/>
      <c r="DC81" s="254"/>
      <c r="DD81" s="254"/>
      <c r="DE81" s="254"/>
      <c r="DF81" s="254"/>
      <c r="DG81" s="254"/>
      <c r="DH81" s="254"/>
      <c r="DI81" s="254"/>
      <c r="DJ81" s="254"/>
      <c r="DK81" s="254"/>
      <c r="DL81" s="254"/>
      <c r="DM81" s="254"/>
      <c r="DN81" s="254"/>
      <c r="DO81" s="254"/>
      <c r="DP81" s="254"/>
      <c r="DQ81" s="254"/>
      <c r="DR81" s="254"/>
      <c r="DS81" s="254"/>
      <c r="DT81" s="254"/>
      <c r="DU81" s="254"/>
      <c r="DV81" s="254"/>
      <c r="DW81" s="254"/>
      <c r="DX81" s="254"/>
      <c r="DY81" s="254"/>
      <c r="DZ81" s="254"/>
      <c r="EA81" s="254"/>
      <c r="EB81" s="254"/>
      <c r="EC81" s="254"/>
      <c r="ED81" s="254"/>
      <c r="EE81" s="254"/>
      <c r="EF81" s="254"/>
      <c r="EG81" s="254"/>
      <c r="EH81" s="254"/>
      <c r="EI81" s="254"/>
      <c r="EJ81" s="254"/>
      <c r="EK81" s="254"/>
      <c r="EL81" s="254"/>
      <c r="EM81" s="254"/>
      <c r="EN81" s="254"/>
      <c r="EO81" s="254"/>
      <c r="EP81" s="254"/>
      <c r="EQ81" s="254"/>
      <c r="ER81" s="254"/>
      <c r="ES81" s="254"/>
      <c r="ET81" s="254"/>
      <c r="EU81" s="254"/>
      <c r="EV81" s="254"/>
      <c r="EW81" s="254"/>
      <c r="EX81" s="254"/>
      <c r="EY81" s="254"/>
      <c r="EZ81" s="254"/>
      <c r="FA81" s="254"/>
      <c r="FB81" s="254"/>
      <c r="FC81" s="254"/>
      <c r="FD81" s="255"/>
      <c r="FE81" s="255"/>
      <c r="FF81" s="255"/>
    </row>
    <row r="82" spans="1:162" s="242" customFormat="1" ht="13.5" hidden="1" customHeight="1" x14ac:dyDescent="0.35">
      <c r="A82" s="178"/>
      <c r="B82" s="252"/>
      <c r="C82" s="256"/>
      <c r="D82" s="254"/>
      <c r="E82" s="254"/>
      <c r="F82" s="254"/>
      <c r="G82" s="254"/>
      <c r="H82" s="254"/>
      <c r="I82" s="254"/>
      <c r="J82" s="254"/>
      <c r="K82" s="254"/>
      <c r="L82" s="254"/>
      <c r="M82" s="254"/>
      <c r="N82" s="254"/>
      <c r="O82" s="254"/>
      <c r="P82" s="254"/>
      <c r="Q82" s="254"/>
      <c r="R82" s="254"/>
      <c r="S82" s="254"/>
      <c r="T82" s="254"/>
      <c r="U82" s="254"/>
      <c r="V82" s="254"/>
      <c r="W82" s="254"/>
      <c r="X82" s="254"/>
      <c r="Y82" s="254"/>
      <c r="Z82" s="254"/>
      <c r="AA82" s="254"/>
      <c r="AB82" s="254"/>
      <c r="AC82" s="254"/>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4"/>
      <c r="BQ82" s="254"/>
      <c r="BR82" s="254"/>
      <c r="BS82" s="254"/>
      <c r="BT82" s="254"/>
      <c r="BU82" s="254"/>
      <c r="BV82" s="254"/>
      <c r="BW82" s="254"/>
      <c r="BX82" s="254"/>
      <c r="BY82" s="254"/>
      <c r="BZ82" s="254"/>
      <c r="CA82" s="254"/>
      <c r="CB82" s="254"/>
      <c r="CC82" s="254"/>
      <c r="CD82" s="254"/>
      <c r="CE82" s="254"/>
      <c r="CF82" s="254"/>
      <c r="CG82" s="254"/>
      <c r="CH82" s="254"/>
      <c r="CI82" s="254"/>
      <c r="CJ82" s="254"/>
      <c r="CK82" s="254"/>
      <c r="CL82" s="254"/>
      <c r="CM82" s="254"/>
      <c r="CN82" s="254"/>
      <c r="CO82" s="254"/>
      <c r="CP82" s="254"/>
      <c r="CQ82" s="254"/>
      <c r="CR82" s="254"/>
      <c r="CS82" s="254"/>
      <c r="CT82" s="254"/>
      <c r="CU82" s="254"/>
      <c r="CV82" s="254"/>
      <c r="CW82" s="254"/>
      <c r="CX82" s="254"/>
      <c r="CY82" s="254"/>
      <c r="CZ82" s="254"/>
      <c r="DA82" s="254"/>
      <c r="DB82" s="254"/>
      <c r="DC82" s="254"/>
      <c r="DD82" s="254"/>
      <c r="DE82" s="254"/>
      <c r="DF82" s="254"/>
      <c r="DG82" s="254"/>
      <c r="DH82" s="254"/>
      <c r="DI82" s="254"/>
      <c r="DJ82" s="254"/>
      <c r="DK82" s="254"/>
      <c r="DL82" s="254"/>
      <c r="DM82" s="254"/>
      <c r="DN82" s="254"/>
      <c r="DO82" s="254"/>
      <c r="DP82" s="254"/>
      <c r="DQ82" s="254"/>
      <c r="DR82" s="254"/>
      <c r="DS82" s="254"/>
      <c r="DT82" s="254"/>
      <c r="DU82" s="254"/>
      <c r="DV82" s="254"/>
      <c r="DW82" s="254"/>
      <c r="DX82" s="254"/>
      <c r="DY82" s="254"/>
      <c r="DZ82" s="254"/>
      <c r="EA82" s="254"/>
      <c r="EB82" s="254"/>
      <c r="EC82" s="254"/>
      <c r="ED82" s="254"/>
      <c r="EE82" s="254"/>
      <c r="EF82" s="254"/>
      <c r="EG82" s="254"/>
      <c r="EH82" s="254"/>
      <c r="EI82" s="254"/>
      <c r="EJ82" s="254"/>
      <c r="EK82" s="254"/>
      <c r="EL82" s="254"/>
      <c r="EM82" s="254"/>
      <c r="EN82" s="254"/>
      <c r="EO82" s="254"/>
      <c r="EP82" s="254"/>
      <c r="EQ82" s="254"/>
      <c r="ER82" s="254"/>
      <c r="ES82" s="254"/>
      <c r="ET82" s="254"/>
      <c r="EU82" s="254"/>
      <c r="EV82" s="254"/>
      <c r="EW82" s="254"/>
      <c r="EX82" s="254"/>
      <c r="EY82" s="254"/>
      <c r="EZ82" s="254"/>
      <c r="FA82" s="254"/>
      <c r="FB82" s="254"/>
      <c r="FC82" s="254"/>
      <c r="FD82" s="255"/>
      <c r="FE82" s="255"/>
      <c r="FF82" s="255"/>
    </row>
    <row r="83" spans="1:162" s="242" customFormat="1" ht="13.5" hidden="1" customHeight="1" x14ac:dyDescent="0.35">
      <c r="A83" s="178"/>
      <c r="B83" s="252"/>
      <c r="C83" s="256"/>
      <c r="D83" s="254"/>
      <c r="E83" s="254"/>
      <c r="F83" s="254"/>
      <c r="G83" s="254"/>
      <c r="H83" s="254"/>
      <c r="I83" s="254"/>
      <c r="J83" s="254"/>
      <c r="K83" s="254"/>
      <c r="L83" s="254"/>
      <c r="M83" s="254"/>
      <c r="N83" s="254"/>
      <c r="O83" s="254"/>
      <c r="P83" s="254"/>
      <c r="Q83" s="254"/>
      <c r="R83" s="254"/>
      <c r="S83" s="254"/>
      <c r="T83" s="254"/>
      <c r="U83" s="254"/>
      <c r="V83" s="254"/>
      <c r="W83" s="254"/>
      <c r="X83" s="254"/>
      <c r="Y83" s="254"/>
      <c r="Z83" s="254"/>
      <c r="AA83" s="254"/>
      <c r="AB83" s="254"/>
      <c r="AC83" s="254"/>
      <c r="AD83" s="254"/>
      <c r="AE83" s="254"/>
      <c r="AF83" s="254"/>
      <c r="AG83" s="254"/>
      <c r="AH83" s="254"/>
      <c r="AI83" s="254"/>
      <c r="AJ83" s="254"/>
      <c r="AK83" s="254"/>
      <c r="AL83" s="254"/>
      <c r="AM83" s="254"/>
      <c r="AN83" s="254"/>
      <c r="AO83" s="254"/>
      <c r="AP83" s="254"/>
      <c r="AQ83" s="254"/>
      <c r="AR83" s="254"/>
      <c r="AS83" s="254"/>
      <c r="AT83" s="254"/>
      <c r="AU83" s="254"/>
      <c r="AV83" s="254"/>
      <c r="AW83" s="254"/>
      <c r="AX83" s="254"/>
      <c r="AY83" s="254"/>
      <c r="AZ83" s="254"/>
      <c r="BA83" s="254"/>
      <c r="BB83" s="254"/>
      <c r="BC83" s="254"/>
      <c r="BD83" s="254"/>
      <c r="BE83" s="254"/>
      <c r="BF83" s="254"/>
      <c r="BG83" s="254"/>
      <c r="BH83" s="254"/>
      <c r="BI83" s="254"/>
      <c r="BJ83" s="254"/>
      <c r="BK83" s="254"/>
      <c r="BL83" s="254"/>
      <c r="BM83" s="254"/>
      <c r="BN83" s="254"/>
      <c r="BO83" s="254"/>
      <c r="BP83" s="254"/>
      <c r="BQ83" s="254"/>
      <c r="BR83" s="254"/>
      <c r="BS83" s="254"/>
      <c r="BT83" s="254"/>
      <c r="BU83" s="254"/>
      <c r="BV83" s="254"/>
      <c r="BW83" s="254"/>
      <c r="BX83" s="254"/>
      <c r="BY83" s="254"/>
      <c r="BZ83" s="254"/>
      <c r="CA83" s="254"/>
      <c r="CB83" s="254"/>
      <c r="CC83" s="254"/>
      <c r="CD83" s="254"/>
      <c r="CE83" s="254"/>
      <c r="CF83" s="254"/>
      <c r="CG83" s="254"/>
      <c r="CH83" s="254"/>
      <c r="CI83" s="254"/>
      <c r="CJ83" s="254"/>
      <c r="CK83" s="254"/>
      <c r="CL83" s="254"/>
      <c r="CM83" s="254"/>
      <c r="CN83" s="254"/>
      <c r="CO83" s="254"/>
      <c r="CP83" s="254"/>
      <c r="CQ83" s="254"/>
      <c r="CR83" s="254"/>
      <c r="CS83" s="254"/>
      <c r="CT83" s="254"/>
      <c r="CU83" s="254"/>
      <c r="CV83" s="254"/>
      <c r="CW83" s="254"/>
      <c r="CX83" s="254"/>
      <c r="CY83" s="254"/>
      <c r="CZ83" s="254"/>
      <c r="DA83" s="254"/>
      <c r="DB83" s="254"/>
      <c r="DC83" s="254"/>
      <c r="DD83" s="254"/>
      <c r="DE83" s="254"/>
      <c r="DF83" s="254"/>
      <c r="DG83" s="254"/>
      <c r="DH83" s="254"/>
      <c r="DI83" s="254"/>
      <c r="DJ83" s="254"/>
      <c r="DK83" s="254"/>
      <c r="DL83" s="254"/>
      <c r="DM83" s="254"/>
      <c r="DN83" s="254"/>
      <c r="DO83" s="254"/>
      <c r="DP83" s="254"/>
      <c r="DQ83" s="254"/>
      <c r="DR83" s="254"/>
      <c r="DS83" s="254"/>
      <c r="DT83" s="254"/>
      <c r="DU83" s="254"/>
      <c r="DV83" s="254"/>
      <c r="DW83" s="254"/>
      <c r="DX83" s="254"/>
      <c r="DY83" s="254"/>
      <c r="DZ83" s="254"/>
      <c r="EA83" s="254"/>
      <c r="EB83" s="254"/>
      <c r="EC83" s="254"/>
      <c r="ED83" s="254"/>
      <c r="EE83" s="254"/>
      <c r="EF83" s="254"/>
      <c r="EG83" s="254"/>
      <c r="EH83" s="254"/>
      <c r="EI83" s="254"/>
      <c r="EJ83" s="254"/>
      <c r="EK83" s="254"/>
      <c r="EL83" s="254"/>
      <c r="EM83" s="254"/>
      <c r="EN83" s="254"/>
      <c r="EO83" s="254"/>
      <c r="EP83" s="254"/>
      <c r="EQ83" s="254"/>
      <c r="ER83" s="254"/>
      <c r="ES83" s="254"/>
      <c r="ET83" s="254"/>
      <c r="EU83" s="254"/>
      <c r="EV83" s="254"/>
      <c r="EW83" s="254"/>
      <c r="EX83" s="254"/>
      <c r="EY83" s="254"/>
      <c r="EZ83" s="254"/>
      <c r="FA83" s="254"/>
      <c r="FB83" s="254"/>
      <c r="FC83" s="254"/>
      <c r="FD83" s="255"/>
      <c r="FE83" s="255"/>
      <c r="FF83" s="255"/>
    </row>
    <row r="84" spans="1:162" s="242" customFormat="1" ht="13.5" hidden="1" customHeight="1" x14ac:dyDescent="0.35">
      <c r="A84" s="178"/>
      <c r="B84" s="252"/>
      <c r="C84" s="257"/>
      <c r="D84" s="254"/>
      <c r="E84" s="254"/>
      <c r="F84" s="254"/>
      <c r="G84" s="254"/>
      <c r="H84" s="254"/>
      <c r="I84" s="254"/>
      <c r="J84" s="254"/>
      <c r="K84" s="254"/>
      <c r="L84" s="254"/>
      <c r="M84" s="254"/>
      <c r="N84" s="254"/>
      <c r="O84" s="254"/>
      <c r="P84" s="254"/>
      <c r="Q84" s="254"/>
      <c r="R84" s="254"/>
      <c r="S84" s="254"/>
      <c r="T84" s="254"/>
      <c r="U84" s="254"/>
      <c r="V84" s="254"/>
      <c r="W84" s="254"/>
      <c r="X84" s="254"/>
      <c r="Y84" s="254"/>
      <c r="Z84" s="254"/>
      <c r="AA84" s="254"/>
      <c r="AB84" s="254"/>
      <c r="AC84" s="254"/>
      <c r="AD84" s="254"/>
      <c r="AE84" s="254"/>
      <c r="AF84" s="254"/>
      <c r="AG84" s="254"/>
      <c r="AH84" s="254"/>
      <c r="AI84" s="254"/>
      <c r="AJ84" s="254"/>
      <c r="AK84" s="254"/>
      <c r="AL84" s="254"/>
      <c r="AM84" s="254"/>
      <c r="AN84" s="254"/>
      <c r="AO84" s="254"/>
      <c r="AP84" s="254"/>
      <c r="AQ84" s="254"/>
      <c r="AR84" s="254"/>
      <c r="AS84" s="254"/>
      <c r="AT84" s="254"/>
      <c r="AU84" s="254"/>
      <c r="AV84" s="254"/>
      <c r="AW84" s="254"/>
      <c r="AX84" s="254"/>
      <c r="AY84" s="254"/>
      <c r="AZ84" s="254"/>
      <c r="BA84" s="254"/>
      <c r="BB84" s="254"/>
      <c r="BC84" s="254"/>
      <c r="BD84" s="254"/>
      <c r="BE84" s="254"/>
      <c r="BF84" s="254"/>
      <c r="BG84" s="254"/>
      <c r="BH84" s="254"/>
      <c r="BI84" s="254"/>
      <c r="BJ84" s="254"/>
      <c r="BK84" s="254"/>
      <c r="BL84" s="254"/>
      <c r="BM84" s="254"/>
      <c r="BN84" s="254"/>
      <c r="BO84" s="254"/>
      <c r="BP84" s="254"/>
      <c r="BQ84" s="254"/>
      <c r="BR84" s="254"/>
      <c r="BS84" s="254"/>
      <c r="BT84" s="254"/>
      <c r="BU84" s="254"/>
      <c r="BV84" s="254"/>
      <c r="BW84" s="254"/>
      <c r="BX84" s="254"/>
      <c r="BY84" s="254"/>
      <c r="BZ84" s="254"/>
      <c r="CA84" s="254"/>
      <c r="CB84" s="254"/>
      <c r="CC84" s="254"/>
      <c r="CD84" s="254"/>
      <c r="CE84" s="254"/>
      <c r="CF84" s="254"/>
      <c r="CG84" s="254"/>
      <c r="CH84" s="254"/>
      <c r="CI84" s="254"/>
      <c r="CJ84" s="254"/>
      <c r="CK84" s="254"/>
      <c r="CL84" s="254"/>
      <c r="CM84" s="254"/>
      <c r="CN84" s="254"/>
      <c r="CO84" s="254"/>
      <c r="CP84" s="254"/>
      <c r="CQ84" s="254"/>
      <c r="CR84" s="254"/>
      <c r="CS84" s="254"/>
      <c r="CT84" s="254"/>
      <c r="CU84" s="254"/>
      <c r="CV84" s="254"/>
      <c r="CW84" s="254"/>
      <c r="CX84" s="254"/>
      <c r="CY84" s="254"/>
      <c r="CZ84" s="254"/>
      <c r="DA84" s="254"/>
      <c r="DB84" s="254"/>
      <c r="DC84" s="254"/>
      <c r="DD84" s="254"/>
      <c r="DE84" s="254"/>
      <c r="DF84" s="254"/>
      <c r="DG84" s="254"/>
      <c r="DH84" s="254"/>
      <c r="DI84" s="254"/>
      <c r="DJ84" s="254"/>
      <c r="DK84" s="254"/>
      <c r="DL84" s="254"/>
      <c r="DM84" s="254"/>
      <c r="DN84" s="254"/>
      <c r="DO84" s="254"/>
      <c r="DP84" s="254"/>
      <c r="DQ84" s="254"/>
      <c r="DR84" s="254"/>
      <c r="DS84" s="254"/>
      <c r="DT84" s="254"/>
      <c r="DU84" s="254"/>
      <c r="DV84" s="254"/>
      <c r="DW84" s="254"/>
      <c r="DX84" s="254"/>
      <c r="DY84" s="254"/>
      <c r="DZ84" s="254"/>
      <c r="EA84" s="254"/>
      <c r="EB84" s="254"/>
      <c r="EC84" s="254"/>
      <c r="ED84" s="254"/>
      <c r="EE84" s="254"/>
      <c r="EF84" s="254"/>
      <c r="EG84" s="254"/>
      <c r="EH84" s="254"/>
      <c r="EI84" s="254"/>
      <c r="EJ84" s="254"/>
      <c r="EK84" s="254"/>
      <c r="EL84" s="254"/>
      <c r="EM84" s="254"/>
      <c r="EN84" s="254"/>
      <c r="EO84" s="254"/>
      <c r="EP84" s="254"/>
      <c r="EQ84" s="254"/>
      <c r="ER84" s="254"/>
      <c r="ES84" s="254"/>
      <c r="ET84" s="254"/>
      <c r="EU84" s="254"/>
      <c r="EV84" s="254"/>
      <c r="EW84" s="254"/>
      <c r="EX84" s="254"/>
      <c r="EY84" s="254"/>
      <c r="EZ84" s="254"/>
      <c r="FA84" s="254"/>
      <c r="FB84" s="254"/>
      <c r="FC84" s="254"/>
      <c r="FD84" s="255"/>
      <c r="FE84" s="255"/>
      <c r="FF84" s="255"/>
    </row>
    <row r="85" spans="1:162" s="242" customFormat="1" ht="13.5" customHeight="1" x14ac:dyDescent="0.35">
      <c r="A85" s="178"/>
      <c r="B85" s="252"/>
      <c r="C85" s="257"/>
      <c r="D85" s="254"/>
      <c r="E85" s="254"/>
      <c r="F85" s="254"/>
      <c r="G85" s="254"/>
      <c r="H85" s="254"/>
      <c r="I85" s="254"/>
      <c r="J85" s="254"/>
      <c r="K85" s="254"/>
      <c r="L85" s="254"/>
      <c r="M85" s="254"/>
      <c r="N85" s="254"/>
      <c r="O85" s="254"/>
      <c r="P85" s="254"/>
      <c r="Q85" s="254"/>
      <c r="R85" s="254"/>
      <c r="S85" s="254"/>
      <c r="T85" s="254"/>
      <c r="U85" s="254"/>
      <c r="V85" s="254"/>
      <c r="W85" s="254"/>
      <c r="X85" s="254"/>
      <c r="Y85" s="254"/>
      <c r="Z85" s="254"/>
      <c r="AA85" s="254"/>
      <c r="AB85" s="254"/>
      <c r="AC85" s="254"/>
      <c r="AD85" s="254"/>
      <c r="AE85" s="254"/>
      <c r="AF85" s="254"/>
      <c r="AG85" s="254"/>
      <c r="AH85" s="254"/>
      <c r="AI85" s="254"/>
      <c r="AJ85" s="254"/>
      <c r="AK85" s="254"/>
      <c r="AL85" s="254"/>
      <c r="AM85" s="254"/>
      <c r="AN85" s="254"/>
      <c r="AO85" s="254"/>
      <c r="AP85" s="254"/>
      <c r="AQ85" s="254"/>
      <c r="AR85" s="254"/>
      <c r="AS85" s="254"/>
      <c r="AT85" s="254"/>
      <c r="AU85" s="254"/>
      <c r="AV85" s="254"/>
      <c r="AW85" s="254"/>
      <c r="AX85" s="254"/>
      <c r="AY85" s="254"/>
      <c r="AZ85" s="254"/>
      <c r="BA85" s="254"/>
      <c r="BB85" s="254"/>
      <c r="BC85" s="254"/>
      <c r="BD85" s="254"/>
      <c r="BE85" s="254"/>
      <c r="BF85" s="254"/>
      <c r="BG85" s="254"/>
      <c r="BH85" s="254"/>
      <c r="BI85" s="254"/>
      <c r="BJ85" s="254"/>
      <c r="BK85" s="254"/>
      <c r="BL85" s="254"/>
      <c r="BM85" s="254"/>
      <c r="BN85" s="254"/>
      <c r="BO85" s="254"/>
      <c r="BP85" s="254"/>
      <c r="BQ85" s="254"/>
      <c r="BR85" s="254"/>
      <c r="BS85" s="254"/>
      <c r="BT85" s="254"/>
      <c r="BU85" s="254"/>
      <c r="BV85" s="254"/>
      <c r="BW85" s="254"/>
      <c r="BX85" s="254"/>
      <c r="BY85" s="254"/>
      <c r="BZ85" s="254"/>
      <c r="CA85" s="254"/>
      <c r="CB85" s="254"/>
      <c r="CC85" s="254"/>
      <c r="CD85" s="254"/>
      <c r="CE85" s="254"/>
      <c r="CF85" s="254"/>
      <c r="CG85" s="254"/>
      <c r="CH85" s="254"/>
      <c r="CI85" s="254"/>
      <c r="CJ85" s="254"/>
      <c r="CK85" s="254"/>
      <c r="CL85" s="254"/>
      <c r="CM85" s="254"/>
      <c r="CN85" s="254"/>
      <c r="CO85" s="254"/>
      <c r="CP85" s="254"/>
      <c r="CQ85" s="254"/>
      <c r="CR85" s="254"/>
      <c r="CS85" s="254"/>
      <c r="CT85" s="254"/>
      <c r="CU85" s="254"/>
      <c r="CV85" s="254"/>
      <c r="CW85" s="254"/>
      <c r="CX85" s="254"/>
      <c r="CY85" s="254"/>
      <c r="CZ85" s="254"/>
      <c r="DA85" s="254"/>
      <c r="DB85" s="254"/>
      <c r="DC85" s="254"/>
      <c r="DD85" s="254"/>
      <c r="DE85" s="254"/>
      <c r="DF85" s="254"/>
      <c r="DG85" s="254"/>
      <c r="DH85" s="254"/>
      <c r="DI85" s="254"/>
      <c r="DJ85" s="254"/>
      <c r="DK85" s="254"/>
      <c r="DL85" s="254"/>
      <c r="DM85" s="254"/>
      <c r="DN85" s="254"/>
      <c r="DO85" s="254"/>
      <c r="DP85" s="254"/>
      <c r="DQ85" s="254"/>
      <c r="DR85" s="254"/>
      <c r="DS85" s="254"/>
      <c r="DT85" s="254"/>
      <c r="DU85" s="254"/>
      <c r="DV85" s="254"/>
      <c r="DW85" s="254"/>
      <c r="DX85" s="254"/>
      <c r="DY85" s="254"/>
      <c r="DZ85" s="254"/>
      <c r="EA85" s="254"/>
      <c r="EB85" s="254"/>
      <c r="EC85" s="254"/>
      <c r="ED85" s="254"/>
      <c r="EE85" s="254"/>
      <c r="EF85" s="254"/>
      <c r="EG85" s="254"/>
      <c r="EH85" s="254"/>
      <c r="EI85" s="254"/>
      <c r="EJ85" s="254"/>
      <c r="EK85" s="254"/>
      <c r="EL85" s="254"/>
      <c r="EM85" s="254"/>
      <c r="EN85" s="254"/>
      <c r="EO85" s="254"/>
      <c r="EP85" s="254"/>
      <c r="EQ85" s="254"/>
      <c r="ER85" s="254"/>
      <c r="ES85" s="254"/>
      <c r="ET85" s="254"/>
      <c r="EU85" s="254"/>
      <c r="EV85" s="254"/>
      <c r="EW85" s="254"/>
      <c r="EX85" s="254"/>
      <c r="EY85" s="254"/>
      <c r="EZ85" s="254"/>
      <c r="FA85" s="254"/>
      <c r="FB85" s="254"/>
      <c r="FC85" s="254"/>
      <c r="FD85" s="255"/>
      <c r="FE85" s="255"/>
      <c r="FF85" s="255"/>
    </row>
    <row r="86" spans="1:162" x14ac:dyDescent="0.35">
      <c r="A86" s="181" t="str">
        <f>Ф1!B53</f>
        <v xml:space="preserve">              Управляющий директор – Сhief Financial Officer</v>
      </c>
      <c r="B86" s="258" t="str">
        <f>Ф1!D53</f>
        <v>Патахова Р.Е.</v>
      </c>
      <c r="C86" s="259"/>
      <c r="D86" s="208"/>
      <c r="E86" s="208"/>
      <c r="F86" s="208"/>
      <c r="G86" s="208"/>
      <c r="H86" s="208"/>
      <c r="I86" s="208"/>
      <c r="J86" s="208"/>
      <c r="K86" s="208"/>
      <c r="L86" s="208"/>
      <c r="M86" s="208"/>
      <c r="N86" s="208"/>
      <c r="O86" s="208"/>
      <c r="P86" s="208"/>
      <c r="Q86" s="208"/>
      <c r="R86" s="208"/>
      <c r="S86" s="208"/>
      <c r="T86" s="208"/>
      <c r="U86" s="208"/>
      <c r="V86" s="208"/>
      <c r="W86" s="208"/>
      <c r="X86" s="208"/>
      <c r="Y86" s="208"/>
      <c r="Z86" s="208"/>
      <c r="AA86" s="208"/>
      <c r="AB86" s="208"/>
      <c r="AC86" s="208"/>
      <c r="AD86" s="208"/>
      <c r="AE86" s="208"/>
      <c r="AF86" s="208"/>
      <c r="AG86" s="208"/>
      <c r="AH86" s="208"/>
      <c r="AI86" s="208"/>
      <c r="AJ86" s="208"/>
      <c r="AK86" s="208"/>
      <c r="AL86" s="208"/>
      <c r="AM86" s="208"/>
      <c r="AN86" s="208"/>
      <c r="AO86" s="208"/>
      <c r="AP86" s="208"/>
      <c r="AQ86" s="208"/>
      <c r="AR86" s="208"/>
      <c r="AS86" s="208"/>
      <c r="AT86" s="208"/>
      <c r="AU86" s="208"/>
      <c r="AV86" s="208"/>
      <c r="AW86" s="208"/>
      <c r="AX86" s="208"/>
      <c r="AY86" s="208"/>
      <c r="AZ86" s="208"/>
      <c r="BA86" s="208"/>
      <c r="BB86" s="208"/>
      <c r="BC86" s="208"/>
      <c r="BD86" s="208"/>
      <c r="BE86" s="208"/>
      <c r="BF86" s="208"/>
      <c r="BG86" s="208"/>
      <c r="BH86" s="208"/>
      <c r="BI86" s="208"/>
      <c r="BJ86" s="208"/>
      <c r="BK86" s="208"/>
      <c r="BL86" s="208"/>
      <c r="BM86" s="208"/>
      <c r="BN86" s="208"/>
      <c r="BO86" s="208"/>
      <c r="BP86" s="208"/>
      <c r="BQ86" s="208"/>
      <c r="BR86" s="208"/>
      <c r="BS86" s="208"/>
      <c r="BT86" s="208"/>
      <c r="BU86" s="208"/>
      <c r="BV86" s="208"/>
      <c r="BW86" s="208"/>
      <c r="BX86" s="208"/>
      <c r="BY86" s="208"/>
      <c r="BZ86" s="208"/>
      <c r="CA86" s="208"/>
      <c r="CB86" s="208"/>
      <c r="CC86" s="208"/>
      <c r="CD86" s="208"/>
      <c r="CE86" s="208"/>
      <c r="CF86" s="208"/>
      <c r="CG86" s="208"/>
      <c r="CH86" s="208"/>
      <c r="CI86" s="208"/>
      <c r="CJ86" s="208"/>
      <c r="CK86" s="208"/>
      <c r="CL86" s="208"/>
      <c r="CM86" s="208"/>
      <c r="CN86" s="208"/>
      <c r="CO86" s="208"/>
      <c r="CP86" s="208"/>
      <c r="CQ86" s="208"/>
      <c r="CR86" s="208"/>
      <c r="CS86" s="208"/>
      <c r="CT86" s="208"/>
      <c r="CU86" s="208"/>
      <c r="CV86" s="208"/>
      <c r="CW86" s="208"/>
      <c r="CX86" s="208"/>
      <c r="CY86" s="208"/>
      <c r="CZ86" s="208"/>
      <c r="DA86" s="208"/>
      <c r="DB86" s="208"/>
      <c r="DC86" s="208"/>
      <c r="DD86" s="208"/>
      <c r="DE86" s="208"/>
      <c r="DF86" s="208"/>
      <c r="DG86" s="208"/>
      <c r="DH86" s="208"/>
      <c r="DI86" s="208"/>
      <c r="DJ86" s="208"/>
      <c r="DK86" s="208"/>
      <c r="DL86" s="208"/>
      <c r="DM86" s="208"/>
      <c r="DN86" s="208"/>
      <c r="DO86" s="208"/>
      <c r="DP86" s="208"/>
      <c r="DQ86" s="208"/>
      <c r="DR86" s="208"/>
      <c r="DS86" s="208"/>
      <c r="DT86" s="208"/>
      <c r="DU86" s="208"/>
      <c r="DV86" s="208"/>
      <c r="DW86" s="208"/>
      <c r="DX86" s="208"/>
      <c r="DY86" s="208"/>
      <c r="DZ86" s="208"/>
      <c r="EA86" s="208"/>
      <c r="EB86" s="208"/>
      <c r="EC86" s="208"/>
      <c r="ED86" s="208"/>
      <c r="EE86" s="208"/>
      <c r="EF86" s="208"/>
      <c r="EG86" s="208"/>
      <c r="EH86" s="208"/>
      <c r="EI86" s="208"/>
      <c r="EJ86" s="208"/>
      <c r="EK86" s="208"/>
      <c r="EL86" s="208"/>
      <c r="EM86" s="208"/>
      <c r="EN86" s="208"/>
      <c r="EO86" s="208"/>
      <c r="EP86" s="208"/>
      <c r="EQ86" s="208"/>
      <c r="ER86" s="208"/>
      <c r="ES86" s="208"/>
      <c r="ET86" s="208"/>
      <c r="EU86" s="208"/>
      <c r="EV86" s="208"/>
      <c r="EW86" s="208"/>
      <c r="EX86" s="208"/>
      <c r="EY86" s="208"/>
      <c r="EZ86" s="208"/>
      <c r="FA86" s="208"/>
      <c r="FB86" s="208"/>
      <c r="FC86" s="208"/>
      <c r="FD86" s="245"/>
      <c r="FE86" s="245"/>
      <c r="FF86" s="245"/>
    </row>
    <row r="87" spans="1:162" ht="15" customHeight="1" x14ac:dyDescent="0.35">
      <c r="B87" s="260"/>
      <c r="C87" s="259"/>
      <c r="D87" s="208"/>
      <c r="E87" s="208"/>
      <c r="F87" s="208"/>
      <c r="G87" s="208"/>
      <c r="H87" s="208"/>
      <c r="I87" s="208"/>
      <c r="J87" s="208"/>
      <c r="K87" s="208"/>
      <c r="L87" s="208"/>
      <c r="M87" s="208"/>
      <c r="N87" s="208"/>
      <c r="O87" s="208"/>
      <c r="P87" s="208"/>
      <c r="Q87" s="208"/>
      <c r="R87" s="208"/>
      <c r="S87" s="208"/>
      <c r="T87" s="208"/>
      <c r="U87" s="208"/>
      <c r="V87" s="208"/>
      <c r="W87" s="208"/>
      <c r="X87" s="208"/>
      <c r="Y87" s="208"/>
      <c r="Z87" s="208"/>
      <c r="AA87" s="208"/>
      <c r="AB87" s="208"/>
      <c r="AC87" s="208"/>
      <c r="AD87" s="208"/>
      <c r="AE87" s="208"/>
      <c r="AF87" s="208"/>
      <c r="AG87" s="208"/>
      <c r="AH87" s="208"/>
      <c r="AI87" s="208"/>
      <c r="AJ87" s="208"/>
      <c r="AK87" s="208"/>
      <c r="AL87" s="208"/>
      <c r="AM87" s="208"/>
      <c r="AN87" s="208"/>
      <c r="AO87" s="208"/>
      <c r="AP87" s="208"/>
      <c r="AQ87" s="208"/>
      <c r="AR87" s="208"/>
      <c r="AS87" s="208"/>
      <c r="AT87" s="208"/>
      <c r="AU87" s="208"/>
      <c r="AV87" s="208"/>
      <c r="AW87" s="208"/>
      <c r="AX87" s="208"/>
      <c r="AY87" s="208"/>
      <c r="AZ87" s="208"/>
      <c r="BA87" s="208"/>
      <c r="BB87" s="208"/>
      <c r="BC87" s="208"/>
      <c r="BD87" s="208"/>
      <c r="BE87" s="208"/>
      <c r="BF87" s="208"/>
      <c r="BG87" s="208"/>
      <c r="BH87" s="208"/>
      <c r="BI87" s="208"/>
      <c r="BJ87" s="208"/>
      <c r="BK87" s="208"/>
      <c r="BL87" s="208"/>
      <c r="BM87" s="208"/>
      <c r="BN87" s="208"/>
      <c r="BO87" s="208"/>
      <c r="BP87" s="208"/>
      <c r="BQ87" s="208"/>
      <c r="BR87" s="208"/>
      <c r="BS87" s="208"/>
      <c r="BT87" s="208"/>
      <c r="BU87" s="208"/>
      <c r="BV87" s="208"/>
      <c r="BW87" s="208"/>
      <c r="BX87" s="208"/>
      <c r="BY87" s="208"/>
      <c r="BZ87" s="208"/>
      <c r="CA87" s="208"/>
      <c r="CB87" s="208"/>
      <c r="CC87" s="208"/>
      <c r="CD87" s="208"/>
      <c r="CE87" s="208"/>
      <c r="CF87" s="208"/>
      <c r="CG87" s="208"/>
      <c r="CH87" s="208"/>
      <c r="CI87" s="208"/>
      <c r="CJ87" s="208"/>
      <c r="CK87" s="208"/>
      <c r="CL87" s="208"/>
      <c r="CM87" s="208"/>
      <c r="CN87" s="208"/>
      <c r="CO87" s="208"/>
      <c r="CP87" s="208"/>
      <c r="CQ87" s="208"/>
      <c r="CR87" s="208"/>
      <c r="CS87" s="208"/>
      <c r="CT87" s="208"/>
      <c r="CU87" s="208"/>
      <c r="CV87" s="208"/>
      <c r="CW87" s="208"/>
      <c r="CX87" s="208"/>
      <c r="CY87" s="208"/>
      <c r="CZ87" s="208"/>
      <c r="DA87" s="208"/>
      <c r="DB87" s="208"/>
      <c r="DC87" s="208"/>
      <c r="DD87" s="208"/>
      <c r="DE87" s="208"/>
      <c r="DF87" s="208"/>
      <c r="DG87" s="208"/>
      <c r="DH87" s="208"/>
      <c r="DI87" s="208"/>
      <c r="DJ87" s="208"/>
      <c r="DK87" s="208"/>
      <c r="DL87" s="208"/>
      <c r="DM87" s="208"/>
      <c r="DN87" s="208"/>
      <c r="DO87" s="208"/>
      <c r="DP87" s="208"/>
      <c r="DQ87" s="208"/>
      <c r="DR87" s="208"/>
      <c r="DS87" s="208"/>
      <c r="DT87" s="208"/>
      <c r="DU87" s="208"/>
      <c r="DV87" s="208"/>
      <c r="DW87" s="208"/>
      <c r="DX87" s="208"/>
      <c r="DY87" s="208"/>
      <c r="DZ87" s="208"/>
      <c r="EA87" s="208"/>
      <c r="EB87" s="208"/>
      <c r="EC87" s="208"/>
      <c r="ED87" s="208"/>
      <c r="EE87" s="208"/>
      <c r="EF87" s="208"/>
      <c r="EG87" s="208"/>
      <c r="EH87" s="208"/>
      <c r="EI87" s="208"/>
      <c r="EJ87" s="208"/>
      <c r="EK87" s="208"/>
      <c r="EL87" s="208"/>
      <c r="EM87" s="208"/>
      <c r="EN87" s="208"/>
      <c r="EO87" s="208"/>
      <c r="EP87" s="208"/>
      <c r="EQ87" s="208"/>
      <c r="ER87" s="208"/>
      <c r="ES87" s="208"/>
      <c r="ET87" s="208"/>
      <c r="EU87" s="208"/>
      <c r="EV87" s="208"/>
      <c r="EW87" s="208"/>
      <c r="EX87" s="208"/>
      <c r="EY87" s="208"/>
      <c r="EZ87" s="208"/>
      <c r="FA87" s="208"/>
      <c r="FB87" s="208"/>
      <c r="FC87" s="208"/>
      <c r="FD87" s="245"/>
      <c r="FE87" s="245"/>
      <c r="FF87" s="245"/>
    </row>
    <row r="88" spans="1:162" ht="33.75" customHeight="1" x14ac:dyDescent="0.35">
      <c r="A88" s="181" t="str">
        <f>Ф1!B56</f>
        <v xml:space="preserve">              Главный бухгалтер</v>
      </c>
      <c r="B88" s="261" t="s">
        <v>60</v>
      </c>
    </row>
    <row r="89" spans="1:162" ht="12.75" customHeight="1" x14ac:dyDescent="0.35">
      <c r="C89" s="262"/>
      <c r="D89" s="208"/>
      <c r="E89" s="208"/>
      <c r="F89" s="208"/>
      <c r="G89" s="208"/>
      <c r="H89" s="208"/>
      <c r="I89" s="208"/>
      <c r="J89" s="208"/>
      <c r="K89" s="208"/>
      <c r="L89" s="208"/>
      <c r="M89" s="208"/>
      <c r="N89" s="208"/>
      <c r="O89" s="208"/>
      <c r="P89" s="208"/>
      <c r="Q89" s="208"/>
      <c r="R89" s="208"/>
      <c r="S89" s="208"/>
      <c r="T89" s="208"/>
      <c r="U89" s="208"/>
      <c r="V89" s="208"/>
      <c r="W89" s="208"/>
      <c r="X89" s="208"/>
      <c r="Y89" s="208"/>
      <c r="Z89" s="208"/>
      <c r="AA89" s="208"/>
      <c r="AB89" s="208"/>
      <c r="AC89" s="208"/>
      <c r="AD89" s="208"/>
      <c r="AE89" s="208"/>
      <c r="AF89" s="208"/>
      <c r="AG89" s="208"/>
      <c r="AH89" s="208"/>
      <c r="AI89" s="208"/>
      <c r="AJ89" s="208"/>
      <c r="AK89" s="208"/>
      <c r="AL89" s="208"/>
      <c r="AM89" s="208"/>
      <c r="AN89" s="208"/>
      <c r="AO89" s="208"/>
      <c r="AP89" s="208"/>
      <c r="AQ89" s="208"/>
      <c r="AR89" s="208"/>
      <c r="AS89" s="208"/>
      <c r="AT89" s="208"/>
      <c r="AU89" s="208"/>
      <c r="AV89" s="208"/>
      <c r="AW89" s="208"/>
      <c r="AX89" s="208"/>
      <c r="AY89" s="208"/>
      <c r="AZ89" s="208"/>
      <c r="BA89" s="208"/>
      <c r="BB89" s="208"/>
      <c r="BC89" s="208"/>
      <c r="BD89" s="208"/>
      <c r="BE89" s="208"/>
      <c r="BF89" s="208"/>
      <c r="BG89" s="208"/>
      <c r="BH89" s="208"/>
      <c r="BI89" s="208"/>
      <c r="BJ89" s="208"/>
      <c r="BK89" s="208"/>
      <c r="BL89" s="208"/>
      <c r="BM89" s="208"/>
      <c r="BN89" s="208"/>
      <c r="BO89" s="208"/>
      <c r="BP89" s="208"/>
      <c r="BQ89" s="208"/>
      <c r="BR89" s="208"/>
      <c r="BS89" s="208"/>
      <c r="BT89" s="208"/>
      <c r="BU89" s="208"/>
      <c r="BV89" s="208"/>
      <c r="BW89" s="208"/>
      <c r="BX89" s="208"/>
      <c r="BY89" s="208"/>
      <c r="BZ89" s="208"/>
      <c r="CA89" s="208"/>
      <c r="CB89" s="208"/>
      <c r="CC89" s="208"/>
      <c r="CD89" s="208"/>
      <c r="CE89" s="208"/>
      <c r="CF89" s="208"/>
      <c r="CG89" s="208"/>
      <c r="CH89" s="208"/>
      <c r="CI89" s="208"/>
      <c r="CJ89" s="208"/>
      <c r="CK89" s="208"/>
      <c r="CL89" s="208"/>
      <c r="CM89" s="208"/>
      <c r="CN89" s="208"/>
      <c r="CO89" s="208"/>
      <c r="CP89" s="208"/>
      <c r="CQ89" s="208"/>
      <c r="CR89" s="208"/>
      <c r="CS89" s="208"/>
      <c r="CT89" s="208"/>
      <c r="CU89" s="208"/>
      <c r="CV89" s="208"/>
      <c r="CW89" s="208"/>
      <c r="CX89" s="208"/>
      <c r="CY89" s="208"/>
      <c r="CZ89" s="208"/>
      <c r="DA89" s="208"/>
      <c r="DB89" s="208"/>
      <c r="DC89" s="208"/>
      <c r="DD89" s="208"/>
      <c r="DE89" s="208"/>
      <c r="DF89" s="208"/>
      <c r="DG89" s="208"/>
      <c r="DH89" s="208"/>
      <c r="DI89" s="208"/>
      <c r="DJ89" s="208"/>
      <c r="DK89" s="208"/>
      <c r="DL89" s="208"/>
      <c r="DM89" s="208"/>
      <c r="DN89" s="208"/>
      <c r="DO89" s="208"/>
      <c r="DP89" s="208"/>
      <c r="DQ89" s="208"/>
      <c r="DR89" s="208"/>
      <c r="DS89" s="208"/>
      <c r="DT89" s="208"/>
      <c r="DU89" s="208"/>
      <c r="DV89" s="208"/>
      <c r="DW89" s="208"/>
      <c r="DX89" s="208"/>
      <c r="DY89" s="208"/>
      <c r="DZ89" s="208"/>
      <c r="EA89" s="208"/>
      <c r="EB89" s="208"/>
      <c r="EC89" s="208"/>
      <c r="ED89" s="208"/>
      <c r="EE89" s="208"/>
      <c r="EF89" s="208"/>
      <c r="EG89" s="208"/>
      <c r="EH89" s="208"/>
      <c r="EI89" s="208"/>
      <c r="EJ89" s="208"/>
      <c r="EK89" s="208"/>
      <c r="EL89" s="208"/>
      <c r="EM89" s="208"/>
      <c r="EN89" s="208"/>
      <c r="EO89" s="208"/>
      <c r="EP89" s="208"/>
      <c r="EQ89" s="208"/>
      <c r="ER89" s="208"/>
      <c r="ES89" s="208"/>
      <c r="ET89" s="208"/>
      <c r="EU89" s="208"/>
      <c r="EV89" s="208"/>
      <c r="EW89" s="208"/>
      <c r="EX89" s="208"/>
      <c r="EY89" s="208"/>
      <c r="EZ89" s="208"/>
      <c r="FA89" s="208"/>
      <c r="FB89" s="208"/>
      <c r="FC89" s="208"/>
      <c r="FD89" s="245"/>
      <c r="FE89" s="245"/>
      <c r="FF89" s="245"/>
    </row>
    <row r="90" spans="1:162" x14ac:dyDescent="0.35">
      <c r="D90" s="208"/>
      <c r="E90" s="208"/>
      <c r="F90" s="208"/>
      <c r="G90" s="208"/>
      <c r="H90" s="208"/>
      <c r="I90" s="208"/>
      <c r="J90" s="208"/>
      <c r="K90" s="208"/>
      <c r="L90" s="208"/>
      <c r="M90" s="208"/>
      <c r="N90" s="208"/>
      <c r="O90" s="208"/>
      <c r="P90" s="208"/>
      <c r="Q90" s="208"/>
      <c r="R90" s="208"/>
      <c r="S90" s="208"/>
      <c r="T90" s="208"/>
      <c r="U90" s="208"/>
      <c r="V90" s="208"/>
      <c r="W90" s="208"/>
      <c r="X90" s="208"/>
      <c r="Y90" s="208"/>
      <c r="Z90" s="208"/>
      <c r="AA90" s="208"/>
      <c r="AB90" s="208"/>
      <c r="AC90" s="208"/>
      <c r="AD90" s="208"/>
      <c r="AE90" s="208"/>
      <c r="AF90" s="208"/>
      <c r="AG90" s="208"/>
      <c r="AH90" s="208"/>
      <c r="AI90" s="208"/>
      <c r="AJ90" s="208"/>
      <c r="AK90" s="208"/>
      <c r="AL90" s="208"/>
      <c r="AM90" s="208"/>
      <c r="AN90" s="208"/>
      <c r="AO90" s="208"/>
      <c r="AP90" s="208"/>
      <c r="AQ90" s="208"/>
      <c r="AR90" s="208"/>
      <c r="AS90" s="208"/>
      <c r="AT90" s="208"/>
      <c r="AU90" s="208"/>
      <c r="AV90" s="208"/>
      <c r="AW90" s="208"/>
      <c r="AX90" s="208"/>
      <c r="AY90" s="208"/>
      <c r="AZ90" s="208"/>
      <c r="BA90" s="208"/>
      <c r="BB90" s="208"/>
      <c r="BC90" s="208"/>
      <c r="BD90" s="208"/>
      <c r="BE90" s="208"/>
      <c r="BF90" s="208"/>
      <c r="BG90" s="208"/>
      <c r="BH90" s="208"/>
      <c r="BI90" s="208"/>
      <c r="BJ90" s="208"/>
      <c r="BK90" s="208"/>
      <c r="BL90" s="208"/>
      <c r="BM90" s="208"/>
      <c r="BN90" s="208"/>
      <c r="BO90" s="208"/>
      <c r="BP90" s="208"/>
      <c r="BQ90" s="208"/>
      <c r="BR90" s="208"/>
      <c r="BS90" s="208"/>
      <c r="BT90" s="208"/>
      <c r="BU90" s="208"/>
      <c r="BV90" s="208"/>
      <c r="BW90" s="208"/>
      <c r="BX90" s="208"/>
      <c r="BY90" s="208"/>
      <c r="BZ90" s="208"/>
      <c r="CA90" s="208"/>
      <c r="CB90" s="208"/>
      <c r="CC90" s="208"/>
      <c r="CD90" s="208"/>
      <c r="CE90" s="208"/>
      <c r="CF90" s="208"/>
      <c r="CG90" s="208"/>
      <c r="CH90" s="208"/>
      <c r="CI90" s="208"/>
      <c r="CJ90" s="208"/>
      <c r="CK90" s="208"/>
      <c r="CL90" s="208"/>
      <c r="CM90" s="208"/>
      <c r="CN90" s="208"/>
      <c r="CO90" s="208"/>
      <c r="CP90" s="208"/>
      <c r="CQ90" s="208"/>
      <c r="CR90" s="208"/>
      <c r="CS90" s="208"/>
      <c r="CT90" s="208"/>
      <c r="CU90" s="208"/>
      <c r="CV90" s="208"/>
      <c r="CW90" s="208"/>
      <c r="CX90" s="208"/>
      <c r="CY90" s="208"/>
      <c r="CZ90" s="208"/>
      <c r="DA90" s="208"/>
      <c r="DB90" s="208"/>
      <c r="DC90" s="208"/>
      <c r="DD90" s="208"/>
      <c r="DE90" s="208"/>
      <c r="DF90" s="208"/>
      <c r="DG90" s="208"/>
      <c r="DH90" s="208"/>
      <c r="DI90" s="208"/>
      <c r="DJ90" s="208"/>
      <c r="DK90" s="208"/>
      <c r="DL90" s="208"/>
      <c r="DM90" s="208"/>
      <c r="DN90" s="208"/>
      <c r="DO90" s="208"/>
      <c r="DP90" s="208"/>
      <c r="DQ90" s="208"/>
      <c r="DR90" s="208"/>
      <c r="DS90" s="208"/>
      <c r="DT90" s="208"/>
      <c r="DU90" s="208"/>
      <c r="DV90" s="208"/>
      <c r="DW90" s="208"/>
      <c r="DX90" s="208"/>
      <c r="DY90" s="208"/>
      <c r="DZ90" s="208"/>
      <c r="EA90" s="208"/>
      <c r="EB90" s="208"/>
      <c r="EC90" s="208"/>
      <c r="ED90" s="208"/>
      <c r="EE90" s="208"/>
      <c r="EF90" s="208"/>
      <c r="EG90" s="208"/>
      <c r="EH90" s="208"/>
      <c r="EI90" s="208"/>
      <c r="EJ90" s="208"/>
      <c r="EK90" s="208"/>
      <c r="EL90" s="208"/>
      <c r="EM90" s="208"/>
      <c r="EN90" s="208"/>
      <c r="EO90" s="208"/>
      <c r="EP90" s="208"/>
      <c r="EQ90" s="208"/>
      <c r="ER90" s="208"/>
      <c r="ES90" s="208"/>
      <c r="ET90" s="208"/>
      <c r="EU90" s="208"/>
      <c r="EV90" s="208"/>
      <c r="EW90" s="208"/>
      <c r="EX90" s="208"/>
      <c r="EY90" s="208"/>
      <c r="EZ90" s="208"/>
      <c r="FA90" s="208"/>
      <c r="FB90" s="208"/>
      <c r="FC90" s="208"/>
      <c r="FD90" s="208"/>
      <c r="FE90" s="208"/>
      <c r="FF90" s="208"/>
    </row>
  </sheetData>
  <mergeCells count="1">
    <mergeCell ref="B7:C7"/>
  </mergeCells>
  <dataValidations count="1">
    <dataValidation type="list" allowBlank="1" showInputMessage="1" showErrorMessage="1" sqref="C1">
      <formula1>#REF!</formula1>
    </dataValidation>
  </dataValidations>
  <pageMargins left="0.98425196850393704" right="0.98425196850393704" top="0.98425196850393704" bottom="0.98425196850393704" header="0.51181102362204722" footer="0.51181102362204722"/>
  <pageSetup paperSize="9" scale="45" fitToHeight="0" orientation="portrait" horizontalDpi="1200" verticalDpi="1200" r:id="rId1"/>
  <headerFooter alignWithMargins="0"/>
  <colBreaks count="1" manualBreakCount="1">
    <brk id="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D2:M38"/>
  <sheetViews>
    <sheetView showGridLines="0" view="pageBreakPreview" zoomScale="90" zoomScaleSheetLayoutView="90" workbookViewId="0">
      <selection activeCell="H10" sqref="H10"/>
    </sheetView>
  </sheetViews>
  <sheetFormatPr defaultRowHeight="12.75" outlineLevelRow="1" x14ac:dyDescent="0.2"/>
  <cols>
    <col min="1" max="3" width="9.140625" style="3"/>
    <col min="4" max="4" width="2.85546875" style="3" customWidth="1"/>
    <col min="5" max="5" width="37.140625" style="3" customWidth="1"/>
    <col min="6" max="9" width="19.85546875" style="2" customWidth="1"/>
    <col min="10" max="10" width="20.140625" style="2" customWidth="1"/>
    <col min="11" max="11" width="13.42578125" style="3" customWidth="1"/>
    <col min="12" max="12" width="9.85546875" style="3" bestFit="1" customWidth="1"/>
    <col min="13" max="13" width="10.7109375" style="3" bestFit="1" customWidth="1"/>
    <col min="14" max="18" width="9.140625" style="3"/>
    <col min="19" max="19" width="20.42578125" style="3" customWidth="1"/>
    <col min="20" max="16384" width="9.140625" style="3"/>
  </cols>
  <sheetData>
    <row r="2" spans="5:12" x14ac:dyDescent="0.2">
      <c r="E2" s="1" t="s">
        <v>0</v>
      </c>
    </row>
    <row r="3" spans="5:12" x14ac:dyDescent="0.2">
      <c r="E3" s="1" t="s">
        <v>1</v>
      </c>
    </row>
    <row r="4" spans="5:12" ht="15" x14ac:dyDescent="0.25">
      <c r="E4" s="4" t="s">
        <v>2</v>
      </c>
    </row>
    <row r="5" spans="5:12" x14ac:dyDescent="0.2">
      <c r="K5" s="5"/>
    </row>
    <row r="6" spans="5:12" x14ac:dyDescent="0.2">
      <c r="J6" s="6"/>
      <c r="K6" s="5"/>
    </row>
    <row r="7" spans="5:12" x14ac:dyDescent="0.2">
      <c r="E7" s="7"/>
      <c r="F7" s="8"/>
      <c r="G7" s="9"/>
      <c r="H7" s="10"/>
      <c r="I7" s="8"/>
      <c r="J7" s="8"/>
      <c r="K7" s="5"/>
    </row>
    <row r="8" spans="5:12" ht="80.25" customHeight="1" x14ac:dyDescent="0.2">
      <c r="E8" s="7"/>
      <c r="F8" s="11" t="s">
        <v>3</v>
      </c>
      <c r="G8" s="11" t="s">
        <v>4</v>
      </c>
      <c r="H8" s="11" t="s">
        <v>5</v>
      </c>
      <c r="I8" s="11" t="s">
        <v>6</v>
      </c>
      <c r="J8" s="11" t="s">
        <v>7</v>
      </c>
      <c r="K8" s="12"/>
      <c r="L8" s="13"/>
    </row>
    <row r="9" spans="5:12" x14ac:dyDescent="0.2">
      <c r="E9" s="14" t="s">
        <v>8</v>
      </c>
      <c r="F9" s="15">
        <v>51500</v>
      </c>
      <c r="G9" s="15">
        <v>23893</v>
      </c>
      <c r="H9" s="15">
        <v>15</v>
      </c>
      <c r="I9" s="15">
        <v>58297</v>
      </c>
      <c r="J9" s="15">
        <f>SUM(F9:I9)</f>
        <v>133705</v>
      </c>
      <c r="K9" s="16"/>
      <c r="L9" s="13"/>
    </row>
    <row r="10" spans="5:12" ht="25.5" x14ac:dyDescent="0.2">
      <c r="E10" s="17" t="s">
        <v>9</v>
      </c>
      <c r="F10" s="18">
        <v>0</v>
      </c>
      <c r="G10" s="18">
        <v>0</v>
      </c>
      <c r="H10" s="15">
        <v>0</v>
      </c>
      <c r="I10" s="15">
        <v>9171</v>
      </c>
      <c r="J10" s="15">
        <f>I10</f>
        <v>9171</v>
      </c>
      <c r="K10" s="19"/>
      <c r="L10" s="13"/>
    </row>
    <row r="11" spans="5:12" ht="25.5" x14ac:dyDescent="0.2">
      <c r="E11" s="17" t="s">
        <v>10</v>
      </c>
      <c r="F11" s="20">
        <v>0</v>
      </c>
      <c r="G11" s="20">
        <v>0</v>
      </c>
      <c r="H11" s="21">
        <v>35</v>
      </c>
      <c r="I11" s="20">
        <v>0</v>
      </c>
      <c r="J11" s="21">
        <f>H11</f>
        <v>35</v>
      </c>
      <c r="K11" s="19"/>
      <c r="L11" s="13"/>
    </row>
    <row r="12" spans="5:12" ht="25.5" x14ac:dyDescent="0.2">
      <c r="E12" s="22" t="s">
        <v>11</v>
      </c>
      <c r="F12" s="23">
        <v>0</v>
      </c>
      <c r="G12" s="23">
        <v>0</v>
      </c>
      <c r="H12" s="23">
        <f>H11</f>
        <v>35</v>
      </c>
      <c r="I12" s="23">
        <f>I10</f>
        <v>9171</v>
      </c>
      <c r="J12" s="23">
        <f>H12+I12</f>
        <v>9206</v>
      </c>
      <c r="K12" s="19"/>
      <c r="L12" s="13"/>
    </row>
    <row r="13" spans="5:12" hidden="1" outlineLevel="1" x14ac:dyDescent="0.2">
      <c r="E13" s="17" t="s">
        <v>12</v>
      </c>
      <c r="F13" s="15">
        <v>0</v>
      </c>
      <c r="G13" s="15">
        <v>0</v>
      </c>
      <c r="H13" s="15">
        <v>0</v>
      </c>
      <c r="I13" s="15">
        <v>-130000000</v>
      </c>
      <c r="J13" s="15">
        <f>SUM(F13:I13)</f>
        <v>-130000000</v>
      </c>
      <c r="K13" s="19"/>
      <c r="L13" s="13"/>
    </row>
    <row r="14" spans="5:12" ht="38.25" hidden="1" outlineLevel="1" x14ac:dyDescent="0.2">
      <c r="E14" s="17" t="s">
        <v>13</v>
      </c>
      <c r="F14" s="15"/>
      <c r="G14" s="15"/>
      <c r="H14" s="15"/>
      <c r="I14" s="15">
        <v>88734000</v>
      </c>
      <c r="J14" s="15">
        <f>SUM(F14:I14)</f>
        <v>88734000</v>
      </c>
      <c r="K14" s="19"/>
      <c r="L14" s="13"/>
    </row>
    <row r="15" spans="5:12" ht="38.25" hidden="1" outlineLevel="1" x14ac:dyDescent="0.2">
      <c r="E15" s="17" t="s">
        <v>14</v>
      </c>
      <c r="F15" s="15"/>
      <c r="G15" s="15"/>
      <c r="H15" s="15"/>
      <c r="I15" s="15">
        <v>-90270000</v>
      </c>
      <c r="J15" s="15">
        <f>SUM(F15:I15)</f>
        <v>-90270000</v>
      </c>
      <c r="K15" s="19"/>
      <c r="L15" s="13"/>
    </row>
    <row r="16" spans="5:12" ht="38.25" hidden="1" outlineLevel="1" x14ac:dyDescent="0.2">
      <c r="E16" s="17" t="s">
        <v>15</v>
      </c>
      <c r="F16" s="15"/>
      <c r="G16" s="15"/>
      <c r="H16" s="15"/>
      <c r="I16" s="15">
        <v>11585000</v>
      </c>
      <c r="J16" s="15">
        <f>SUM(F16:I16)</f>
        <v>11585000</v>
      </c>
      <c r="K16" s="19"/>
      <c r="L16" s="13"/>
    </row>
    <row r="17" spans="4:13" ht="13.5" collapsed="1" thickBot="1" x14ac:dyDescent="0.25">
      <c r="E17" s="22" t="s">
        <v>16</v>
      </c>
      <c r="F17" s="24">
        <v>51500</v>
      </c>
      <c r="G17" s="24">
        <v>23893</v>
      </c>
      <c r="H17" s="24">
        <v>50</v>
      </c>
      <c r="I17" s="24">
        <v>67468</v>
      </c>
      <c r="J17" s="24">
        <v>142911</v>
      </c>
      <c r="K17" s="19"/>
      <c r="L17" s="25"/>
    </row>
    <row r="18" spans="4:13" ht="13.5" thickTop="1" x14ac:dyDescent="0.2">
      <c r="E18" s="14"/>
      <c r="F18" s="26">
        <f>F17-Ф1!D38</f>
        <v>0</v>
      </c>
      <c r="G18" s="26">
        <f>G17-Ф1!D41</f>
        <v>0</v>
      </c>
      <c r="H18" s="26">
        <v>0</v>
      </c>
      <c r="I18" s="26">
        <v>0</v>
      </c>
      <c r="J18" s="26">
        <v>0</v>
      </c>
      <c r="K18" s="19"/>
      <c r="L18" s="13"/>
    </row>
    <row r="19" spans="4:13" x14ac:dyDescent="0.2">
      <c r="E19" s="14" t="s">
        <v>17</v>
      </c>
      <c r="F19" s="27">
        <v>51500</v>
      </c>
      <c r="G19" s="27">
        <v>23893</v>
      </c>
      <c r="H19" s="27">
        <v>24</v>
      </c>
      <c r="I19" s="27">
        <v>87259</v>
      </c>
      <c r="J19" s="27">
        <f>SUM(F19:I19)</f>
        <v>162676</v>
      </c>
      <c r="K19" s="19"/>
      <c r="L19" s="13"/>
      <c r="M19" s="28"/>
    </row>
    <row r="20" spans="4:13" ht="25.5" x14ac:dyDescent="0.2">
      <c r="E20" s="29" t="s">
        <v>9</v>
      </c>
      <c r="F20" s="30">
        <v>0</v>
      </c>
      <c r="G20" s="30">
        <v>0</v>
      </c>
      <c r="H20" s="27">
        <v>0</v>
      </c>
      <c r="I20" s="27">
        <f>ROUND(Ф2!E48,0)</f>
        <v>454</v>
      </c>
      <c r="J20" s="27">
        <f>I20</f>
        <v>454</v>
      </c>
      <c r="K20" s="19"/>
      <c r="L20" s="13"/>
      <c r="M20" s="28"/>
    </row>
    <row r="21" spans="4:13" ht="25.5" x14ac:dyDescent="0.2">
      <c r="E21" s="29" t="s">
        <v>10</v>
      </c>
      <c r="F21" s="31">
        <v>0</v>
      </c>
      <c r="G21" s="31">
        <v>0</v>
      </c>
      <c r="H21" s="32">
        <f>Ф2!E54</f>
        <v>191</v>
      </c>
      <c r="I21" s="32">
        <v>0</v>
      </c>
      <c r="J21" s="32">
        <f>SUM(F21:I21)</f>
        <v>191</v>
      </c>
      <c r="K21" s="19"/>
      <c r="L21" s="13"/>
      <c r="M21" s="28"/>
    </row>
    <row r="22" spans="4:13" ht="25.5" x14ac:dyDescent="0.2">
      <c r="E22" s="33" t="s">
        <v>11</v>
      </c>
      <c r="F22" s="34">
        <v>0</v>
      </c>
      <c r="G22" s="34">
        <f>SUM(G20:G21)</f>
        <v>0</v>
      </c>
      <c r="H22" s="34">
        <f>SUM(H20:H21)</f>
        <v>191</v>
      </c>
      <c r="I22" s="34">
        <f>SUM(I20:I21)</f>
        <v>454</v>
      </c>
      <c r="J22" s="34">
        <f>SUM(J20:J21)</f>
        <v>645</v>
      </c>
      <c r="K22" s="19"/>
      <c r="L22" s="13"/>
      <c r="M22" s="28"/>
    </row>
    <row r="23" spans="4:13" ht="25.5" hidden="1" outlineLevel="1" x14ac:dyDescent="0.2">
      <c r="E23" s="35" t="s">
        <v>18</v>
      </c>
      <c r="F23" s="27">
        <v>0</v>
      </c>
      <c r="G23" s="27">
        <v>0</v>
      </c>
      <c r="H23" s="27">
        <v>0</v>
      </c>
      <c r="I23" s="27">
        <v>0</v>
      </c>
      <c r="J23" s="27">
        <f>SUM(F23:I23)</f>
        <v>0</v>
      </c>
      <c r="K23" s="19"/>
      <c r="L23" s="13"/>
      <c r="M23" s="28"/>
    </row>
    <row r="24" spans="4:13" ht="25.5" hidden="1" outlineLevel="1" x14ac:dyDescent="0.2">
      <c r="E24" s="29" t="s">
        <v>19</v>
      </c>
      <c r="F24" s="27">
        <v>0</v>
      </c>
      <c r="G24" s="27">
        <v>0</v>
      </c>
      <c r="H24" s="27">
        <v>0</v>
      </c>
      <c r="I24" s="27">
        <f>-G24</f>
        <v>0</v>
      </c>
      <c r="J24" s="27">
        <f>SUM(F24:I24)</f>
        <v>0</v>
      </c>
      <c r="K24" s="19"/>
      <c r="L24" s="13"/>
      <c r="M24" s="28"/>
    </row>
    <row r="25" spans="4:13" ht="25.5" hidden="1" outlineLevel="1" x14ac:dyDescent="0.2">
      <c r="E25" s="29" t="s">
        <v>20</v>
      </c>
      <c r="F25" s="27">
        <v>0</v>
      </c>
      <c r="G25" s="27"/>
      <c r="H25" s="27">
        <v>0</v>
      </c>
      <c r="I25" s="27"/>
      <c r="J25" s="27">
        <f>SUM(F25:I25)</f>
        <v>0</v>
      </c>
      <c r="K25" s="19"/>
      <c r="L25" s="13"/>
      <c r="M25" s="28"/>
    </row>
    <row r="26" spans="4:13" ht="18" hidden="1" customHeight="1" outlineLevel="1" x14ac:dyDescent="0.2">
      <c r="E26" s="14" t="s">
        <v>12</v>
      </c>
      <c r="F26" s="32">
        <v>0</v>
      </c>
      <c r="G26" s="32">
        <v>0</v>
      </c>
      <c r="H26" s="32">
        <v>0</v>
      </c>
      <c r="I26" s="32"/>
      <c r="J26" s="32">
        <f>SUM(F26:I26)</f>
        <v>0</v>
      </c>
      <c r="K26" s="19"/>
      <c r="L26" s="13"/>
      <c r="M26" s="28"/>
    </row>
    <row r="27" spans="4:13" ht="13.5" collapsed="1" thickBot="1" x14ac:dyDescent="0.25">
      <c r="E27" s="22" t="s">
        <v>21</v>
      </c>
      <c r="F27" s="36">
        <f>SUM(F22:F24)+F19+F25+F26</f>
        <v>51500</v>
      </c>
      <c r="G27" s="36">
        <f>SUM(G22:G24)+G19+G25+G26</f>
        <v>23893</v>
      </c>
      <c r="H27" s="36">
        <f>SUM(H22:H24)+H19+H25+H26</f>
        <v>215</v>
      </c>
      <c r="I27" s="36">
        <f>SUM(I22:I24)+I19+I25+I26</f>
        <v>87713</v>
      </c>
      <c r="J27" s="36">
        <f>SUM(J22:J24)+J19+J25+J26</f>
        <v>163321</v>
      </c>
      <c r="K27" s="19"/>
      <c r="L27" s="13"/>
      <c r="M27" s="28"/>
    </row>
    <row r="28" spans="4:13" s="5" customFormat="1" ht="13.5" thickTop="1" x14ac:dyDescent="0.2">
      <c r="D28" s="13"/>
      <c r="E28" s="37" t="s">
        <v>22</v>
      </c>
      <c r="F28" s="38"/>
      <c r="G28" s="38"/>
      <c r="H28" s="38"/>
      <c r="I28" s="38"/>
      <c r="J28" s="38"/>
      <c r="K28" s="19"/>
      <c r="L28" s="39"/>
      <c r="M28" s="28"/>
    </row>
    <row r="29" spans="4:13" s="5" customFormat="1" x14ac:dyDescent="0.2">
      <c r="E29" s="40"/>
      <c r="F29" s="41">
        <f>F19+F20+F21+F22+F26-F27</f>
        <v>0</v>
      </c>
      <c r="G29" s="41">
        <f>G19+G20+G21+G22+G26-G27</f>
        <v>0</v>
      </c>
      <c r="H29" s="41">
        <f>H19+H20+H21+H22+H26-H27</f>
        <v>191</v>
      </c>
      <c r="I29" s="41">
        <f>I19+I20+I21+I22+I26-I27</f>
        <v>454</v>
      </c>
      <c r="J29" s="41">
        <f>J19+J20+J21+J22+J26-J27</f>
        <v>645</v>
      </c>
      <c r="K29" s="19"/>
      <c r="L29" s="39"/>
      <c r="M29" s="28"/>
    </row>
    <row r="30" spans="4:13" s="5" customFormat="1" x14ac:dyDescent="0.2">
      <c r="E30" s="42"/>
      <c r="F30" s="43"/>
      <c r="G30" s="43"/>
      <c r="H30" s="43"/>
      <c r="I30" s="43"/>
      <c r="J30" s="43"/>
      <c r="K30" s="19"/>
      <c r="M30" s="28"/>
    </row>
    <row r="31" spans="4:13" x14ac:dyDescent="0.2">
      <c r="K31" s="19"/>
      <c r="M31" s="28"/>
    </row>
    <row r="32" spans="4:13" x14ac:dyDescent="0.2">
      <c r="E32" s="3" t="str">
        <f>Ф1!B53</f>
        <v xml:space="preserve">              Управляющий директор – Сhief Financial Officer</v>
      </c>
      <c r="I32" s="44" t="str">
        <f>Ф1!D53</f>
        <v>Патахова Р.Е.</v>
      </c>
      <c r="J32" s="45"/>
      <c r="K32" s="12"/>
      <c r="M32" s="28"/>
    </row>
    <row r="33" spans="5:13" x14ac:dyDescent="0.2">
      <c r="I33" s="45"/>
      <c r="J33" s="45"/>
      <c r="K33" s="12"/>
      <c r="M33" s="28"/>
    </row>
    <row r="34" spans="5:13" x14ac:dyDescent="0.2">
      <c r="K34" s="12"/>
      <c r="M34" s="28"/>
    </row>
    <row r="35" spans="5:13" x14ac:dyDescent="0.2">
      <c r="E35" s="3" t="str">
        <f>Ф1!B56</f>
        <v xml:space="preserve">              Главный бухгалтер</v>
      </c>
      <c r="I35" s="3" t="str">
        <f>Ф1!D56</f>
        <v>Сафина А.Б.</v>
      </c>
      <c r="K35" s="13"/>
    </row>
    <row r="36" spans="5:13" x14ac:dyDescent="0.2">
      <c r="K36" s="13"/>
    </row>
    <row r="37" spans="5:13" x14ac:dyDescent="0.2">
      <c r="K37" s="13"/>
    </row>
    <row r="38" spans="5:13" x14ac:dyDescent="0.2">
      <c r="K38" s="13"/>
    </row>
  </sheetData>
  <mergeCells count="1">
    <mergeCell ref="G7:H7"/>
  </mergeCells>
  <pageMargins left="0.98425196850393704" right="0.98425196850393704" top="0.98425196850393704" bottom="0.98425196850393704" header="0.51181102362204722" footer="0.51181102362204722"/>
  <pageSetup paperSize="9" scale="69" fitToHeight="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1</vt:i4>
      </vt:variant>
    </vt:vector>
  </HeadingPairs>
  <TitlesOfParts>
    <vt:vector size="5" baseType="lpstr">
      <vt:lpstr>Ф1</vt:lpstr>
      <vt:lpstr>Ф2</vt:lpstr>
      <vt:lpstr>Ф3</vt:lpstr>
      <vt:lpstr>Ф4</vt:lpstr>
      <vt:lpstr>Ф2!Область_печати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Аширбеков Нургали</dc:creator>
  <cp:lastModifiedBy>Аширбеков Нургали</cp:lastModifiedBy>
  <dcterms:created xsi:type="dcterms:W3CDTF">2024-04-26T04:30:08Z</dcterms:created>
  <dcterms:modified xsi:type="dcterms:W3CDTF">2024-04-26T05:09:49Z</dcterms:modified>
</cp:coreProperties>
</file>