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12" activeTab="3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<sst xmlns="http://schemas.openxmlformats.org/spreadsheetml/2006/main" count="746" uniqueCount="238">
  <si>
    <t>Приложение 2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</si>
  <si>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</si>
  <si>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</si>
  <si>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</si>
  <si>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АО "3А-БэстГрупп"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</si>
  <si>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</si>
  <si>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</si>
  <si>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</si>
  <si>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</si>
  <si>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</si>
  <si>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</si>
  <si>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</si>
  <si>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</si>
  <si>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</si>
  <si>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</si>
  <si>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</si>
  <si>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</si>
  <si>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по состоянию на 30 сентября 2018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</si>
  <si>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</si>
  <si>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</si>
  <si>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</si>
  <si>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</si>
  <si>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</si>
  <si>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</si>
  <si>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</si>
  <si>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</si>
  <si>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</si>
  <si>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</si>
  <si>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</si>
  <si>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</si>
  <si>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</si>
  <si>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</si>
  <si>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</si>
  <si>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</si>
  <si>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</si>
  <si>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</si>
  <si>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</si>
  <si>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</si>
  <si>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</si>
  <si>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</si>
  <si>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</si>
  <si>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</si>
  <si>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</si>
  <si>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</si>
  <si>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</si>
  <si>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</si>
  <si>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</si>
  <si>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</si>
  <si>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</si>
  <si>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</si>
  <si>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</si>
  <si>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</si>
  <si>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</si>
  <si>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</si>
  <si>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</si>
  <si>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</si>
  <si>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</si>
  <si>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</si>
  <si>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</si>
  <si>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</si>
  <si>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</si>
  <si>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</si>
  <si>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</si>
  <si>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</si>
  <si>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</si>
  <si>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</si>
  <si>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</si>
  <si>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</si>
  <si>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</si>
  <si>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</si>
  <si>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</si>
  <si>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</si>
  <si>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</si>
  <si>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</si>
  <si>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</si>
  <si>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</si>
  <si>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</si>
  <si>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</si>
  <si>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</si>
  <si>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Сейткулов Марат Иманжанович</t>
  </si>
  <si>
    <t>(фамилия, имя, отчество)</t>
  </si>
  <si>
    <t>(подпись)</t>
  </si>
  <si>
    <t>М.П.</t>
  </si>
  <si>
    <t>г.Алматы, ул.Карасай батыра, д.152/140, 5 этаж</t>
  </si>
  <si>
    <t>Зам.Главного бухгалтера</t>
  </si>
  <si>
    <t>Эленова Жанна Лесбаевна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</si>
  <si>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</si>
  <si>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</si>
  <si>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за год, заканчивающийся 30 сентября 2018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</si>
  <si>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</si>
  <si>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</si>
  <si>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</si>
  <si>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</si>
  <si>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</si>
  <si>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</si>
  <si>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</si>
  <si>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</si>
  <si>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</si>
  <si>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</si>
  <si>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</si>
  <si>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</si>
  <si>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</si>
  <si>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</si>
  <si>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</si>
  <si>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</si>
  <si>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</si>
  <si>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</si>
  <si>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</si>
  <si>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</si>
  <si>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</si>
  <si>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</si>
  <si>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</si>
  <si>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</si>
  <si>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</si>
  <si>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</si>
  <si>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</si>
  <si>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</si>
  <si>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</si>
  <si>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</si>
  <si>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</si>
  <si>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</si>
  <si>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</si>
  <si>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</si>
  <si>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</si>
  <si>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</si>
  <si>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</si>
  <si>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</si>
  <si>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</si>
  <si>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</si>
  <si>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</si>
  <si>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</si>
  <si>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</si>
  <si>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</si>
  <si>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</si>
  <si>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4      
к приказу Министра финансов Республики Казахстан от 27 февраля 2015 года № 143</t>
  </si>
  <si>
    <t>ОТЧЕТ О ДВИЖЕНИИ ДЕНЕЖНЫХ СРЕДСТВ (Прямой метод)</t>
  </si>
  <si>
    <t>за год, заканчивающийся  30 сентября 2018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</si>
  <si>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</si>
  <si>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</si>
  <si>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</si>
  <si>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</si>
  <si>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</si>
  <si>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</si>
  <si>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</si>
  <si>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</si>
  <si>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</si>
  <si>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</si>
  <si>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</si>
  <si>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</si>
  <si>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</si>
  <si>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</si>
  <si>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</si>
  <si>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</si>
  <si>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</si>
  <si>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</si>
  <si>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</si>
  <si>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</si>
  <si>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</si>
  <si>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</si>
  <si>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</si>
  <si>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</si>
  <si>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</si>
  <si>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</si>
  <si>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</si>
  <si>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</si>
  <si>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</si>
  <si>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</si>
  <si>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</si>
  <si>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</si>
  <si>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</si>
  <si>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</si>
  <si>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</si>
  <si>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</si>
  <si>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</si>
  <si>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</si>
  <si>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</si>
  <si>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</si>
  <si>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</si>
  <si>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</si>
  <si>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</si>
  <si>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</si>
  <si>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</si>
  <si>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</si>
  <si>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</si>
  <si>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</si>
  <si>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</si>
  <si>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</si>
  <si>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</si>
  <si>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</si>
  <si>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</si>
  <si>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</si>
  <si>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</si>
  <si>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                                                                                                                          Зам.Главного бухгалтера</t>
  </si>
  <si>
    <t xml:space="preserve">                         Зам.главного бухгалтера</t>
  </si>
  <si>
    <t>Приложение 6
к приказу Министра финансов
Республики Казахстан
от 27 февраля 2015 года №143</t>
  </si>
  <si>
    <t>ОТЧЕТ ОБ ИЗМЕНЕНИЯХ В КАПИТАЛЕ</t>
  </si>
  <si>
    <t>за год, заканчивающийся  30 сентября 2018 г.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</si>
  <si>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</si>
  <si>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</si>
  <si>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</si>
  <si>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</si>
  <si>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</si>
  <si>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</si>
  <si>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</si>
  <si>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</si>
  <si>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</si>
  <si>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</si>
  <si>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</si>
  <si>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</si>
  <si>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</si>
  <si>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</si>
  <si>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</si>
  <si>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</si>
  <si>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</si>
  <si>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</si>
  <si>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</si>
  <si>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</si>
  <si>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</si>
  <si>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</si>
  <si>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</si>
  <si>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</si>
  <si>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</si>
  <si>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</si>
  <si>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</si>
  <si>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</si>
  <si>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</si>
  <si>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</si>
  <si>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</si>
  <si>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</si>
  <si>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</si>
  <si>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</si>
  <si>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</si>
  <si>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</si>
  <si>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</si>
  <si>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</si>
  <si>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30 сентября отчетного года 
(строка 500 + строка 600 + строка 700)</t>
  </si>
  <si>
    <t>Зам.</t>
  </si>
  <si>
    <t>главного бухгалтера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</si>
</sst>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000"/>
    <numFmt numFmtId="166" formatCode="#,##0,"/>
    <numFmt numFmtId="167" formatCode="[=0]&quot;-&quot;;General"/>
    <numFmt numFmtId="168" formatCode="[=-1114456]&quot;(1 114)&quot;;General"/>
    <numFmt numFmtId="169" formatCode="[=-1214456]&quot;(1 214)&quot;;General"/>
    <numFmt numFmtId="170" formatCode="0,"/>
    <numFmt numFmtId="171" formatCode="[=-630837.76]&quot;(631)&quot;;General"/>
    <numFmt numFmtId="172" formatCode="[=-0.07]&quot;-&quot;;General"/>
    <numFmt numFmtId="173" formatCode="[=-509280186.28]&quot;(509 280)&quot;;General"/>
    <numFmt numFmtId="174" formatCode="[=-376264249.35]&quot;(376 264)&quot;;General"/>
    <numFmt numFmtId="175" formatCode="[=-162647560.81]&quot;(162 648)&quot;;General"/>
    <numFmt numFmtId="176" formatCode="[=-32437286.81]&quot;(32 437)&quot;;General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=-316427370.56]&quot;(316 427)&quot;;General"/>
    <numFmt numFmtId="182" formatCode="[=-59836878.79]&quot;(59 837)&quot;;General"/>
    <numFmt numFmtId="183" formatCode="[=-133015936.93]&quot;(133 016)&quot;;General"/>
  </numFmts>
  <fonts count="37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right" vertical="top"/>
    </xf>
    <xf numFmtId="167" fontId="1" fillId="33" borderId="10" xfId="0" applyNumberFormat="1" applyFont="1" applyFill="1" applyBorder="1" applyAlignment="1">
      <alignment horizontal="right" vertical="top"/>
    </xf>
    <xf numFmtId="168" fontId="1" fillId="33" borderId="10" xfId="0" applyNumberFormat="1" applyFont="1" applyFill="1" applyBorder="1" applyAlignment="1">
      <alignment horizontal="right" vertical="center"/>
    </xf>
    <xf numFmtId="169" fontId="1" fillId="33" borderId="10" xfId="0" applyNumberFormat="1" applyFont="1" applyFill="1" applyBorder="1" applyAlignment="1">
      <alignment horizontal="right" vertical="center"/>
    </xf>
    <xf numFmtId="167" fontId="1" fillId="33" borderId="10" xfId="0" applyNumberFormat="1" applyFont="1" applyFill="1" applyBorder="1" applyAlignment="1">
      <alignment horizontal="right" vertical="center"/>
    </xf>
    <xf numFmtId="170" fontId="1" fillId="33" borderId="10" xfId="0" applyNumberFormat="1" applyFont="1" applyFill="1" applyBorder="1" applyAlignment="1">
      <alignment horizontal="right" vertical="top"/>
    </xf>
    <xf numFmtId="166" fontId="1" fillId="33" borderId="10" xfId="0" applyNumberFormat="1" applyFont="1" applyFill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/>
    </xf>
    <xf numFmtId="166" fontId="1" fillId="34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7" fontId="1" fillId="33" borderId="11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170" fontId="1" fillId="33" borderId="11" xfId="0" applyNumberFormat="1" applyFont="1" applyFill="1" applyBorder="1" applyAlignment="1">
      <alignment horizontal="right" vertical="center"/>
    </xf>
    <xf numFmtId="166" fontId="1" fillId="34" borderId="11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right" vertical="center"/>
    </xf>
    <xf numFmtId="171" fontId="1" fillId="33" borderId="10" xfId="0" applyNumberFormat="1" applyFont="1" applyFill="1" applyBorder="1" applyAlignment="1">
      <alignment horizontal="right" vertical="center"/>
    </xf>
    <xf numFmtId="170" fontId="1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right" vertical="center"/>
    </xf>
    <xf numFmtId="173" fontId="1" fillId="33" borderId="11" xfId="0" applyNumberFormat="1" applyFont="1" applyFill="1" applyBorder="1" applyAlignment="1">
      <alignment horizontal="right" vertical="center"/>
    </xf>
    <xf numFmtId="174" fontId="1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right"/>
    </xf>
    <xf numFmtId="0" fontId="1" fillId="33" borderId="16" xfId="0" applyNumberFormat="1" applyFont="1" applyFill="1" applyBorder="1" applyAlignment="1">
      <alignment horizontal="right"/>
    </xf>
    <xf numFmtId="0" fontId="1" fillId="33" borderId="17" xfId="0" applyNumberFormat="1" applyFont="1" applyFill="1" applyBorder="1" applyAlignment="1">
      <alignment horizontal="right"/>
    </xf>
    <xf numFmtId="0" fontId="1" fillId="33" borderId="18" xfId="0" applyNumberFormat="1" applyFont="1" applyFill="1" applyBorder="1" applyAlignment="1">
      <alignment horizontal="righ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horizontal="right" vertical="top"/>
    </xf>
    <xf numFmtId="0" fontId="1" fillId="33" borderId="17" xfId="0" applyNumberFormat="1" applyFont="1" applyFill="1" applyBorder="1" applyAlignment="1">
      <alignment horizontal="right" vertical="top"/>
    </xf>
    <xf numFmtId="0" fontId="1" fillId="33" borderId="18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right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right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20" xfId="0" applyNumberFormat="1" applyFont="1" applyFill="1" applyBorder="1" applyAlignment="1">
      <alignment horizontal="right" vertical="center"/>
    </xf>
    <xf numFmtId="0" fontId="1" fillId="33" borderId="21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vertical="center"/>
    </xf>
    <xf numFmtId="0" fontId="1" fillId="33" borderId="18" xfId="0" applyNumberFormat="1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right" vertical="center" wrapText="1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2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Continuous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right" vertical="center" wrapText="1"/>
    </xf>
    <xf numFmtId="0" fontId="1" fillId="33" borderId="18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left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lef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6" xfId="0" applyNumberFormat="1" applyFont="1" applyBorder="1" applyAlignment="1">
      <alignment horizontal="left" wrapText="1"/>
    </xf>
    <xf numFmtId="167" fontId="1" fillId="33" borderId="10" xfId="0" applyNumberFormat="1" applyFont="1" applyFill="1" applyBorder="1" applyAlignment="1">
      <alignment horizontal="right" vertical="center" wrapText="1"/>
    </xf>
    <xf numFmtId="167" fontId="1" fillId="33" borderId="27" xfId="0" applyNumberFormat="1" applyFont="1" applyFill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left" wrapText="1"/>
    </xf>
    <xf numFmtId="167" fontId="1" fillId="33" borderId="29" xfId="0" applyNumberFormat="1" applyFont="1" applyFill="1" applyBorder="1" applyAlignment="1">
      <alignment horizontal="right" vertical="center" wrapText="1"/>
    </xf>
    <xf numFmtId="167" fontId="1" fillId="33" borderId="30" xfId="0" applyNumberFormat="1" applyFont="1" applyFill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right" vertical="center" wrapText="1"/>
    </xf>
    <xf numFmtId="164" fontId="1" fillId="33" borderId="27" xfId="0" applyNumberFormat="1" applyFont="1" applyFill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3" fontId="2" fillId="34" borderId="29" xfId="0" applyNumberFormat="1" applyFont="1" applyFill="1" applyBorder="1" applyAlignment="1">
      <alignment horizontal="right" vertical="center" wrapText="1"/>
    </xf>
    <xf numFmtId="3" fontId="2" fillId="34" borderId="3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right" vertical="center" wrapText="1"/>
    </xf>
    <xf numFmtId="0" fontId="1" fillId="33" borderId="27" xfId="0" applyNumberFormat="1" applyFont="1" applyFill="1" applyBorder="1" applyAlignment="1">
      <alignment horizontal="right" vertical="center" wrapText="1"/>
    </xf>
    <xf numFmtId="167" fontId="2" fillId="34" borderId="10" xfId="0" applyNumberFormat="1" applyFont="1" applyFill="1" applyBorder="1" applyAlignment="1">
      <alignment horizontal="right" vertical="center" wrapText="1"/>
    </xf>
    <xf numFmtId="167" fontId="2" fillId="34" borderId="27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2" fillId="34" borderId="27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6" fontId="1" fillId="33" borderId="27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34" borderId="16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3" fontId="2" fillId="34" borderId="17" xfId="0" applyNumberFormat="1" applyFont="1" applyFill="1" applyBorder="1" applyAlignment="1">
      <alignment horizontal="right" vertical="center" wrapText="1"/>
    </xf>
    <xf numFmtId="166" fontId="1" fillId="33" borderId="15" xfId="0" applyNumberFormat="1" applyFont="1" applyFill="1" applyBorder="1" applyAlignment="1">
      <alignment horizontal="right" vertical="top" wrapText="1"/>
    </xf>
    <xf numFmtId="166" fontId="1" fillId="33" borderId="16" xfId="0" applyNumberFormat="1" applyFont="1" applyFill="1" applyBorder="1" applyAlignment="1">
      <alignment horizontal="right" vertical="top" wrapText="1"/>
    </xf>
    <xf numFmtId="166" fontId="1" fillId="33" borderId="17" xfId="0" applyNumberFormat="1" applyFont="1" applyFill="1" applyBorder="1" applyAlignment="1">
      <alignment horizontal="right" vertical="top" wrapText="1"/>
    </xf>
    <xf numFmtId="166" fontId="1" fillId="33" borderId="27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6" fontId="1" fillId="33" borderId="15" xfId="0" applyNumberFormat="1" applyFont="1" applyFill="1" applyBorder="1" applyAlignment="1">
      <alignment horizontal="right" vertical="center" wrapText="1"/>
    </xf>
    <xf numFmtId="166" fontId="1" fillId="33" borderId="16" xfId="0" applyNumberFormat="1" applyFont="1" applyFill="1" applyBorder="1" applyAlignment="1">
      <alignment horizontal="right" vertical="center" wrapText="1"/>
    </xf>
    <xf numFmtId="166" fontId="1" fillId="33" borderId="17" xfId="0" applyNumberFormat="1" applyFont="1" applyFill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left" vertical="top" wrapText="1"/>
    </xf>
    <xf numFmtId="167" fontId="1" fillId="33" borderId="10" xfId="0" applyNumberFormat="1" applyFont="1" applyFill="1" applyBorder="1" applyAlignment="1">
      <alignment horizontal="right" vertical="top" wrapText="1"/>
    </xf>
    <xf numFmtId="167" fontId="1" fillId="33" borderId="27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34" xfId="0" applyNumberFormat="1" applyFont="1" applyBorder="1" applyAlignment="1">
      <alignment horizontal="left" vertical="center" wrapText="1"/>
    </xf>
    <xf numFmtId="1" fontId="2" fillId="0" borderId="35" xfId="0" applyNumberFormat="1" applyFont="1" applyBorder="1" applyAlignment="1">
      <alignment horizontal="center" vertical="center"/>
    </xf>
    <xf numFmtId="166" fontId="2" fillId="34" borderId="35" xfId="0" applyNumberFormat="1" applyFont="1" applyFill="1" applyBorder="1" applyAlignment="1">
      <alignment horizontal="right" vertical="center"/>
    </xf>
    <xf numFmtId="166" fontId="2" fillId="34" borderId="36" xfId="0" applyNumberFormat="1" applyFont="1" applyFill="1" applyBorder="1" applyAlignment="1">
      <alignment horizontal="right" vertical="center"/>
    </xf>
    <xf numFmtId="0" fontId="1" fillId="0" borderId="37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/>
    </xf>
    <xf numFmtId="166" fontId="2" fillId="34" borderId="38" xfId="0" applyNumberFormat="1" applyFont="1" applyFill="1" applyBorder="1" applyAlignment="1">
      <alignment horizontal="right" vertical="center"/>
    </xf>
    <xf numFmtId="166" fontId="2" fillId="34" borderId="11" xfId="0" applyNumberFormat="1" applyFont="1" applyFill="1" applyBorder="1" applyAlignment="1">
      <alignment horizontal="right" vertical="center"/>
    </xf>
    <xf numFmtId="0" fontId="1" fillId="0" borderId="39" xfId="0" applyNumberFormat="1" applyFont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right" vertical="center"/>
    </xf>
    <xf numFmtId="0" fontId="2" fillId="33" borderId="38" xfId="0" applyNumberFormat="1" applyFont="1" applyFill="1" applyBorder="1" applyAlignment="1">
      <alignment horizontal="right" vertical="center"/>
    </xf>
    <xf numFmtId="0" fontId="1" fillId="0" borderId="39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right" vertical="center"/>
    </xf>
    <xf numFmtId="167" fontId="1" fillId="33" borderId="27" xfId="0" applyNumberFormat="1" applyFont="1" applyFill="1" applyBorder="1" applyAlignment="1">
      <alignment horizontal="right" vertical="center"/>
    </xf>
    <xf numFmtId="0" fontId="1" fillId="0" borderId="37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27" xfId="0" applyNumberFormat="1" applyFont="1" applyFill="1" applyBorder="1" applyAlignment="1">
      <alignment horizontal="right" vertical="center"/>
    </xf>
    <xf numFmtId="0" fontId="1" fillId="0" borderId="39" xfId="0" applyNumberFormat="1" applyFont="1" applyBorder="1" applyAlignment="1">
      <alignment horizontal="left" vertical="top"/>
    </xf>
    <xf numFmtId="164" fontId="1" fillId="33" borderId="10" xfId="0" applyNumberFormat="1" applyFont="1" applyFill="1" applyBorder="1" applyAlignment="1">
      <alignment horizontal="right" vertical="top"/>
    </xf>
    <xf numFmtId="164" fontId="1" fillId="33" borderId="27" xfId="0" applyNumberFormat="1" applyFont="1" applyFill="1" applyBorder="1" applyAlignment="1">
      <alignment horizontal="right" vertical="top"/>
    </xf>
    <xf numFmtId="166" fontId="1" fillId="33" borderId="10" xfId="0" applyNumberFormat="1" applyFont="1" applyFill="1" applyBorder="1" applyAlignment="1">
      <alignment horizontal="right" vertical="center"/>
    </xf>
    <xf numFmtId="166" fontId="1" fillId="33" borderId="15" xfId="0" applyNumberFormat="1" applyFont="1" applyFill="1" applyBorder="1" applyAlignment="1">
      <alignment horizontal="right" vertical="center"/>
    </xf>
    <xf numFmtId="166" fontId="1" fillId="33" borderId="16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center" vertical="top"/>
    </xf>
    <xf numFmtId="166" fontId="2" fillId="34" borderId="15" xfId="0" applyNumberFormat="1" applyFont="1" applyFill="1" applyBorder="1" applyAlignment="1">
      <alignment horizontal="right" vertical="center"/>
    </xf>
    <xf numFmtId="166" fontId="2" fillId="34" borderId="16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33" borderId="27" xfId="0" applyNumberFormat="1" applyFont="1" applyFill="1" applyBorder="1" applyAlignment="1">
      <alignment horizontal="right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right" vertical="center"/>
    </xf>
    <xf numFmtId="166" fontId="2" fillId="34" borderId="27" xfId="0" applyNumberFormat="1" applyFont="1" applyFill="1" applyBorder="1" applyAlignment="1">
      <alignment horizontal="right" vertical="center"/>
    </xf>
    <xf numFmtId="165" fontId="2" fillId="0" borderId="35" xfId="0" applyNumberFormat="1" applyFont="1" applyBorder="1" applyAlignment="1">
      <alignment horizontal="center" vertical="center"/>
    </xf>
    <xf numFmtId="167" fontId="2" fillId="34" borderId="35" xfId="0" applyNumberFormat="1" applyFont="1" applyFill="1" applyBorder="1" applyAlignment="1">
      <alignment horizontal="right" vertical="center"/>
    </xf>
    <xf numFmtId="167" fontId="2" fillId="34" borderId="36" xfId="0" applyNumberFormat="1" applyFont="1" applyFill="1" applyBorder="1" applyAlignment="1">
      <alignment horizontal="right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1" fillId="0" borderId="37" xfId="0" applyNumberFormat="1" applyFont="1" applyBorder="1" applyAlignment="1">
      <alignment horizontal="left" wrapText="1"/>
    </xf>
    <xf numFmtId="165" fontId="1" fillId="0" borderId="11" xfId="0" applyNumberFormat="1" applyFont="1" applyBorder="1" applyAlignment="1">
      <alignment horizontal="center" vertical="center"/>
    </xf>
    <xf numFmtId="167" fontId="1" fillId="33" borderId="11" xfId="0" applyNumberFormat="1" applyFont="1" applyFill="1" applyBorder="1" applyAlignment="1">
      <alignment horizontal="right" vertical="center"/>
    </xf>
    <xf numFmtId="167" fontId="1" fillId="33" borderId="38" xfId="0" applyNumberFormat="1" applyFont="1" applyFill="1" applyBorder="1" applyAlignment="1">
      <alignment horizontal="right" vertical="center"/>
    </xf>
    <xf numFmtId="165" fontId="2" fillId="0" borderId="11" xfId="0" applyNumberFormat="1" applyFont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right" vertical="center"/>
    </xf>
    <xf numFmtId="167" fontId="2" fillId="34" borderId="38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38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right" vertical="center"/>
    </xf>
    <xf numFmtId="167" fontId="2" fillId="34" borderId="27" xfId="0" applyNumberFormat="1" applyFont="1" applyFill="1" applyBorder="1" applyAlignment="1">
      <alignment horizontal="right" vertical="center"/>
    </xf>
    <xf numFmtId="170" fontId="1" fillId="33" borderId="11" xfId="0" applyNumberFormat="1" applyFont="1" applyFill="1" applyBorder="1" applyAlignment="1">
      <alignment horizontal="right" vertical="center"/>
    </xf>
    <xf numFmtId="166" fontId="1" fillId="33" borderId="11" xfId="0" applyNumberFormat="1" applyFont="1" applyFill="1" applyBorder="1" applyAlignment="1">
      <alignment horizontal="right" vertical="center"/>
    </xf>
    <xf numFmtId="166" fontId="2" fillId="34" borderId="18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34" borderId="43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left" vertical="center" wrapText="1"/>
    </xf>
    <xf numFmtId="1" fontId="2" fillId="0" borderId="44" xfId="0" applyNumberFormat="1" applyFont="1" applyBorder="1" applyAlignment="1">
      <alignment horizontal="center" vertical="center"/>
    </xf>
    <xf numFmtId="166" fontId="2" fillId="34" borderId="44" xfId="0" applyNumberFormat="1" applyFont="1" applyFill="1" applyBorder="1" applyAlignment="1">
      <alignment horizontal="right" vertical="center"/>
    </xf>
    <xf numFmtId="167" fontId="2" fillId="34" borderId="44" xfId="0" applyNumberFormat="1" applyFont="1" applyFill="1" applyBorder="1" applyAlignment="1">
      <alignment horizontal="right" vertical="center"/>
    </xf>
    <xf numFmtId="173" fontId="2" fillId="34" borderId="44" xfId="0" applyNumberFormat="1" applyFont="1" applyFill="1" applyBorder="1" applyAlignment="1">
      <alignment horizontal="right" vertical="center"/>
    </xf>
    <xf numFmtId="166" fontId="2" fillId="34" borderId="45" xfId="0" applyNumberFormat="1" applyFont="1" applyFill="1" applyBorder="1" applyAlignment="1">
      <alignment vertical="center"/>
    </xf>
    <xf numFmtId="1" fontId="1" fillId="0" borderId="43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 vertical="center"/>
    </xf>
    <xf numFmtId="0" fontId="1" fillId="33" borderId="46" xfId="0" applyNumberFormat="1" applyFont="1" applyFill="1" applyBorder="1" applyAlignment="1">
      <alignment horizontal="right" vertical="center"/>
    </xf>
    <xf numFmtId="0" fontId="1" fillId="33" borderId="43" xfId="0" applyNumberFormat="1" applyFont="1" applyFill="1" applyBorder="1" applyAlignment="1">
      <alignment vertical="center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wrapText="1"/>
    </xf>
    <xf numFmtId="1" fontId="1" fillId="0" borderId="43" xfId="0" applyNumberFormat="1" applyFont="1" applyBorder="1" applyAlignment="1">
      <alignment horizontal="center" vertical="center"/>
    </xf>
    <xf numFmtId="0" fontId="1" fillId="33" borderId="45" xfId="0" applyNumberFormat="1" applyFont="1" applyFill="1" applyBorder="1" applyAlignment="1">
      <alignment vertical="center"/>
    </xf>
    <xf numFmtId="0" fontId="2" fillId="34" borderId="45" xfId="0" applyNumberFormat="1" applyFont="1" applyFill="1" applyBorder="1" applyAlignment="1">
      <alignment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" fillId="33" borderId="44" xfId="0" applyNumberFormat="1" applyFont="1" applyFill="1" applyBorder="1" applyAlignment="1">
      <alignment horizontal="right" vertical="center"/>
    </xf>
    <xf numFmtId="0" fontId="1" fillId="0" borderId="50" xfId="0" applyNumberFormat="1" applyFont="1" applyBorder="1" applyAlignment="1">
      <alignment horizontal="left" vertical="center" wrapText="1"/>
    </xf>
    <xf numFmtId="167" fontId="2" fillId="34" borderId="46" xfId="0" applyNumberFormat="1" applyFont="1" applyFill="1" applyBorder="1" applyAlignment="1">
      <alignment horizontal="right" vertical="center"/>
    </xf>
    <xf numFmtId="0" fontId="2" fillId="0" borderId="26" xfId="0" applyNumberFormat="1" applyFont="1" applyBorder="1" applyAlignment="1">
      <alignment horizontal="left" vertical="center" wrapText="1"/>
    </xf>
    <xf numFmtId="1" fontId="2" fillId="0" borderId="46" xfId="0" applyNumberFormat="1" applyFont="1" applyBorder="1" applyAlignment="1">
      <alignment horizontal="center" vertical="center"/>
    </xf>
    <xf numFmtId="167" fontId="2" fillId="34" borderId="45" xfId="0" applyNumberFormat="1" applyFont="1" applyFill="1" applyBorder="1" applyAlignment="1">
      <alignment vertical="center" wrapText="1"/>
    </xf>
    <xf numFmtId="167" fontId="1" fillId="33" borderId="43" xfId="0" applyNumberFormat="1" applyFont="1" applyFill="1" applyBorder="1" applyAlignment="1">
      <alignment vertical="center" wrapText="1"/>
    </xf>
    <xf numFmtId="167" fontId="2" fillId="34" borderId="43" xfId="0" applyNumberFormat="1" applyFont="1" applyFill="1" applyBorder="1" applyAlignment="1">
      <alignment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167" fontId="1" fillId="33" borderId="44" xfId="0" applyNumberFormat="1" applyFont="1" applyFill="1" applyBorder="1" applyAlignment="1">
      <alignment horizontal="right" vertical="center" wrapText="1"/>
    </xf>
    <xf numFmtId="167" fontId="1" fillId="33" borderId="43" xfId="0" applyNumberFormat="1" applyFont="1" applyFill="1" applyBorder="1" applyAlignment="1">
      <alignment vertical="center"/>
    </xf>
    <xf numFmtId="167" fontId="2" fillId="34" borderId="43" xfId="0" applyNumberFormat="1" applyFont="1" applyFill="1" applyBorder="1" applyAlignment="1">
      <alignment vertical="center"/>
    </xf>
    <xf numFmtId="1" fontId="1" fillId="0" borderId="46" xfId="0" applyNumberFormat="1" applyFont="1" applyBorder="1" applyAlignment="1">
      <alignment horizontal="center" vertical="center" wrapText="1"/>
    </xf>
    <xf numFmtId="0" fontId="1" fillId="33" borderId="46" xfId="0" applyNumberFormat="1" applyFont="1" applyFill="1" applyBorder="1" applyAlignment="1">
      <alignment horizontal="right" vertical="center" wrapText="1"/>
    </xf>
    <xf numFmtId="164" fontId="1" fillId="33" borderId="43" xfId="0" applyNumberFormat="1" applyFont="1" applyFill="1" applyBorder="1" applyAlignment="1">
      <alignment vertical="center" wrapText="1"/>
    </xf>
    <xf numFmtId="164" fontId="2" fillId="34" borderId="43" xfId="0" applyNumberFormat="1" applyFont="1" applyFill="1" applyBorder="1" applyAlignment="1">
      <alignment vertical="center" wrapText="1"/>
    </xf>
    <xf numFmtId="183" fontId="1" fillId="33" borderId="43" xfId="0" applyNumberFormat="1" applyFont="1" applyFill="1" applyBorder="1" applyAlignment="1">
      <alignment vertical="center"/>
    </xf>
    <xf numFmtId="183" fontId="2" fillId="34" borderId="43" xfId="0" applyNumberFormat="1" applyFont="1" applyFill="1" applyBorder="1" applyAlignment="1">
      <alignment vertical="center"/>
    </xf>
    <xf numFmtId="0" fontId="2" fillId="34" borderId="46" xfId="0" applyNumberFormat="1" applyFont="1" applyFill="1" applyBorder="1" applyAlignment="1">
      <alignment horizontal="right" vertical="center"/>
    </xf>
    <xf numFmtId="166" fontId="2" fillId="34" borderId="43" xfId="0" applyNumberFormat="1" applyFont="1" applyFill="1" applyBorder="1" applyAlignment="1">
      <alignment vertical="center"/>
    </xf>
    <xf numFmtId="183" fontId="2" fillId="34" borderId="46" xfId="0" applyNumberFormat="1" applyFont="1" applyFill="1" applyBorder="1" applyAlignment="1">
      <alignment horizontal="right" vertical="center"/>
    </xf>
    <xf numFmtId="166" fontId="2" fillId="34" borderId="46" xfId="0" applyNumberFormat="1" applyFont="1" applyFill="1" applyBorder="1" applyAlignment="1">
      <alignment horizontal="right" vertical="center"/>
    </xf>
    <xf numFmtId="174" fontId="2" fillId="34" borderId="46" xfId="0" applyNumberFormat="1" applyFont="1" applyFill="1" applyBorder="1" applyAlignment="1">
      <alignment horizontal="right" vertical="center"/>
    </xf>
    <xf numFmtId="0" fontId="2" fillId="0" borderId="50" xfId="0" applyNumberFormat="1" applyFont="1" applyBorder="1" applyAlignment="1">
      <alignment horizontal="left" vertical="center" wrapText="1"/>
    </xf>
    <xf numFmtId="166" fontId="1" fillId="33" borderId="43" xfId="0" applyNumberFormat="1" applyFont="1" applyFill="1" applyBorder="1" applyAlignment="1">
      <alignment vertical="center"/>
    </xf>
    <xf numFmtId="166" fontId="1" fillId="34" borderId="43" xfId="0" applyNumberFormat="1" applyFont="1" applyFill="1" applyBorder="1" applyAlignment="1">
      <alignment vertical="center"/>
    </xf>
    <xf numFmtId="0" fontId="1" fillId="34" borderId="46" xfId="0" applyNumberFormat="1" applyFont="1" applyFill="1" applyBorder="1" applyAlignment="1">
      <alignment horizontal="right" vertical="center"/>
    </xf>
    <xf numFmtId="0" fontId="1" fillId="34" borderId="43" xfId="0" applyNumberFormat="1" applyFont="1" applyFill="1" applyBorder="1" applyAlignment="1">
      <alignment vertical="center"/>
    </xf>
    <xf numFmtId="167" fontId="1" fillId="33" borderId="28" xfId="0" applyNumberFormat="1" applyFont="1" applyFill="1" applyBorder="1" applyAlignment="1">
      <alignment horizontal="right" vertical="center" wrapText="1"/>
    </xf>
    <xf numFmtId="167" fontId="2" fillId="34" borderId="45" xfId="0" applyNumberFormat="1" applyFont="1" applyFill="1" applyBorder="1" applyAlignment="1">
      <alignment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top" wrapText="1"/>
    </xf>
    <xf numFmtId="1" fontId="2" fillId="0" borderId="28" xfId="0" applyNumberFormat="1" applyFont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right" vertical="center" wrapText="1"/>
    </xf>
    <xf numFmtId="0" fontId="1" fillId="33" borderId="21" xfId="0" applyNumberFormat="1" applyFont="1" applyFill="1" applyBorder="1" applyAlignment="1">
      <alignment horizontal="right" vertical="center" wrapText="1"/>
    </xf>
    <xf numFmtId="167" fontId="1" fillId="33" borderId="26" xfId="0" applyNumberFormat="1" applyFont="1" applyFill="1" applyBorder="1" applyAlignment="1">
      <alignment vertical="center" wrapText="1"/>
    </xf>
    <xf numFmtId="0" fontId="1" fillId="33" borderId="21" xfId="0" applyNumberFormat="1" applyFont="1" applyFill="1" applyBorder="1" applyAlignment="1">
      <alignment horizontal="right" vertical="center"/>
    </xf>
    <xf numFmtId="1" fontId="1" fillId="0" borderId="26" xfId="0" applyNumberFormat="1" applyFont="1" applyBorder="1" applyAlignment="1">
      <alignment horizontal="center" vertical="center"/>
    </xf>
    <xf numFmtId="167" fontId="1" fillId="33" borderId="26" xfId="0" applyNumberFormat="1" applyFont="1" applyFill="1" applyBorder="1" applyAlignment="1">
      <alignment vertical="center"/>
    </xf>
    <xf numFmtId="167" fontId="2" fillId="33" borderId="26" xfId="0" applyNumberFormat="1" applyFont="1" applyFill="1" applyBorder="1" applyAlignment="1">
      <alignment vertical="center"/>
    </xf>
    <xf numFmtId="0" fontId="1" fillId="33" borderId="26" xfId="0" applyNumberFormat="1" applyFont="1" applyFill="1" applyBorder="1" applyAlignment="1">
      <alignment horizontal="right" vertical="center"/>
    </xf>
    <xf numFmtId="1" fontId="1" fillId="35" borderId="26" xfId="0" applyNumberFormat="1" applyFont="1" applyFill="1" applyBorder="1" applyAlignment="1">
      <alignment horizontal="center" vertical="center"/>
    </xf>
    <xf numFmtId="164" fontId="1" fillId="33" borderId="26" xfId="0" applyNumberFormat="1" applyFont="1" applyFill="1" applyBorder="1" applyAlignment="1">
      <alignment vertical="center"/>
    </xf>
    <xf numFmtId="164" fontId="2" fillId="34" borderId="43" xfId="0" applyNumberFormat="1" applyFont="1" applyFill="1" applyBorder="1" applyAlignment="1">
      <alignment vertical="center"/>
    </xf>
    <xf numFmtId="182" fontId="2" fillId="34" borderId="43" xfId="0" applyNumberFormat="1" applyFont="1" applyFill="1" applyBorder="1" applyAlignment="1">
      <alignment vertical="center"/>
    </xf>
    <xf numFmtId="1" fontId="2" fillId="0" borderId="21" xfId="0" applyNumberFormat="1" applyFont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right" vertical="center"/>
    </xf>
    <xf numFmtId="167" fontId="2" fillId="34" borderId="21" xfId="0" applyNumberFormat="1" applyFont="1" applyFill="1" applyBorder="1" applyAlignment="1">
      <alignment horizontal="right" vertical="center"/>
    </xf>
    <xf numFmtId="167" fontId="2" fillId="34" borderId="26" xfId="0" applyNumberFormat="1" applyFont="1" applyFill="1" applyBorder="1" applyAlignment="1">
      <alignment vertical="center"/>
    </xf>
    <xf numFmtId="182" fontId="1" fillId="33" borderId="26" xfId="0" applyNumberFormat="1" applyFont="1" applyFill="1" applyBorder="1" applyAlignment="1">
      <alignment vertical="center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right" vertical="center"/>
    </xf>
    <xf numFmtId="166" fontId="2" fillId="34" borderId="26" xfId="0" applyNumberFormat="1" applyFont="1" applyFill="1" applyBorder="1" applyAlignment="1">
      <alignment vertical="center"/>
    </xf>
    <xf numFmtId="181" fontId="2" fillId="34" borderId="26" xfId="0" applyNumberFormat="1" applyFont="1" applyFill="1" applyBorder="1" applyAlignment="1">
      <alignment vertical="center"/>
    </xf>
    <xf numFmtId="165" fontId="1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wrapText="1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53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 vertical="top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70</xdr:row>
      <xdr:rowOff>57150</xdr:rowOff>
    </xdr:from>
    <xdr:to>
      <xdr:col>7</xdr:col>
      <xdr:colOff>133350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63400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668625"/>
          <a:ext cx="1495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99</xdr:row>
      <xdr:rowOff>47625</xdr:rowOff>
    </xdr:from>
    <xdr:to>
      <xdr:col>11</xdr:col>
      <xdr:colOff>152400</xdr:colOff>
      <xdr:row>109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193375"/>
          <a:ext cx="1666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01"/>
  <sheetViews>
    <sheetView zoomScalePageLayoutView="0" workbookViewId="0" topLeftCell="A10">
      <selection activeCell="J8" sqref="J8"/>
    </sheetView>
  </sheetViews>
  <sheetFormatPr defaultColWidth="10.66015625" defaultRowHeight="11.25"/>
  <cols>
    <col min="1" max="1" width="1.5" style="1" customWidth="1"/>
    <col min="2" max="2" width="10.5" style="1" customWidth="1"/>
    <col min="3" max="3" width="13.83203125" style="1" customWidth="1"/>
    <col min="4" max="6" width="10.5" style="1" customWidth="1"/>
    <col min="7" max="7" width="11.16015625" style="1" customWidth="1"/>
    <col min="8" max="8" width="11.83203125" style="1" customWidth="1"/>
    <col min="9" max="10" width="19" style="1" customWidth="1"/>
    <col min="11" max="11" width="0.4921875" style="1" customWidth="1"/>
    <col min="12" max="16384" width="10.66015625" style="35" customWidth="1"/>
  </cols>
  <sheetData>
    <row r="1" spans="9:10" ht="51.75" customHeight="1">
      <c r="I1" s="92" t="s">
        <v>0</v>
      </c>
      <c r="J1" s="92"/>
    </row>
    <row r="2" spans="9:10" s="1" customFormat="1" ht="74.25" customHeight="1" hidden="1">
      <c r="I2" s="92" t="s">
        <v>1</v>
      </c>
      <c r="J2" s="92"/>
    </row>
    <row r="3" ht="15" customHeight="1">
      <c r="J3" s="1" t="s">
        <v>2</v>
      </c>
    </row>
    <row r="4" spans="2:9" ht="12" customHeight="1">
      <c r="B4" s="1" t="s">
        <v>3</v>
      </c>
      <c r="F4" s="93" t="s">
        <v>4</v>
      </c>
      <c r="G4" s="93"/>
      <c r="H4" s="93"/>
      <c r="I4" s="93"/>
    </row>
    <row r="5" ht="11.25" customHeight="1"/>
    <row r="6" spans="2:9" ht="12" customHeight="1">
      <c r="B6" s="1" t="s">
        <v>5</v>
      </c>
      <c r="F6" s="93"/>
      <c r="G6" s="93"/>
      <c r="H6" s="93"/>
      <c r="I6" s="93"/>
    </row>
    <row r="7" ht="11.25" customHeight="1"/>
    <row r="8" spans="2:9" ht="12" customHeight="1">
      <c r="B8" s="1" t="s">
        <v>6</v>
      </c>
      <c r="F8" s="93"/>
      <c r="G8" s="93"/>
      <c r="H8" s="93"/>
      <c r="I8" s="93"/>
    </row>
    <row r="9" ht="11.25" customHeight="1"/>
    <row r="10" spans="2:9" ht="12" customHeight="1">
      <c r="B10" s="1" t="s">
        <v>7</v>
      </c>
      <c r="F10" s="93"/>
      <c r="G10" s="93"/>
      <c r="H10" s="93"/>
      <c r="I10" s="93"/>
    </row>
    <row r="11" ht="11.25" customHeight="1"/>
    <row r="12" spans="2:9" ht="12" customHeight="1">
      <c r="B12" s="1" t="s">
        <v>8</v>
      </c>
      <c r="H12" s="94">
        <v>0</v>
      </c>
      <c r="I12" s="94"/>
    </row>
    <row r="13" ht="11.25" customHeight="1">
      <c r="H13" s="1" t="s">
        <v>9</v>
      </c>
    </row>
    <row r="14" spans="2:9" s="1" customFormat="1" ht="12.75" customHeight="1">
      <c r="B14" s="1" t="s">
        <v>10</v>
      </c>
      <c r="F14" s="93"/>
      <c r="G14" s="93"/>
      <c r="H14" s="93"/>
      <c r="I14" s="93"/>
    </row>
    <row r="15" s="1" customFormat="1" ht="12.75" customHeight="1"/>
    <row r="16" spans="2:10" ht="12" customHeight="1">
      <c r="B16" s="1" t="s">
        <v>11</v>
      </c>
      <c r="F16" s="95">
        <v>9</v>
      </c>
      <c r="G16" s="95"/>
      <c r="H16" s="95"/>
      <c r="I16" s="95"/>
      <c r="J16" s="1" t="s">
        <v>12</v>
      </c>
    </row>
    <row r="17" ht="11.25" customHeight="1"/>
    <row r="18" spans="2:9" ht="12" customHeight="1">
      <c r="B18" s="1" t="s">
        <v>13</v>
      </c>
      <c r="F18" s="93"/>
      <c r="G18" s="93"/>
      <c r="H18" s="93"/>
      <c r="I18" s="93"/>
    </row>
    <row r="19" ht="11.25" customHeight="1">
      <c r="G19" s="1" t="s">
        <v>14</v>
      </c>
    </row>
    <row r="20" spans="2:9" ht="12" customHeight="1">
      <c r="B20" s="1" t="s">
        <v>15</v>
      </c>
      <c r="F20" s="93" t="s">
        <v>83</v>
      </c>
      <c r="G20" s="93"/>
      <c r="H20" s="93"/>
      <c r="I20" s="93"/>
    </row>
    <row r="21" s="1" customFormat="1" ht="5.25" customHeight="1"/>
    <row r="22" spans="3:9" ht="15" customHeight="1">
      <c r="C22" s="96" t="s">
        <v>16</v>
      </c>
      <c r="D22" s="96"/>
      <c r="E22" s="96"/>
      <c r="F22" s="96"/>
      <c r="G22" s="96"/>
      <c r="H22" s="96"/>
      <c r="I22" s="96"/>
    </row>
    <row r="23" s="1" customFormat="1" ht="6" customHeight="1"/>
    <row r="24" spans="2:10" ht="15" customHeight="1">
      <c r="B24" s="97" t="s">
        <v>17</v>
      </c>
      <c r="C24" s="97"/>
      <c r="D24" s="97"/>
      <c r="E24" s="97"/>
      <c r="F24" s="97"/>
      <c r="G24" s="97"/>
      <c r="H24" s="97"/>
      <c r="I24" s="97"/>
      <c r="J24" s="97"/>
    </row>
    <row r="25" ht="11.25" customHeight="1">
      <c r="J25" s="36" t="s">
        <v>18</v>
      </c>
    </row>
    <row r="26" spans="2:10" ht="23.25" customHeight="1">
      <c r="B26" s="98" t="s">
        <v>19</v>
      </c>
      <c r="C26" s="98"/>
      <c r="D26" s="98"/>
      <c r="E26" s="98"/>
      <c r="F26" s="98"/>
      <c r="G26" s="98"/>
      <c r="H26" s="2" t="s">
        <v>20</v>
      </c>
      <c r="I26" s="2" t="s">
        <v>21</v>
      </c>
      <c r="J26" s="2" t="s">
        <v>22</v>
      </c>
    </row>
    <row r="27" spans="2:10" ht="11.25" customHeight="1">
      <c r="B27" s="99">
        <v>1</v>
      </c>
      <c r="C27" s="99"/>
      <c r="D27" s="99"/>
      <c r="E27" s="99"/>
      <c r="F27" s="99"/>
      <c r="G27" s="99"/>
      <c r="H27" s="15">
        <v>2</v>
      </c>
      <c r="I27" s="15">
        <v>3</v>
      </c>
      <c r="J27" s="15">
        <v>4</v>
      </c>
    </row>
    <row r="28" spans="2:10" s="1" customFormat="1" ht="19.5" customHeight="1">
      <c r="B28" s="100" t="s">
        <v>23</v>
      </c>
      <c r="C28" s="100"/>
      <c r="D28" s="100"/>
      <c r="E28" s="100"/>
      <c r="F28" s="100"/>
      <c r="G28" s="100"/>
      <c r="H28" s="37"/>
      <c r="I28" s="37"/>
      <c r="J28" s="37"/>
    </row>
    <row r="29" spans="2:10" ht="12" customHeight="1">
      <c r="B29" s="101" t="s">
        <v>24</v>
      </c>
      <c r="C29" s="101"/>
      <c r="D29" s="101"/>
      <c r="E29" s="101"/>
      <c r="F29" s="101"/>
      <c r="G29" s="101"/>
      <c r="H29" s="3">
        <v>10</v>
      </c>
      <c r="I29" s="4">
        <v>2050580.26</v>
      </c>
      <c r="J29" s="4">
        <v>34487867.07</v>
      </c>
    </row>
    <row r="30" spans="2:10" ht="12" customHeight="1">
      <c r="B30" s="102" t="s">
        <v>25</v>
      </c>
      <c r="C30" s="102"/>
      <c r="D30" s="102"/>
      <c r="E30" s="102"/>
      <c r="F30" s="102"/>
      <c r="G30" s="102"/>
      <c r="H30" s="5">
        <v>11</v>
      </c>
      <c r="I30" s="6" t="s">
        <v>26</v>
      </c>
      <c r="J30" s="6" t="s">
        <v>26</v>
      </c>
    </row>
    <row r="31" spans="2:10" ht="12" customHeight="1">
      <c r="B31" s="102" t="s">
        <v>27</v>
      </c>
      <c r="C31" s="102"/>
      <c r="D31" s="102"/>
      <c r="E31" s="102"/>
      <c r="F31" s="102"/>
      <c r="G31" s="102"/>
      <c r="H31" s="5">
        <v>12</v>
      </c>
      <c r="I31" s="6" t="s">
        <v>26</v>
      </c>
      <c r="J31" s="6" t="s">
        <v>26</v>
      </c>
    </row>
    <row r="32" spans="2:10" ht="23.25" customHeight="1">
      <c r="B32" s="103" t="s">
        <v>28</v>
      </c>
      <c r="C32" s="103"/>
      <c r="D32" s="103"/>
      <c r="E32" s="103"/>
      <c r="F32" s="103"/>
      <c r="G32" s="103"/>
      <c r="H32" s="5">
        <v>13</v>
      </c>
      <c r="I32" s="6" t="s">
        <v>26</v>
      </c>
      <c r="J32" s="6" t="s">
        <v>26</v>
      </c>
    </row>
    <row r="33" spans="2:10" ht="12" customHeight="1">
      <c r="B33" s="102" t="s">
        <v>29</v>
      </c>
      <c r="C33" s="102"/>
      <c r="D33" s="102"/>
      <c r="E33" s="102"/>
      <c r="F33" s="102"/>
      <c r="G33" s="102"/>
      <c r="H33" s="5">
        <v>14</v>
      </c>
      <c r="I33" s="6" t="s">
        <v>26</v>
      </c>
      <c r="J33" s="6" t="s">
        <v>26</v>
      </c>
    </row>
    <row r="34" spans="2:10" ht="12" customHeight="1">
      <c r="B34" s="102" t="s">
        <v>30</v>
      </c>
      <c r="C34" s="102"/>
      <c r="D34" s="102"/>
      <c r="E34" s="102"/>
      <c r="F34" s="102"/>
      <c r="G34" s="102"/>
      <c r="H34" s="5">
        <v>15</v>
      </c>
      <c r="I34" s="7">
        <v>0</v>
      </c>
      <c r="J34" s="7">
        <v>0</v>
      </c>
    </row>
    <row r="35" spans="2:10" ht="12" customHeight="1">
      <c r="B35" s="101" t="s">
        <v>31</v>
      </c>
      <c r="C35" s="101"/>
      <c r="D35" s="101"/>
      <c r="E35" s="101"/>
      <c r="F35" s="101"/>
      <c r="G35" s="101"/>
      <c r="H35" s="5">
        <v>16</v>
      </c>
      <c r="I35" s="8">
        <v>-1114456</v>
      </c>
      <c r="J35" s="9">
        <v>-1214456</v>
      </c>
    </row>
    <row r="36" spans="2:10" ht="12" customHeight="1">
      <c r="B36" s="101" t="s">
        <v>32</v>
      </c>
      <c r="C36" s="101"/>
      <c r="D36" s="101"/>
      <c r="E36" s="101"/>
      <c r="F36" s="101"/>
      <c r="G36" s="101"/>
      <c r="H36" s="5">
        <v>17</v>
      </c>
      <c r="I36" s="10">
        <v>0</v>
      </c>
      <c r="J36" s="10">
        <v>0</v>
      </c>
    </row>
    <row r="37" spans="2:10" ht="12" customHeight="1">
      <c r="B37" s="102" t="s">
        <v>33</v>
      </c>
      <c r="C37" s="102"/>
      <c r="D37" s="102"/>
      <c r="E37" s="102"/>
      <c r="F37" s="102"/>
      <c r="G37" s="102"/>
      <c r="H37" s="5">
        <v>18</v>
      </c>
      <c r="I37" s="11">
        <v>325726.84</v>
      </c>
      <c r="J37" s="11">
        <v>325726.84</v>
      </c>
    </row>
    <row r="38" spans="2:10" ht="12" customHeight="1">
      <c r="B38" s="101" t="s">
        <v>34</v>
      </c>
      <c r="C38" s="101"/>
      <c r="D38" s="101"/>
      <c r="E38" s="101"/>
      <c r="F38" s="101"/>
      <c r="G38" s="101"/>
      <c r="H38" s="5">
        <v>19</v>
      </c>
      <c r="I38" s="12">
        <v>193801760.43</v>
      </c>
      <c r="J38" s="12">
        <f>190834202.07+118000</f>
        <v>190952202.07</v>
      </c>
    </row>
    <row r="39" spans="2:10" ht="12" customHeight="1">
      <c r="B39" s="101" t="s">
        <v>35</v>
      </c>
      <c r="C39" s="104"/>
      <c r="D39" s="104"/>
      <c r="E39" s="104"/>
      <c r="F39" s="104"/>
      <c r="G39" s="104"/>
      <c r="H39" s="13">
        <v>100</v>
      </c>
      <c r="I39" s="14">
        <v>195063611.53</v>
      </c>
      <c r="J39" s="14">
        <f>224433339.98+118000</f>
        <v>224551339.98</v>
      </c>
    </row>
    <row r="40" spans="2:10" ht="23.25" customHeight="1">
      <c r="B40" s="105" t="s">
        <v>36</v>
      </c>
      <c r="C40" s="105"/>
      <c r="D40" s="105"/>
      <c r="E40" s="105"/>
      <c r="F40" s="105"/>
      <c r="G40" s="105"/>
      <c r="H40" s="15">
        <v>101</v>
      </c>
      <c r="I40" s="10">
        <v>0</v>
      </c>
      <c r="J40" s="10">
        <v>0</v>
      </c>
    </row>
    <row r="41" spans="2:10" s="1" customFormat="1" ht="18.75" customHeight="1">
      <c r="B41" s="100" t="s">
        <v>37</v>
      </c>
      <c r="C41" s="100"/>
      <c r="D41" s="100"/>
      <c r="E41" s="100"/>
      <c r="F41" s="100"/>
      <c r="G41" s="100"/>
      <c r="H41" s="38"/>
      <c r="I41" s="38"/>
      <c r="J41" s="38"/>
    </row>
    <row r="42" spans="2:10" ht="12" customHeight="1">
      <c r="B42" s="101" t="s">
        <v>25</v>
      </c>
      <c r="C42" s="101"/>
      <c r="D42" s="101"/>
      <c r="E42" s="101"/>
      <c r="F42" s="101"/>
      <c r="G42" s="101"/>
      <c r="H42" s="16">
        <v>110</v>
      </c>
      <c r="I42" s="17">
        <v>0</v>
      </c>
      <c r="J42" s="17">
        <v>0</v>
      </c>
    </row>
    <row r="43" spans="2:10" ht="12" customHeight="1">
      <c r="B43" s="101" t="s">
        <v>27</v>
      </c>
      <c r="C43" s="101"/>
      <c r="D43" s="101"/>
      <c r="E43" s="101"/>
      <c r="F43" s="101"/>
      <c r="G43" s="101"/>
      <c r="H43" s="16">
        <v>111</v>
      </c>
      <c r="I43" s="17">
        <v>0</v>
      </c>
      <c r="J43" s="17">
        <v>0</v>
      </c>
    </row>
    <row r="44" spans="2:10" ht="23.25" customHeight="1">
      <c r="B44" s="105" t="s">
        <v>28</v>
      </c>
      <c r="C44" s="105"/>
      <c r="D44" s="105"/>
      <c r="E44" s="105"/>
      <c r="F44" s="105"/>
      <c r="G44" s="105"/>
      <c r="H44" s="16">
        <v>112</v>
      </c>
      <c r="I44" s="17">
        <v>0</v>
      </c>
      <c r="J44" s="17">
        <v>0</v>
      </c>
    </row>
    <row r="45" spans="2:10" ht="12" customHeight="1">
      <c r="B45" s="101" t="s">
        <v>29</v>
      </c>
      <c r="C45" s="101"/>
      <c r="D45" s="101"/>
      <c r="E45" s="101"/>
      <c r="F45" s="101"/>
      <c r="G45" s="101"/>
      <c r="H45" s="16">
        <v>113</v>
      </c>
      <c r="I45" s="17">
        <v>0</v>
      </c>
      <c r="J45" s="17">
        <v>0</v>
      </c>
    </row>
    <row r="46" spans="2:10" ht="12" customHeight="1">
      <c r="B46" s="101" t="s">
        <v>38</v>
      </c>
      <c r="C46" s="101"/>
      <c r="D46" s="101"/>
      <c r="E46" s="101"/>
      <c r="F46" s="101"/>
      <c r="G46" s="101"/>
      <c r="H46" s="16">
        <v>114</v>
      </c>
      <c r="I46" s="17">
        <v>0</v>
      </c>
      <c r="J46" s="17">
        <v>0</v>
      </c>
    </row>
    <row r="47" spans="2:10" ht="12" customHeight="1">
      <c r="B47" s="101" t="s">
        <v>39</v>
      </c>
      <c r="C47" s="101"/>
      <c r="D47" s="101"/>
      <c r="E47" s="101"/>
      <c r="F47" s="101"/>
      <c r="G47" s="101"/>
      <c r="H47" s="16">
        <v>115</v>
      </c>
      <c r="I47" s="18" t="s">
        <v>26</v>
      </c>
      <c r="J47" s="18" t="s">
        <v>26</v>
      </c>
    </row>
    <row r="48" spans="2:10" ht="12" customHeight="1">
      <c r="B48" s="101" t="s">
        <v>40</v>
      </c>
      <c r="C48" s="101"/>
      <c r="D48" s="101"/>
      <c r="E48" s="101"/>
      <c r="F48" s="101"/>
      <c r="G48" s="101"/>
      <c r="H48" s="16">
        <v>116</v>
      </c>
      <c r="I48" s="18" t="s">
        <v>26</v>
      </c>
      <c r="J48" s="18" t="s">
        <v>26</v>
      </c>
    </row>
    <row r="49" spans="2:10" ht="12" customHeight="1">
      <c r="B49" s="101" t="s">
        <v>41</v>
      </c>
      <c r="C49" s="101"/>
      <c r="D49" s="101"/>
      <c r="E49" s="101"/>
      <c r="F49" s="101"/>
      <c r="G49" s="101"/>
      <c r="H49" s="16">
        <v>117</v>
      </c>
      <c r="I49" s="18" t="s">
        <v>26</v>
      </c>
      <c r="J49" s="18" t="s">
        <v>26</v>
      </c>
    </row>
    <row r="50" spans="2:10" ht="12" customHeight="1">
      <c r="B50" s="101" t="s">
        <v>42</v>
      </c>
      <c r="C50" s="101"/>
      <c r="D50" s="101"/>
      <c r="E50" s="101"/>
      <c r="F50" s="101"/>
      <c r="G50" s="101"/>
      <c r="H50" s="16">
        <v>118</v>
      </c>
      <c r="I50" s="19">
        <v>16959.43</v>
      </c>
      <c r="J50" s="19">
        <v>23972.16</v>
      </c>
    </row>
    <row r="51" spans="2:10" ht="12" customHeight="1">
      <c r="B51" s="101" t="s">
        <v>43</v>
      </c>
      <c r="C51" s="101"/>
      <c r="D51" s="101"/>
      <c r="E51" s="101"/>
      <c r="F51" s="101"/>
      <c r="G51" s="101"/>
      <c r="H51" s="16">
        <v>119</v>
      </c>
      <c r="I51" s="18" t="s">
        <v>26</v>
      </c>
      <c r="J51" s="18" t="s">
        <v>26</v>
      </c>
    </row>
    <row r="52" spans="2:10" ht="12" customHeight="1">
      <c r="B52" s="101" t="s">
        <v>44</v>
      </c>
      <c r="C52" s="101"/>
      <c r="D52" s="101"/>
      <c r="E52" s="101"/>
      <c r="F52" s="101"/>
      <c r="G52" s="101"/>
      <c r="H52" s="16">
        <v>120</v>
      </c>
      <c r="I52" s="4">
        <v>2414073149.2999997</v>
      </c>
      <c r="J52" s="4">
        <v>2414073149.2999997</v>
      </c>
    </row>
    <row r="53" spans="2:10" ht="12" customHeight="1">
      <c r="B53" s="101" t="s">
        <v>45</v>
      </c>
      <c r="C53" s="101"/>
      <c r="D53" s="101"/>
      <c r="E53" s="101"/>
      <c r="F53" s="101"/>
      <c r="G53" s="101"/>
      <c r="H53" s="16">
        <v>121</v>
      </c>
      <c r="I53" s="17">
        <v>0</v>
      </c>
      <c r="J53" s="17">
        <v>0</v>
      </c>
    </row>
    <row r="54" spans="2:10" ht="12" customHeight="1">
      <c r="B54" s="101" t="s">
        <v>46</v>
      </c>
      <c r="C54" s="101"/>
      <c r="D54" s="101"/>
      <c r="E54" s="101"/>
      <c r="F54" s="101"/>
      <c r="G54" s="101"/>
      <c r="H54" s="16">
        <v>122</v>
      </c>
      <c r="I54" s="17">
        <v>0</v>
      </c>
      <c r="J54" s="17">
        <v>0</v>
      </c>
    </row>
    <row r="55" spans="2:10" ht="12" customHeight="1">
      <c r="B55" s="101" t="s">
        <v>47</v>
      </c>
      <c r="C55" s="101"/>
      <c r="D55" s="101"/>
      <c r="E55" s="101"/>
      <c r="F55" s="101"/>
      <c r="G55" s="101"/>
      <c r="H55" s="16">
        <v>123</v>
      </c>
      <c r="I55" s="17">
        <v>0</v>
      </c>
      <c r="J55" s="17">
        <v>0</v>
      </c>
    </row>
    <row r="56" spans="2:10" ht="12" customHeight="1">
      <c r="B56" s="101" t="s">
        <v>48</v>
      </c>
      <c r="C56" s="101"/>
      <c r="D56" s="101"/>
      <c r="E56" s="101"/>
      <c r="F56" s="101"/>
      <c r="G56" s="101"/>
      <c r="H56" s="16">
        <v>200</v>
      </c>
      <c r="I56" s="20">
        <v>2414090108.73</v>
      </c>
      <c r="J56" s="20">
        <v>2414097121.4599996</v>
      </c>
    </row>
    <row r="57" spans="2:10" ht="12" customHeight="1">
      <c r="B57" s="106" t="s">
        <v>49</v>
      </c>
      <c r="C57" s="106"/>
      <c r="D57" s="106"/>
      <c r="E57" s="106"/>
      <c r="F57" s="106"/>
      <c r="G57" s="106"/>
      <c r="H57" s="21"/>
      <c r="I57" s="22">
        <v>2609153720.2599998</v>
      </c>
      <c r="J57" s="22">
        <f>J39+J56</f>
        <v>2638648461.4399996</v>
      </c>
    </row>
    <row r="58" s="1" customFormat="1" ht="5.25" customHeight="1"/>
    <row r="59" ht="11.25" customHeight="1">
      <c r="J59" s="36" t="s">
        <v>18</v>
      </c>
    </row>
    <row r="60" spans="2:10" ht="23.25" customHeight="1">
      <c r="B60" s="98" t="s">
        <v>50</v>
      </c>
      <c r="C60" s="98"/>
      <c r="D60" s="98"/>
      <c r="E60" s="98"/>
      <c r="F60" s="98"/>
      <c r="G60" s="98"/>
      <c r="H60" s="2" t="s">
        <v>20</v>
      </c>
      <c r="I60" s="2" t="s">
        <v>21</v>
      </c>
      <c r="J60" s="2" t="s">
        <v>22</v>
      </c>
    </row>
    <row r="61" spans="2:10" ht="11.25" customHeight="1">
      <c r="B61" s="99">
        <v>1</v>
      </c>
      <c r="C61" s="99"/>
      <c r="D61" s="99"/>
      <c r="E61" s="99"/>
      <c r="F61" s="99"/>
      <c r="G61" s="99"/>
      <c r="H61" s="15">
        <v>2</v>
      </c>
      <c r="I61" s="15">
        <v>3</v>
      </c>
      <c r="J61" s="15">
        <v>4</v>
      </c>
    </row>
    <row r="62" spans="2:10" s="1" customFormat="1" ht="19.5" customHeight="1">
      <c r="B62" s="107" t="s">
        <v>51</v>
      </c>
      <c r="C62" s="107"/>
      <c r="D62" s="107"/>
      <c r="E62" s="107"/>
      <c r="F62" s="107"/>
      <c r="G62" s="107"/>
      <c r="H62" s="23"/>
      <c r="I62" s="39"/>
      <c r="J62" s="39"/>
    </row>
    <row r="63" spans="2:10" ht="12" customHeight="1">
      <c r="B63" s="101" t="s">
        <v>52</v>
      </c>
      <c r="C63" s="101"/>
      <c r="D63" s="101"/>
      <c r="E63" s="101"/>
      <c r="F63" s="101"/>
      <c r="G63" s="101"/>
      <c r="H63" s="15">
        <v>210</v>
      </c>
      <c r="I63" s="24">
        <v>317443000</v>
      </c>
      <c r="J63" s="24">
        <v>384762000</v>
      </c>
    </row>
    <row r="64" spans="2:10" ht="12" customHeight="1">
      <c r="B64" s="101" t="s">
        <v>27</v>
      </c>
      <c r="C64" s="101"/>
      <c r="D64" s="101"/>
      <c r="E64" s="101"/>
      <c r="F64" s="101"/>
      <c r="G64" s="101"/>
      <c r="H64" s="15">
        <v>211</v>
      </c>
      <c r="I64" s="17">
        <v>0</v>
      </c>
      <c r="J64" s="17">
        <v>0</v>
      </c>
    </row>
    <row r="65" spans="2:10" ht="12" customHeight="1">
      <c r="B65" s="105" t="s">
        <v>53</v>
      </c>
      <c r="C65" s="105"/>
      <c r="D65" s="105"/>
      <c r="E65" s="105"/>
      <c r="F65" s="105"/>
      <c r="G65" s="105"/>
      <c r="H65" s="25">
        <v>212</v>
      </c>
      <c r="I65" s="26" t="s">
        <v>26</v>
      </c>
      <c r="J65" s="26" t="s">
        <v>26</v>
      </c>
    </row>
    <row r="66" spans="2:10" ht="12" customHeight="1">
      <c r="B66" s="105" t="s">
        <v>54</v>
      </c>
      <c r="C66" s="105"/>
      <c r="D66" s="105"/>
      <c r="E66" s="105"/>
      <c r="F66" s="105"/>
      <c r="G66" s="105"/>
      <c r="H66" s="25">
        <v>213</v>
      </c>
      <c r="I66" s="24">
        <f>1417010428.61-317443000</f>
        <v>1099567428.61</v>
      </c>
      <c r="J66" s="24">
        <f>1033942696+118000</f>
        <v>1034060696</v>
      </c>
    </row>
    <row r="67" spans="2:10" ht="12" customHeight="1">
      <c r="B67" s="105" t="s">
        <v>55</v>
      </c>
      <c r="C67" s="105"/>
      <c r="D67" s="105"/>
      <c r="E67" s="105"/>
      <c r="F67" s="105"/>
      <c r="G67" s="105"/>
      <c r="H67" s="25">
        <v>214</v>
      </c>
      <c r="I67" s="24">
        <v>340657200</v>
      </c>
      <c r="J67" s="24">
        <v>340657200</v>
      </c>
    </row>
    <row r="68" spans="2:10" ht="12" customHeight="1">
      <c r="B68" s="105" t="s">
        <v>56</v>
      </c>
      <c r="C68" s="105"/>
      <c r="D68" s="105"/>
      <c r="E68" s="105"/>
      <c r="F68" s="105"/>
      <c r="G68" s="105"/>
      <c r="H68" s="25">
        <v>215</v>
      </c>
      <c r="I68" s="26" t="s">
        <v>26</v>
      </c>
      <c r="J68" s="26" t="s">
        <v>26</v>
      </c>
    </row>
    <row r="69" spans="2:10" ht="12" customHeight="1">
      <c r="B69" s="105" t="s">
        <v>57</v>
      </c>
      <c r="C69" s="105"/>
      <c r="D69" s="105"/>
      <c r="E69" s="105"/>
      <c r="F69" s="105"/>
      <c r="G69" s="105"/>
      <c r="H69" s="25">
        <v>216</v>
      </c>
      <c r="I69" s="24">
        <v>4613112.66</v>
      </c>
      <c r="J69" s="24">
        <v>11180652.59</v>
      </c>
    </row>
    <row r="70" spans="2:10" ht="12" customHeight="1">
      <c r="B70" s="105" t="s">
        <v>58</v>
      </c>
      <c r="C70" s="105"/>
      <c r="D70" s="105"/>
      <c r="E70" s="105"/>
      <c r="F70" s="105"/>
      <c r="G70" s="105"/>
      <c r="H70" s="25">
        <v>217</v>
      </c>
      <c r="I70" s="27">
        <v>-630837.76</v>
      </c>
      <c r="J70" s="28">
        <v>477433.1</v>
      </c>
    </row>
    <row r="71" spans="2:10" ht="12" customHeight="1">
      <c r="B71" s="108" t="s">
        <v>59</v>
      </c>
      <c r="C71" s="108"/>
      <c r="D71" s="108"/>
      <c r="E71" s="108"/>
      <c r="F71" s="108"/>
      <c r="G71" s="108"/>
      <c r="H71" s="29">
        <v>300</v>
      </c>
      <c r="I71" s="22">
        <v>1761649903.5100002</v>
      </c>
      <c r="J71" s="22">
        <f>J63+J66+J67+J69+J70</f>
        <v>1771137981.6899998</v>
      </c>
    </row>
    <row r="72" spans="2:10" ht="23.25" customHeight="1">
      <c r="B72" s="105" t="s">
        <v>60</v>
      </c>
      <c r="C72" s="105"/>
      <c r="D72" s="105"/>
      <c r="E72" s="105"/>
      <c r="F72" s="105"/>
      <c r="G72" s="105"/>
      <c r="H72" s="15">
        <v>301</v>
      </c>
      <c r="I72" s="26" t="s">
        <v>26</v>
      </c>
      <c r="J72" s="26" t="s">
        <v>26</v>
      </c>
    </row>
    <row r="73" spans="2:10" s="1" customFormat="1" ht="20.25" customHeight="1">
      <c r="B73" s="109" t="s">
        <v>61</v>
      </c>
      <c r="C73" s="109"/>
      <c r="D73" s="109"/>
      <c r="E73" s="109"/>
      <c r="F73" s="109"/>
      <c r="G73" s="109"/>
      <c r="H73" s="40"/>
      <c r="I73" s="40"/>
      <c r="J73" s="40"/>
    </row>
    <row r="74" spans="2:10" ht="12" customHeight="1">
      <c r="B74" s="101" t="s">
        <v>52</v>
      </c>
      <c r="C74" s="101"/>
      <c r="D74" s="101"/>
      <c r="E74" s="101"/>
      <c r="F74" s="101"/>
      <c r="G74" s="101"/>
      <c r="H74" s="16">
        <v>310</v>
      </c>
      <c r="I74" s="4">
        <v>196759277</v>
      </c>
      <c r="J74" s="4">
        <v>83749703</v>
      </c>
    </row>
    <row r="75" spans="2:10" ht="12" customHeight="1">
      <c r="B75" s="101" t="s">
        <v>27</v>
      </c>
      <c r="C75" s="101"/>
      <c r="D75" s="101"/>
      <c r="E75" s="101"/>
      <c r="F75" s="101"/>
      <c r="G75" s="101"/>
      <c r="H75" s="16">
        <v>311</v>
      </c>
      <c r="I75" s="18" t="s">
        <v>26</v>
      </c>
      <c r="J75" s="18" t="s">
        <v>26</v>
      </c>
    </row>
    <row r="76" spans="2:10" ht="12" customHeight="1">
      <c r="B76" s="101" t="s">
        <v>62</v>
      </c>
      <c r="C76" s="101"/>
      <c r="D76" s="101"/>
      <c r="E76" s="101"/>
      <c r="F76" s="101"/>
      <c r="G76" s="101"/>
      <c r="H76" s="16">
        <v>312</v>
      </c>
      <c r="I76" s="18" t="s">
        <v>26</v>
      </c>
      <c r="J76" s="18" t="s">
        <v>26</v>
      </c>
    </row>
    <row r="77" spans="2:10" ht="12" customHeight="1">
      <c r="B77" s="101" t="s">
        <v>63</v>
      </c>
      <c r="C77" s="101"/>
      <c r="D77" s="101"/>
      <c r="E77" s="101"/>
      <c r="F77" s="101"/>
      <c r="G77" s="101"/>
      <c r="H77" s="16">
        <v>313</v>
      </c>
      <c r="I77" s="18" t="s">
        <v>26</v>
      </c>
      <c r="J77" s="18" t="s">
        <v>26</v>
      </c>
    </row>
    <row r="78" spans="2:10" ht="12" customHeight="1">
      <c r="B78" s="101" t="s">
        <v>64</v>
      </c>
      <c r="C78" s="101"/>
      <c r="D78" s="101"/>
      <c r="E78" s="101"/>
      <c r="F78" s="101"/>
      <c r="G78" s="101"/>
      <c r="H78" s="16">
        <v>314</v>
      </c>
      <c r="I78" s="18" t="s">
        <v>26</v>
      </c>
      <c r="J78" s="18" t="s">
        <v>26</v>
      </c>
    </row>
    <row r="79" spans="2:10" ht="12" customHeight="1">
      <c r="B79" s="101" t="s">
        <v>65</v>
      </c>
      <c r="C79" s="101"/>
      <c r="D79" s="101"/>
      <c r="E79" s="101"/>
      <c r="F79" s="101"/>
      <c r="G79" s="101"/>
      <c r="H79" s="16">
        <v>315</v>
      </c>
      <c r="I79" s="17">
        <v>0</v>
      </c>
      <c r="J79" s="17">
        <v>0</v>
      </c>
    </row>
    <row r="80" spans="2:10" ht="12" customHeight="1">
      <c r="B80" s="101" t="s">
        <v>66</v>
      </c>
      <c r="C80" s="101"/>
      <c r="D80" s="101"/>
      <c r="E80" s="101"/>
      <c r="F80" s="101"/>
      <c r="G80" s="101"/>
      <c r="H80" s="16">
        <v>316</v>
      </c>
      <c r="I80" s="30">
        <v>-0.07</v>
      </c>
      <c r="J80" s="30">
        <v>-0.07</v>
      </c>
    </row>
    <row r="81" spans="2:10" ht="12" customHeight="1">
      <c r="B81" s="107" t="s">
        <v>67</v>
      </c>
      <c r="C81" s="107"/>
      <c r="D81" s="107"/>
      <c r="E81" s="107"/>
      <c r="F81" s="107"/>
      <c r="G81" s="107"/>
      <c r="H81" s="29">
        <v>400</v>
      </c>
      <c r="I81" s="22">
        <v>196759276.93</v>
      </c>
      <c r="J81" s="22">
        <v>83749702.93</v>
      </c>
    </row>
    <row r="82" spans="2:10" s="1" customFormat="1" ht="19.5" customHeight="1">
      <c r="B82" s="109" t="s">
        <v>68</v>
      </c>
      <c r="C82" s="109"/>
      <c r="D82" s="109"/>
      <c r="E82" s="109"/>
      <c r="F82" s="109"/>
      <c r="G82" s="109"/>
      <c r="H82" s="40"/>
      <c r="I82" s="40"/>
      <c r="J82" s="37"/>
    </row>
    <row r="83" spans="2:10" ht="12" customHeight="1">
      <c r="B83" s="101" t="s">
        <v>69</v>
      </c>
      <c r="C83" s="101"/>
      <c r="D83" s="101"/>
      <c r="E83" s="101"/>
      <c r="F83" s="101"/>
      <c r="G83" s="101"/>
      <c r="H83" s="16">
        <v>410</v>
      </c>
      <c r="I83" s="4">
        <v>1100322000.1</v>
      </c>
      <c r="J83" s="4">
        <v>1100322000.1</v>
      </c>
    </row>
    <row r="84" spans="2:10" ht="12" customHeight="1">
      <c r="B84" s="101" t="s">
        <v>70</v>
      </c>
      <c r="C84" s="101"/>
      <c r="D84" s="101"/>
      <c r="E84" s="101"/>
      <c r="F84" s="101"/>
      <c r="G84" s="101"/>
      <c r="H84" s="16">
        <v>411</v>
      </c>
      <c r="I84" s="17">
        <v>0</v>
      </c>
      <c r="J84" s="17">
        <v>0</v>
      </c>
    </row>
    <row r="85" spans="2:10" ht="12" customHeight="1">
      <c r="B85" s="101" t="s">
        <v>71</v>
      </c>
      <c r="C85" s="101"/>
      <c r="D85" s="101"/>
      <c r="E85" s="101"/>
      <c r="F85" s="101"/>
      <c r="G85" s="101"/>
      <c r="H85" s="15">
        <v>412</v>
      </c>
      <c r="I85" s="17">
        <v>0</v>
      </c>
      <c r="J85" s="17">
        <v>0</v>
      </c>
    </row>
    <row r="86" spans="2:10" ht="12" customHeight="1">
      <c r="B86" s="101" t="s">
        <v>72</v>
      </c>
      <c r="C86" s="101"/>
      <c r="D86" s="101"/>
      <c r="E86" s="101"/>
      <c r="F86" s="101"/>
      <c r="G86" s="101"/>
      <c r="H86" s="15">
        <v>413</v>
      </c>
      <c r="I86" s="4">
        <v>59702726</v>
      </c>
      <c r="J86" s="4">
        <v>59702726</v>
      </c>
    </row>
    <row r="87" spans="2:10" ht="12" customHeight="1">
      <c r="B87" s="101" t="s">
        <v>73</v>
      </c>
      <c r="C87" s="101"/>
      <c r="D87" s="101"/>
      <c r="E87" s="101"/>
      <c r="F87" s="101"/>
      <c r="G87" s="101"/>
      <c r="H87" s="15">
        <v>414</v>
      </c>
      <c r="I87" s="31">
        <v>-509280186.28</v>
      </c>
      <c r="J87" s="32">
        <v>-376264249.35</v>
      </c>
    </row>
    <row r="88" spans="2:10" ht="23.25" customHeight="1">
      <c r="B88" s="105" t="s">
        <v>74</v>
      </c>
      <c r="C88" s="105"/>
      <c r="D88" s="105"/>
      <c r="E88" s="105"/>
      <c r="F88" s="105"/>
      <c r="G88" s="105"/>
      <c r="H88" s="15">
        <v>420</v>
      </c>
      <c r="I88" s="20">
        <v>650744539.82</v>
      </c>
      <c r="J88" s="20">
        <v>783760476.75</v>
      </c>
    </row>
    <row r="89" spans="2:10" ht="12" customHeight="1">
      <c r="B89" s="101" t="s">
        <v>75</v>
      </c>
      <c r="C89" s="101"/>
      <c r="D89" s="101"/>
      <c r="E89" s="101"/>
      <c r="F89" s="101"/>
      <c r="G89" s="101"/>
      <c r="H89" s="15">
        <v>421</v>
      </c>
      <c r="I89" s="18" t="s">
        <v>26</v>
      </c>
      <c r="J89" s="18" t="s">
        <v>26</v>
      </c>
    </row>
    <row r="90" spans="2:10" ht="12" customHeight="1">
      <c r="B90" s="107" t="s">
        <v>76</v>
      </c>
      <c r="C90" s="107"/>
      <c r="D90" s="107"/>
      <c r="E90" s="107"/>
      <c r="F90" s="107"/>
      <c r="G90" s="107"/>
      <c r="H90" s="29">
        <v>500</v>
      </c>
      <c r="I90" s="20">
        <v>650744539.82</v>
      </c>
      <c r="J90" s="20">
        <v>783760476.75</v>
      </c>
    </row>
    <row r="91" spans="2:10" ht="12" customHeight="1">
      <c r="B91" s="111" t="s">
        <v>77</v>
      </c>
      <c r="C91" s="111"/>
      <c r="D91" s="111"/>
      <c r="E91" s="111"/>
      <c r="F91" s="111"/>
      <c r="G91" s="111"/>
      <c r="H91" s="21"/>
      <c r="I91" s="22">
        <v>2609153720.2599998</v>
      </c>
      <c r="J91" s="22">
        <f>J71+J81+J90</f>
        <v>2638648161.37</v>
      </c>
    </row>
    <row r="92" ht="11.25" customHeight="1"/>
    <row r="93" spans="2:10" ht="12" customHeight="1">
      <c r="B93" s="33" t="s">
        <v>78</v>
      </c>
      <c r="D93" s="93" t="s">
        <v>79</v>
      </c>
      <c r="E93" s="93"/>
      <c r="F93" s="93"/>
      <c r="G93" s="93"/>
      <c r="I93" s="41"/>
      <c r="J93" s="41"/>
    </row>
    <row r="94" spans="4:10" ht="11.25" customHeight="1">
      <c r="D94" s="110" t="s">
        <v>80</v>
      </c>
      <c r="E94" s="110"/>
      <c r="F94" s="110"/>
      <c r="I94" s="110" t="s">
        <v>81</v>
      </c>
      <c r="J94" s="110"/>
    </row>
    <row r="95" ht="11.25" customHeight="1"/>
    <row r="96" ht="11.25" customHeight="1"/>
    <row r="97" spans="2:10" ht="12" customHeight="1">
      <c r="B97" s="34" t="s">
        <v>84</v>
      </c>
      <c r="D97" s="93" t="s">
        <v>85</v>
      </c>
      <c r="E97" s="93"/>
      <c r="F97" s="93"/>
      <c r="G97" s="93"/>
      <c r="I97" s="41"/>
      <c r="J97" s="41"/>
    </row>
    <row r="98" spans="4:10" ht="11.25" customHeight="1">
      <c r="D98" s="110" t="s">
        <v>80</v>
      </c>
      <c r="E98" s="110"/>
      <c r="F98" s="110"/>
      <c r="I98" s="110" t="s">
        <v>81</v>
      </c>
      <c r="J98" s="110"/>
    </row>
    <row r="99" ht="11.25" customHeight="1"/>
    <row r="100" ht="11.25" customHeight="1"/>
    <row r="101" ht="11.25" customHeight="1">
      <c r="B101" s="1" t="s">
        <v>82</v>
      </c>
    </row>
    <row r="102" ht="11.25" customHeight="1"/>
    <row r="103" ht="11.25" customHeight="1"/>
    <row r="104" ht="11.25" customHeight="1"/>
    <row r="105" ht="11.25" customHeight="1"/>
    <row r="106" ht="11.25" customHeight="1"/>
    <row r="107" s="1" customFormat="1" ht="11.25" customHeight="1"/>
  </sheetData>
  <sheetProtection/>
  <mergeCells count="83">
    <mergeCell ref="D94:F94"/>
    <mergeCell ref="I94:J94"/>
    <mergeCell ref="D97:G97"/>
    <mergeCell ref="D98:F98"/>
    <mergeCell ref="I98:J98"/>
    <mergeCell ref="B87:G87"/>
    <mergeCell ref="B88:G88"/>
    <mergeCell ref="B89:G89"/>
    <mergeCell ref="B90:G90"/>
    <mergeCell ref="B91:G91"/>
    <mergeCell ref="D93:G93"/>
    <mergeCell ref="B81:G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5:G55"/>
    <mergeCell ref="B56:G56"/>
    <mergeCell ref="B57:G57"/>
    <mergeCell ref="B60:G60"/>
    <mergeCell ref="B61:G61"/>
    <mergeCell ref="B62:G62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4:J24"/>
    <mergeCell ref="B26:G26"/>
    <mergeCell ref="B27:G27"/>
    <mergeCell ref="B28:G28"/>
    <mergeCell ref="B29:G29"/>
    <mergeCell ref="B30:G30"/>
    <mergeCell ref="H12:I12"/>
    <mergeCell ref="F14:I14"/>
    <mergeCell ref="F16:I16"/>
    <mergeCell ref="F18:I18"/>
    <mergeCell ref="F20:I20"/>
    <mergeCell ref="C22:I22"/>
    <mergeCell ref="I1:J1"/>
    <mergeCell ref="I2:J2"/>
    <mergeCell ref="F4:I4"/>
    <mergeCell ref="F6:I6"/>
    <mergeCell ref="F8:I8"/>
    <mergeCell ref="F10:I10"/>
  </mergeCells>
  <printOptions/>
  <pageMargins left="0.31496062992125984" right="0.1968503937007874" top="0.5118110236220472" bottom="0.2755905511811024" header="0.5118110236220472" footer="0.1968503937007874"/>
  <pageSetup fitToHeight="1" fitToWidth="1" horizontalDpi="600" verticalDpi="600" orientation="portrait" paperSize="9" scale="65" r:id="rId1"/>
  <rowBreaks count="2" manualBreakCount="2">
    <brk id="58" max="0" man="1"/>
    <brk id="10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C74"/>
  <sheetViews>
    <sheetView zoomScalePageLayoutView="0" workbookViewId="0" topLeftCell="A1">
      <selection activeCell="H72" sqref="H72"/>
    </sheetView>
  </sheetViews>
  <sheetFormatPr defaultColWidth="10.66015625" defaultRowHeight="11.25"/>
  <cols>
    <col min="1" max="1" width="2.5" style="1" customWidth="1"/>
    <col min="2" max="2" width="6.5" style="1" customWidth="1"/>
    <col min="3" max="3" width="2.66015625" style="1" customWidth="1"/>
    <col min="4" max="4" width="3" style="1" customWidth="1"/>
    <col min="5" max="5" width="10.5" style="1" customWidth="1"/>
    <col min="6" max="6" width="1.83203125" style="1" customWidth="1"/>
    <col min="7" max="7" width="1.66796875" style="1" customWidth="1"/>
    <col min="8" max="8" width="7.16015625" style="1" customWidth="1"/>
    <col min="9" max="9" width="3.83203125" style="1" customWidth="1"/>
    <col min="10" max="10" width="2" style="1" customWidth="1"/>
    <col min="11" max="11" width="0.65625" style="1" customWidth="1"/>
    <col min="12" max="12" width="1.5" style="1" customWidth="1"/>
    <col min="13" max="13" width="2.66015625" style="1" customWidth="1"/>
    <col min="14" max="14" width="10.5" style="1" customWidth="1"/>
    <col min="15" max="15" width="6" style="1" customWidth="1"/>
    <col min="16" max="16" width="4.5" style="1" customWidth="1"/>
    <col min="17" max="17" width="1.171875" style="1" customWidth="1"/>
    <col min="18" max="18" width="2" style="1" customWidth="1"/>
    <col min="19" max="19" width="7.33203125" style="1" customWidth="1"/>
    <col min="20" max="20" width="4.66015625" style="1" customWidth="1"/>
    <col min="21" max="21" width="4" style="1" customWidth="1"/>
    <col min="22" max="22" width="1.83203125" style="1" customWidth="1"/>
    <col min="23" max="23" width="10.5" style="1" customWidth="1"/>
    <col min="24" max="24" width="2.16015625" style="1" customWidth="1"/>
    <col min="25" max="25" width="1.83203125" style="1" customWidth="1"/>
    <col min="26" max="26" width="6.5" style="1" customWidth="1"/>
    <col min="27" max="27" width="10.5" style="1" customWidth="1"/>
    <col min="28" max="28" width="3.5" style="1" customWidth="1"/>
    <col min="29" max="29" width="0.1640625" style="1" customWidth="1"/>
    <col min="30" max="16384" width="10.66015625" style="35" customWidth="1"/>
  </cols>
  <sheetData>
    <row r="1" ht="11.25" customHeight="1"/>
    <row r="2" spans="17:27" ht="42.75" customHeight="1">
      <c r="Q2" s="92" t="s">
        <v>86</v>
      </c>
      <c r="R2" s="92"/>
      <c r="S2" s="92"/>
      <c r="T2" s="92"/>
      <c r="U2" s="92"/>
      <c r="V2" s="92"/>
      <c r="W2" s="92"/>
      <c r="X2" s="92"/>
      <c r="Y2" s="92"/>
      <c r="Z2" s="92"/>
      <c r="AA2" s="92"/>
    </row>
    <row r="3" ht="11.25" customHeight="1"/>
    <row r="4" spans="1:29" ht="12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7:27" s="1" customFormat="1" ht="42.75" customHeight="1" hidden="1">
      <c r="Q5" s="92" t="s">
        <v>1</v>
      </c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="1" customFormat="1" ht="11.25" customHeight="1" hidden="1"/>
    <row r="7" spans="21:25" s="1" customFormat="1" ht="15" customHeight="1">
      <c r="U7" s="81" t="s">
        <v>2</v>
      </c>
      <c r="V7" s="81"/>
      <c r="W7" s="81"/>
      <c r="X7" s="81"/>
      <c r="Y7" s="81"/>
    </row>
    <row r="8" s="1" customFormat="1" ht="12" customHeight="1"/>
    <row r="9" spans="2:29" s="1" customFormat="1" ht="12" customHeight="1">
      <c r="B9" s="1" t="s">
        <v>3</v>
      </c>
      <c r="J9" s="159" t="s">
        <v>4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</row>
    <row r="10" s="1" customFormat="1" ht="11.25" customHeight="1"/>
    <row r="11" spans="4:25" s="1" customFormat="1" ht="15" customHeight="1">
      <c r="D11" s="160" t="s">
        <v>87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4:25" s="1" customFormat="1" ht="11.25" customHeight="1">
      <c r="D12" s="161" t="s">
        <v>88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26:28" s="1" customFormat="1" ht="11.25" customHeight="1" thickBot="1">
      <c r="Z13" s="35" t="s">
        <v>18</v>
      </c>
      <c r="AA13" s="35"/>
      <c r="AB13" s="35"/>
    </row>
    <row r="14" spans="2:28" s="1" customFormat="1" ht="23.25" customHeight="1">
      <c r="B14" s="124" t="s">
        <v>89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 t="s">
        <v>20</v>
      </c>
      <c r="T14" s="125"/>
      <c r="U14" s="125" t="s">
        <v>90</v>
      </c>
      <c r="V14" s="125"/>
      <c r="W14" s="125"/>
      <c r="X14" s="125"/>
      <c r="Y14" s="125"/>
      <c r="Z14" s="126" t="s">
        <v>91</v>
      </c>
      <c r="AA14" s="126"/>
      <c r="AB14" s="126"/>
    </row>
    <row r="15" spans="2:28" s="1" customFormat="1" ht="11.25" customHeight="1">
      <c r="B15" s="127">
        <v>1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>
        <v>2</v>
      </c>
      <c r="T15" s="128"/>
      <c r="U15" s="128">
        <v>3</v>
      </c>
      <c r="V15" s="128"/>
      <c r="W15" s="128"/>
      <c r="X15" s="128"/>
      <c r="Y15" s="128"/>
      <c r="Z15" s="129">
        <v>4</v>
      </c>
      <c r="AA15" s="129"/>
      <c r="AB15" s="129"/>
    </row>
    <row r="16" spans="2:28" s="1" customFormat="1" ht="12" customHeight="1">
      <c r="B16" s="120" t="s">
        <v>92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40">
        <v>10</v>
      </c>
      <c r="T16" s="140"/>
      <c r="U16" s="115">
        <v>0</v>
      </c>
      <c r="V16" s="115"/>
      <c r="W16" s="115"/>
      <c r="X16" s="115"/>
      <c r="Y16" s="115"/>
      <c r="Z16" s="116">
        <v>0</v>
      </c>
      <c r="AA16" s="116"/>
      <c r="AB16" s="116"/>
    </row>
    <row r="17" spans="2:28" s="1" customFormat="1" ht="12" customHeight="1">
      <c r="B17" s="156" t="s">
        <v>93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40">
        <v>11</v>
      </c>
      <c r="T17" s="140"/>
      <c r="U17" s="157">
        <v>0</v>
      </c>
      <c r="V17" s="157"/>
      <c r="W17" s="157"/>
      <c r="X17" s="157"/>
      <c r="Y17" s="157"/>
      <c r="Z17" s="158">
        <v>0</v>
      </c>
      <c r="AA17" s="158"/>
      <c r="AB17" s="158"/>
    </row>
    <row r="18" spans="2:28" s="1" customFormat="1" ht="12" customHeight="1">
      <c r="B18" s="120" t="s">
        <v>94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42">
        <v>12</v>
      </c>
      <c r="T18" s="142"/>
      <c r="U18" s="136">
        <v>0</v>
      </c>
      <c r="V18" s="136"/>
      <c r="W18" s="136"/>
      <c r="X18" s="136"/>
      <c r="Y18" s="136"/>
      <c r="Z18" s="137">
        <v>0</v>
      </c>
      <c r="AA18" s="137"/>
      <c r="AB18" s="137"/>
    </row>
    <row r="19" spans="2:28" s="1" customFormat="1" ht="12" customHeight="1">
      <c r="B19" s="156" t="s">
        <v>95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40">
        <v>13</v>
      </c>
      <c r="T19" s="140"/>
      <c r="U19" s="134" t="s">
        <v>26</v>
      </c>
      <c r="V19" s="134"/>
      <c r="W19" s="134"/>
      <c r="X19" s="134"/>
      <c r="Y19" s="134"/>
      <c r="Z19" s="135" t="s">
        <v>26</v>
      </c>
      <c r="AA19" s="135"/>
      <c r="AB19" s="135"/>
    </row>
    <row r="20" spans="2:28" s="1" customFormat="1" ht="12" customHeight="1">
      <c r="B20" s="120" t="s">
        <v>96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0">
        <v>14</v>
      </c>
      <c r="T20" s="140"/>
      <c r="U20" s="153">
        <v>3933756.46</v>
      </c>
      <c r="V20" s="154"/>
      <c r="W20" s="154"/>
      <c r="X20" s="154"/>
      <c r="Y20" s="155"/>
      <c r="Z20" s="141">
        <v>14392476.82</v>
      </c>
      <c r="AA20" s="141"/>
      <c r="AB20" s="141"/>
    </row>
    <row r="21" spans="2:28" s="1" customFormat="1" ht="12" customHeight="1">
      <c r="B21" s="114" t="s">
        <v>97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40">
        <v>15</v>
      </c>
      <c r="T21" s="140"/>
      <c r="U21" s="148">
        <v>172839524.08</v>
      </c>
      <c r="V21" s="149"/>
      <c r="W21" s="149"/>
      <c r="X21" s="149"/>
      <c r="Y21" s="150"/>
      <c r="Z21" s="151">
        <v>90218086.81</v>
      </c>
      <c r="AA21" s="151"/>
      <c r="AB21" s="151"/>
    </row>
    <row r="22" spans="2:28" s="1" customFormat="1" ht="12" customHeight="1">
      <c r="B22" s="114" t="s">
        <v>98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52">
        <v>16</v>
      </c>
      <c r="T22" s="152"/>
      <c r="U22" s="153">
        <v>43757343.61</v>
      </c>
      <c r="V22" s="154"/>
      <c r="W22" s="154"/>
      <c r="X22" s="154"/>
      <c r="Y22" s="155"/>
      <c r="Z22" s="141">
        <v>70121667.48</v>
      </c>
      <c r="AA22" s="141"/>
      <c r="AB22" s="141"/>
    </row>
    <row r="23" spans="2:28" s="1" customFormat="1" ht="12" customHeight="1">
      <c r="B23" s="114" t="s">
        <v>99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42">
        <v>20</v>
      </c>
      <c r="T23" s="142"/>
      <c r="U23" s="143">
        <f>(U22-U20-U21)/1000</f>
        <v>-133015.93693</v>
      </c>
      <c r="V23" s="144"/>
      <c r="W23" s="144"/>
      <c r="X23" s="145"/>
      <c r="Y23" s="146"/>
      <c r="Z23" s="143">
        <f>(Z22-Z20-Z21)/1000</f>
        <v>-34488.89615</v>
      </c>
      <c r="AA23" s="144"/>
      <c r="AB23" s="147"/>
    </row>
    <row r="24" spans="2:28" s="1" customFormat="1" ht="12" customHeight="1">
      <c r="B24" s="120" t="s">
        <v>100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0">
        <v>21</v>
      </c>
      <c r="T24" s="140"/>
      <c r="U24" s="134" t="s">
        <v>26</v>
      </c>
      <c r="V24" s="134"/>
      <c r="W24" s="134"/>
      <c r="X24" s="134"/>
      <c r="Y24" s="134"/>
      <c r="Z24" s="135" t="s">
        <v>26</v>
      </c>
      <c r="AA24" s="135"/>
      <c r="AB24" s="135"/>
    </row>
    <row r="25" spans="2:28" s="1" customFormat="1" ht="12" customHeight="1">
      <c r="B25" s="120" t="s">
        <v>101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0">
        <v>22</v>
      </c>
      <c r="T25" s="140"/>
      <c r="U25" s="134" t="s">
        <v>26</v>
      </c>
      <c r="V25" s="134"/>
      <c r="W25" s="134"/>
      <c r="X25" s="134"/>
      <c r="Y25" s="134"/>
      <c r="Z25" s="141" t="s">
        <v>26</v>
      </c>
      <c r="AA25" s="141"/>
      <c r="AB25" s="141"/>
    </row>
    <row r="26" spans="2:28" s="1" customFormat="1" ht="34.5" customHeight="1">
      <c r="B26" s="120" t="s">
        <v>102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0">
        <v>23</v>
      </c>
      <c r="T26" s="140"/>
      <c r="U26" s="134" t="s">
        <v>26</v>
      </c>
      <c r="V26" s="134"/>
      <c r="W26" s="134"/>
      <c r="X26" s="134"/>
      <c r="Y26" s="134"/>
      <c r="Z26" s="135" t="s">
        <v>26</v>
      </c>
      <c r="AA26" s="135"/>
      <c r="AB26" s="135"/>
    </row>
    <row r="27" spans="2:28" s="1" customFormat="1" ht="12" customHeight="1"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40">
        <v>24</v>
      </c>
      <c r="T27" s="140"/>
      <c r="U27" s="134" t="s">
        <v>26</v>
      </c>
      <c r="V27" s="134"/>
      <c r="W27" s="134"/>
      <c r="X27" s="134"/>
      <c r="Y27" s="134"/>
      <c r="Z27" s="135" t="s">
        <v>26</v>
      </c>
      <c r="AA27" s="135"/>
      <c r="AB27" s="135"/>
    </row>
    <row r="28" spans="2:28" s="1" customFormat="1" ht="12" customHeight="1">
      <c r="B28" s="120" t="s">
        <v>104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40">
        <v>25</v>
      </c>
      <c r="T28" s="140"/>
      <c r="U28" s="134" t="s">
        <v>26</v>
      </c>
      <c r="V28" s="134"/>
      <c r="W28" s="134"/>
      <c r="X28" s="134"/>
      <c r="Y28" s="134"/>
      <c r="Z28" s="135" t="s">
        <v>26</v>
      </c>
      <c r="AA28" s="135"/>
      <c r="AB28" s="135"/>
    </row>
    <row r="29" spans="2:28" s="1" customFormat="1" ht="12" customHeight="1">
      <c r="B29" s="120" t="s">
        <v>105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>
        <v>100</v>
      </c>
      <c r="T29" s="121"/>
      <c r="U29" s="138">
        <f>U23</f>
        <v>-133015.93693</v>
      </c>
      <c r="V29" s="138"/>
      <c r="W29" s="138"/>
      <c r="X29" s="138"/>
      <c r="Y29" s="138"/>
      <c r="Z29" s="139">
        <f>Z23</f>
        <v>-34488.89615</v>
      </c>
      <c r="AA29" s="139"/>
      <c r="AB29" s="139"/>
    </row>
    <row r="30" spans="2:28" s="1" customFormat="1" ht="12" customHeight="1">
      <c r="B30" s="120" t="s">
        <v>106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8">
        <v>101</v>
      </c>
      <c r="T30" s="128"/>
      <c r="U30" s="134" t="s">
        <v>26</v>
      </c>
      <c r="V30" s="134"/>
      <c r="W30" s="134"/>
      <c r="X30" s="134"/>
      <c r="Y30" s="134"/>
      <c r="Z30" s="135" t="s">
        <v>26</v>
      </c>
      <c r="AA30" s="135"/>
      <c r="AB30" s="135"/>
    </row>
    <row r="31" spans="2:28" s="1" customFormat="1" ht="23.25" customHeight="1">
      <c r="B31" s="120" t="s">
        <v>107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>
        <v>200</v>
      </c>
      <c r="T31" s="121"/>
      <c r="U31" s="138">
        <f>U29</f>
        <v>-133015.93693</v>
      </c>
      <c r="V31" s="138"/>
      <c r="W31" s="138"/>
      <c r="X31" s="138"/>
      <c r="Y31" s="138"/>
      <c r="Z31" s="139">
        <f>Z29</f>
        <v>-34488.89615</v>
      </c>
      <c r="AA31" s="139"/>
      <c r="AB31" s="139"/>
    </row>
    <row r="32" spans="2:28" s="1" customFormat="1" ht="23.25" customHeight="1">
      <c r="B32" s="120" t="s">
        <v>108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8">
        <v>201</v>
      </c>
      <c r="T32" s="128"/>
      <c r="U32" s="134" t="s">
        <v>26</v>
      </c>
      <c r="V32" s="134"/>
      <c r="W32" s="134"/>
      <c r="X32" s="134"/>
      <c r="Y32" s="134"/>
      <c r="Z32" s="135" t="s">
        <v>26</v>
      </c>
      <c r="AA32" s="135"/>
      <c r="AB32" s="135"/>
    </row>
    <row r="33" spans="2:28" s="1" customFormat="1" ht="12" customHeight="1">
      <c r="B33" s="120" t="s">
        <v>109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>
        <v>300</v>
      </c>
      <c r="T33" s="121"/>
      <c r="U33" s="138">
        <f>U31</f>
        <v>-133015.93693</v>
      </c>
      <c r="V33" s="138"/>
      <c r="W33" s="138"/>
      <c r="X33" s="138"/>
      <c r="Y33" s="138"/>
      <c r="Z33" s="139">
        <f>Z29</f>
        <v>-34488.89615</v>
      </c>
      <c r="AA33" s="139"/>
      <c r="AB33" s="139"/>
    </row>
    <row r="34" spans="2:28" s="1" customFormat="1" ht="12" customHeight="1">
      <c r="B34" s="120" t="s">
        <v>110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82"/>
      <c r="T34" s="83"/>
      <c r="U34" s="134" t="s">
        <v>26</v>
      </c>
      <c r="V34" s="134"/>
      <c r="W34" s="134"/>
      <c r="X34" s="134"/>
      <c r="Y34" s="134"/>
      <c r="Z34" s="135" t="s">
        <v>26</v>
      </c>
      <c r="AA34" s="135"/>
      <c r="AB34" s="135"/>
    </row>
    <row r="35" spans="2:28" s="1" customFormat="1" ht="12" customHeight="1">
      <c r="B35" s="120" t="s">
        <v>111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82"/>
      <c r="T35" s="83"/>
      <c r="U35" s="134" t="s">
        <v>26</v>
      </c>
      <c r="V35" s="134"/>
      <c r="W35" s="134"/>
      <c r="X35" s="134"/>
      <c r="Y35" s="134"/>
      <c r="Z35" s="135" t="s">
        <v>26</v>
      </c>
      <c r="AA35" s="135"/>
      <c r="AB35" s="135"/>
    </row>
    <row r="36" spans="2:28" s="1" customFormat="1" ht="12" customHeight="1">
      <c r="B36" s="120" t="s">
        <v>112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>
        <v>400</v>
      </c>
      <c r="T36" s="121"/>
      <c r="U36" s="136">
        <v>0</v>
      </c>
      <c r="V36" s="136"/>
      <c r="W36" s="136"/>
      <c r="X36" s="136"/>
      <c r="Y36" s="136"/>
      <c r="Z36" s="137">
        <v>0</v>
      </c>
      <c r="AA36" s="137"/>
      <c r="AB36" s="137"/>
    </row>
    <row r="37" spans="2:28" s="1" customFormat="1" ht="12" customHeight="1">
      <c r="B37" s="120" t="s">
        <v>113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82"/>
      <c r="T37" s="83"/>
      <c r="U37" s="84"/>
      <c r="V37" s="85"/>
      <c r="W37" s="85"/>
      <c r="X37" s="85"/>
      <c r="Y37" s="86"/>
      <c r="Z37" s="84"/>
      <c r="AA37" s="85"/>
      <c r="AB37" s="87"/>
    </row>
    <row r="38" spans="2:28" s="1" customFormat="1" ht="12" customHeight="1">
      <c r="B38" s="120" t="s">
        <v>114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8">
        <v>410</v>
      </c>
      <c r="T38" s="128"/>
      <c r="U38" s="134" t="s">
        <v>26</v>
      </c>
      <c r="V38" s="134"/>
      <c r="W38" s="134"/>
      <c r="X38" s="134"/>
      <c r="Y38" s="134"/>
      <c r="Z38" s="135" t="s">
        <v>26</v>
      </c>
      <c r="AA38" s="135"/>
      <c r="AB38" s="135"/>
    </row>
    <row r="39" spans="2:28" s="1" customFormat="1" ht="23.25" customHeight="1">
      <c r="B39" s="120" t="s">
        <v>115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8">
        <v>411</v>
      </c>
      <c r="T39" s="128"/>
      <c r="U39" s="134" t="s">
        <v>26</v>
      </c>
      <c r="V39" s="134"/>
      <c r="W39" s="134"/>
      <c r="X39" s="134"/>
      <c r="Y39" s="134"/>
      <c r="Z39" s="135" t="s">
        <v>26</v>
      </c>
      <c r="AA39" s="135"/>
      <c r="AB39" s="135"/>
    </row>
    <row r="40" spans="2:28" s="1" customFormat="1" ht="34.5" customHeight="1">
      <c r="B40" s="120" t="s">
        <v>116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8">
        <v>412</v>
      </c>
      <c r="T40" s="128"/>
      <c r="U40" s="134" t="s">
        <v>26</v>
      </c>
      <c r="V40" s="134"/>
      <c r="W40" s="134"/>
      <c r="X40" s="134"/>
      <c r="Y40" s="134"/>
      <c r="Z40" s="135" t="s">
        <v>26</v>
      </c>
      <c r="AA40" s="135"/>
      <c r="AB40" s="135"/>
    </row>
    <row r="41" spans="2:28" s="1" customFormat="1" ht="12" customHeight="1">
      <c r="B41" s="120" t="s">
        <v>117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8">
        <v>413</v>
      </c>
      <c r="T41" s="128"/>
      <c r="U41" s="134" t="s">
        <v>26</v>
      </c>
      <c r="V41" s="134"/>
      <c r="W41" s="134"/>
      <c r="X41" s="134"/>
      <c r="Y41" s="134"/>
      <c r="Z41" s="135" t="s">
        <v>26</v>
      </c>
      <c r="AA41" s="135"/>
      <c r="AB41" s="135"/>
    </row>
    <row r="42" spans="2:28" s="1" customFormat="1" ht="23.25" customHeight="1">
      <c r="B42" s="120" t="s">
        <v>118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8">
        <v>414</v>
      </c>
      <c r="T42" s="128"/>
      <c r="U42" s="134" t="s">
        <v>26</v>
      </c>
      <c r="V42" s="134"/>
      <c r="W42" s="134"/>
      <c r="X42" s="134"/>
      <c r="Y42" s="134"/>
      <c r="Z42" s="135" t="s">
        <v>26</v>
      </c>
      <c r="AA42" s="135"/>
      <c r="AB42" s="135"/>
    </row>
    <row r="43" spans="2:28" s="1" customFormat="1" ht="12" customHeight="1">
      <c r="B43" s="120" t="s">
        <v>119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8">
        <v>415</v>
      </c>
      <c r="T43" s="128"/>
      <c r="U43" s="134" t="s">
        <v>26</v>
      </c>
      <c r="V43" s="134"/>
      <c r="W43" s="134"/>
      <c r="X43" s="134"/>
      <c r="Y43" s="134"/>
      <c r="Z43" s="135" t="s">
        <v>26</v>
      </c>
      <c r="AA43" s="135"/>
      <c r="AB43" s="135"/>
    </row>
    <row r="44" spans="2:28" s="1" customFormat="1" ht="12" customHeight="1">
      <c r="B44" s="120" t="s">
        <v>120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8">
        <v>416</v>
      </c>
      <c r="T44" s="128"/>
      <c r="U44" s="134" t="s">
        <v>26</v>
      </c>
      <c r="V44" s="134"/>
      <c r="W44" s="134"/>
      <c r="X44" s="134"/>
      <c r="Y44" s="134"/>
      <c r="Z44" s="135" t="s">
        <v>26</v>
      </c>
      <c r="AA44" s="135"/>
      <c r="AB44" s="135"/>
    </row>
    <row r="45" spans="2:28" s="1" customFormat="1" ht="12" customHeight="1">
      <c r="B45" s="120" t="s">
        <v>121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8">
        <v>417</v>
      </c>
      <c r="T45" s="128"/>
      <c r="U45" s="115">
        <v>0</v>
      </c>
      <c r="V45" s="115"/>
      <c r="W45" s="115"/>
      <c r="X45" s="115"/>
      <c r="Y45" s="115"/>
      <c r="Z45" s="116">
        <v>0</v>
      </c>
      <c r="AA45" s="116"/>
      <c r="AB45" s="116"/>
    </row>
    <row r="46" spans="2:28" s="68" customFormat="1" ht="12" customHeight="1">
      <c r="B46" s="120" t="s">
        <v>122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8">
        <v>418</v>
      </c>
      <c r="T46" s="128"/>
      <c r="U46" s="115">
        <v>0</v>
      </c>
      <c r="V46" s="115"/>
      <c r="W46" s="115"/>
      <c r="X46" s="115"/>
      <c r="Y46" s="115"/>
      <c r="Z46" s="116">
        <v>0</v>
      </c>
      <c r="AA46" s="116"/>
      <c r="AB46" s="116"/>
    </row>
    <row r="47" spans="2:28" s="1" customFormat="1" ht="12" customHeight="1">
      <c r="B47" s="120" t="s">
        <v>123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8">
        <v>419</v>
      </c>
      <c r="T47" s="128"/>
      <c r="U47" s="115">
        <v>0</v>
      </c>
      <c r="V47" s="115"/>
      <c r="W47" s="115"/>
      <c r="X47" s="115"/>
      <c r="Y47" s="115"/>
      <c r="Z47" s="116">
        <v>0</v>
      </c>
      <c r="AA47" s="116"/>
      <c r="AB47" s="116"/>
    </row>
    <row r="48" spans="2:28" s="1" customFormat="1" ht="12" customHeight="1">
      <c r="B48" s="120" t="s">
        <v>124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8">
        <v>420</v>
      </c>
      <c r="T48" s="128"/>
      <c r="U48" s="115">
        <v>0</v>
      </c>
      <c r="V48" s="115"/>
      <c r="W48" s="115"/>
      <c r="X48" s="115"/>
      <c r="Y48" s="115"/>
      <c r="Z48" s="116">
        <v>0</v>
      </c>
      <c r="AA48" s="116"/>
      <c r="AB48" s="116"/>
    </row>
    <row r="49" spans="2:28" s="1" customFormat="1" ht="12" customHeight="1" thickBot="1">
      <c r="B49" s="130" t="s">
        <v>125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1">
        <v>500</v>
      </c>
      <c r="T49" s="131"/>
      <c r="U49" s="132">
        <f>U33</f>
        <v>-133015.93693</v>
      </c>
      <c r="V49" s="132"/>
      <c r="W49" s="132"/>
      <c r="X49" s="132"/>
      <c r="Y49" s="132"/>
      <c r="Z49" s="133">
        <f>Z33</f>
        <v>-34488.89615</v>
      </c>
      <c r="AA49" s="133"/>
      <c r="AB49" s="133"/>
    </row>
    <row r="50" s="1" customFormat="1" ht="11.25" customHeight="1"/>
    <row r="51" spans="26:28" s="1" customFormat="1" ht="11.25" customHeight="1" thickBot="1">
      <c r="Z51" s="36"/>
      <c r="AA51" s="36"/>
      <c r="AB51" s="36" t="s">
        <v>18</v>
      </c>
    </row>
    <row r="52" spans="2:28" s="1" customFormat="1" ht="23.25" customHeight="1">
      <c r="B52" s="124" t="s">
        <v>89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 t="s">
        <v>20</v>
      </c>
      <c r="T52" s="125"/>
      <c r="U52" s="125" t="s">
        <v>90</v>
      </c>
      <c r="V52" s="125"/>
      <c r="W52" s="125"/>
      <c r="X52" s="125"/>
      <c r="Y52" s="125"/>
      <c r="Z52" s="126" t="s">
        <v>91</v>
      </c>
      <c r="AA52" s="126"/>
      <c r="AB52" s="126"/>
    </row>
    <row r="53" spans="2:28" s="1" customFormat="1" ht="11.25" customHeight="1">
      <c r="B53" s="127">
        <v>1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8">
        <v>2</v>
      </c>
      <c r="T53" s="128"/>
      <c r="U53" s="128">
        <v>3</v>
      </c>
      <c r="V53" s="128"/>
      <c r="W53" s="128"/>
      <c r="X53" s="128"/>
      <c r="Y53" s="128"/>
      <c r="Z53" s="129">
        <v>4</v>
      </c>
      <c r="AA53" s="129"/>
      <c r="AB53" s="129"/>
    </row>
    <row r="54" spans="2:28" s="60" customFormat="1" ht="12" customHeight="1">
      <c r="B54" s="120" t="s">
        <v>126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88"/>
      <c r="T54" s="89"/>
      <c r="U54" s="122">
        <v>0</v>
      </c>
      <c r="V54" s="122"/>
      <c r="W54" s="122"/>
      <c r="X54" s="122"/>
      <c r="Y54" s="122"/>
      <c r="Z54" s="123">
        <v>0</v>
      </c>
      <c r="AA54" s="123"/>
      <c r="AB54" s="123"/>
    </row>
    <row r="55" spans="2:28" s="1" customFormat="1" ht="12" customHeight="1">
      <c r="B55" s="120" t="s">
        <v>127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82"/>
      <c r="T55" s="83"/>
      <c r="U55" s="115">
        <v>0</v>
      </c>
      <c r="V55" s="115"/>
      <c r="W55" s="115"/>
      <c r="X55" s="115"/>
      <c r="Y55" s="115"/>
      <c r="Z55" s="116">
        <v>0</v>
      </c>
      <c r="AA55" s="116"/>
      <c r="AB55" s="116"/>
    </row>
    <row r="56" spans="2:28" s="60" customFormat="1" ht="12" customHeight="1">
      <c r="B56" s="120" t="s">
        <v>128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88"/>
      <c r="T56" s="89"/>
      <c r="U56" s="115">
        <v>0</v>
      </c>
      <c r="V56" s="115"/>
      <c r="W56" s="115"/>
      <c r="X56" s="115"/>
      <c r="Y56" s="115"/>
      <c r="Z56" s="116">
        <v>0</v>
      </c>
      <c r="AA56" s="116"/>
      <c r="AB56" s="116"/>
    </row>
    <row r="57" spans="2:28" s="60" customFormat="1" ht="12" customHeight="1">
      <c r="B57" s="120" t="s">
        <v>129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>
        <v>600</v>
      </c>
      <c r="T57" s="121"/>
      <c r="U57" s="115">
        <v>0</v>
      </c>
      <c r="V57" s="115"/>
      <c r="W57" s="115"/>
      <c r="X57" s="115"/>
      <c r="Y57" s="115"/>
      <c r="Z57" s="116">
        <v>0</v>
      </c>
      <c r="AA57" s="116"/>
      <c r="AB57" s="116"/>
    </row>
    <row r="58" spans="2:28" s="1" customFormat="1" ht="12" customHeight="1">
      <c r="B58" s="114" t="s">
        <v>130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82"/>
      <c r="T58" s="83"/>
      <c r="U58" s="115">
        <v>0</v>
      </c>
      <c r="V58" s="115"/>
      <c r="W58" s="115"/>
      <c r="X58" s="115"/>
      <c r="Y58" s="115"/>
      <c r="Z58" s="116">
        <v>0</v>
      </c>
      <c r="AA58" s="116"/>
      <c r="AB58" s="116"/>
    </row>
    <row r="59" spans="2:28" s="1" customFormat="1" ht="12" customHeight="1">
      <c r="B59" s="114" t="s">
        <v>131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82"/>
      <c r="T59" s="83"/>
      <c r="U59" s="115">
        <v>0</v>
      </c>
      <c r="V59" s="115"/>
      <c r="W59" s="115"/>
      <c r="X59" s="115"/>
      <c r="Y59" s="115"/>
      <c r="Z59" s="116">
        <v>0</v>
      </c>
      <c r="AA59" s="116"/>
      <c r="AB59" s="116"/>
    </row>
    <row r="60" spans="2:28" s="1" customFormat="1" ht="12" customHeight="1">
      <c r="B60" s="114" t="s">
        <v>132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82"/>
      <c r="T60" s="83"/>
      <c r="U60" s="115">
        <v>0</v>
      </c>
      <c r="V60" s="115"/>
      <c r="W60" s="115"/>
      <c r="X60" s="115"/>
      <c r="Y60" s="115"/>
      <c r="Z60" s="116">
        <v>0</v>
      </c>
      <c r="AA60" s="116"/>
      <c r="AB60" s="116"/>
    </row>
    <row r="61" spans="2:28" s="1" customFormat="1" ht="12" customHeight="1">
      <c r="B61" s="114" t="s">
        <v>133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82"/>
      <c r="T61" s="83"/>
      <c r="U61" s="115">
        <v>0</v>
      </c>
      <c r="V61" s="115"/>
      <c r="W61" s="115"/>
      <c r="X61" s="115"/>
      <c r="Y61" s="115"/>
      <c r="Z61" s="116">
        <v>0</v>
      </c>
      <c r="AA61" s="116"/>
      <c r="AB61" s="116"/>
    </row>
    <row r="62" spans="2:28" s="1" customFormat="1" ht="12" customHeight="1">
      <c r="B62" s="114" t="s">
        <v>131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82"/>
      <c r="T62" s="83"/>
      <c r="U62" s="115">
        <v>0</v>
      </c>
      <c r="V62" s="115"/>
      <c r="W62" s="115"/>
      <c r="X62" s="115"/>
      <c r="Y62" s="115"/>
      <c r="Z62" s="116">
        <v>0</v>
      </c>
      <c r="AA62" s="116"/>
      <c r="AB62" s="116"/>
    </row>
    <row r="63" spans="2:28" s="1" customFormat="1" ht="12" customHeight="1" thickBot="1">
      <c r="B63" s="117" t="s">
        <v>132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90"/>
      <c r="T63" s="91"/>
      <c r="U63" s="118">
        <v>0</v>
      </c>
      <c r="V63" s="118"/>
      <c r="W63" s="118"/>
      <c r="X63" s="118"/>
      <c r="Y63" s="118"/>
      <c r="Z63" s="119">
        <v>0</v>
      </c>
      <c r="AA63" s="119"/>
      <c r="AB63" s="119"/>
    </row>
    <row r="64" s="1" customFormat="1" ht="11.25" customHeight="1"/>
    <row r="65" s="1" customFormat="1" ht="6" customHeight="1"/>
    <row r="66" spans="2:21" s="1" customFormat="1" ht="12" customHeight="1">
      <c r="B66" s="33" t="s">
        <v>78</v>
      </c>
      <c r="C66" s="33"/>
      <c r="D66" s="33"/>
      <c r="E66" s="33"/>
      <c r="F66" s="33"/>
      <c r="H66" s="93" t="s">
        <v>79</v>
      </c>
      <c r="I66" s="93"/>
      <c r="J66" s="93"/>
      <c r="K66" s="93"/>
      <c r="L66" s="93"/>
      <c r="M66" s="93"/>
      <c r="N66" s="93"/>
      <c r="O66" s="93"/>
      <c r="R66" s="41"/>
      <c r="S66" s="41"/>
      <c r="T66" s="41"/>
      <c r="U66" s="41"/>
    </row>
    <row r="67" spans="8:21" s="1" customFormat="1" ht="11.25" customHeight="1">
      <c r="H67" s="110" t="s">
        <v>80</v>
      </c>
      <c r="I67" s="110"/>
      <c r="J67" s="110"/>
      <c r="K67" s="110"/>
      <c r="L67" s="110"/>
      <c r="M67" s="110"/>
      <c r="N67" s="110"/>
      <c r="O67" s="110"/>
      <c r="R67" s="59" t="s">
        <v>81</v>
      </c>
      <c r="S67" s="59"/>
      <c r="T67" s="59"/>
      <c r="U67" s="59"/>
    </row>
    <row r="68" s="1" customFormat="1" ht="11.25" customHeight="1"/>
    <row r="69" s="1" customFormat="1" ht="11.25" customHeight="1"/>
    <row r="70" spans="2:21" s="1" customFormat="1" ht="12" customHeight="1">
      <c r="B70" s="112" t="s">
        <v>192</v>
      </c>
      <c r="C70" s="112"/>
      <c r="D70" s="112"/>
      <c r="E70" s="112"/>
      <c r="F70" s="113"/>
      <c r="H70" s="93" t="s">
        <v>85</v>
      </c>
      <c r="I70" s="93"/>
      <c r="J70" s="93"/>
      <c r="K70" s="93"/>
      <c r="L70" s="93"/>
      <c r="M70" s="93"/>
      <c r="N70" s="93"/>
      <c r="O70" s="93"/>
      <c r="R70" s="41"/>
      <c r="S70" s="41"/>
      <c r="T70" s="41"/>
      <c r="U70" s="41"/>
    </row>
    <row r="71" spans="8:21" s="1" customFormat="1" ht="11.25" customHeight="1">
      <c r="H71" s="110" t="s">
        <v>80</v>
      </c>
      <c r="I71" s="110"/>
      <c r="J71" s="110"/>
      <c r="K71" s="110"/>
      <c r="L71" s="110"/>
      <c r="M71" s="110"/>
      <c r="N71" s="110"/>
      <c r="O71" s="110"/>
      <c r="R71" s="59" t="s">
        <v>81</v>
      </c>
      <c r="S71" s="59"/>
      <c r="T71" s="59"/>
      <c r="U71" s="59"/>
    </row>
    <row r="72" s="1" customFormat="1" ht="11.25" customHeight="1"/>
    <row r="73" s="1" customFormat="1" ht="11.25" customHeight="1"/>
    <row r="74" s="1" customFormat="1" ht="11.25" customHeight="1">
      <c r="B74" s="1" t="s">
        <v>82</v>
      </c>
    </row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</sheetData>
  <sheetProtection/>
  <mergeCells count="188"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  <mergeCell ref="Z17:AB17"/>
    <mergeCell ref="B18:R18"/>
    <mergeCell ref="S18:T18"/>
    <mergeCell ref="U18:Y18"/>
    <mergeCell ref="Z18:AB18"/>
    <mergeCell ref="B19:R19"/>
    <mergeCell ref="S19:T19"/>
    <mergeCell ref="U19:Y19"/>
    <mergeCell ref="Z19:AB19"/>
    <mergeCell ref="B20:R20"/>
    <mergeCell ref="S20:T20"/>
    <mergeCell ref="U20:Y20"/>
    <mergeCell ref="Z20:AB20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4:R24"/>
    <mergeCell ref="S24:T24"/>
    <mergeCell ref="U24:Y24"/>
    <mergeCell ref="Z24:AB24"/>
    <mergeCell ref="B25:R25"/>
    <mergeCell ref="S25:T25"/>
    <mergeCell ref="U25:Y25"/>
    <mergeCell ref="Z25:AB25"/>
    <mergeCell ref="B26:R26"/>
    <mergeCell ref="S26:T26"/>
    <mergeCell ref="U26:Y26"/>
    <mergeCell ref="Z26:AB26"/>
    <mergeCell ref="B27:R27"/>
    <mergeCell ref="S27:T27"/>
    <mergeCell ref="U27:Y27"/>
    <mergeCell ref="Z27:AB27"/>
    <mergeCell ref="B28:R28"/>
    <mergeCell ref="S28:T28"/>
    <mergeCell ref="U28:Y28"/>
    <mergeCell ref="Z28:AB28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32:R32"/>
    <mergeCell ref="S32:T32"/>
    <mergeCell ref="U32:Y32"/>
    <mergeCell ref="Z32:AB32"/>
    <mergeCell ref="B33:R33"/>
    <mergeCell ref="S33:T33"/>
    <mergeCell ref="U33:Y33"/>
    <mergeCell ref="Z33:AB33"/>
    <mergeCell ref="B34:R34"/>
    <mergeCell ref="U34:Y34"/>
    <mergeCell ref="Z34:AB34"/>
    <mergeCell ref="B35:R35"/>
    <mergeCell ref="U35:Y35"/>
    <mergeCell ref="Z35:AB35"/>
    <mergeCell ref="B36:R36"/>
    <mergeCell ref="S36:T36"/>
    <mergeCell ref="U36:Y36"/>
    <mergeCell ref="Z36:AB36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42:R42"/>
    <mergeCell ref="S42:T42"/>
    <mergeCell ref="U42:Y42"/>
    <mergeCell ref="Z42:AB42"/>
    <mergeCell ref="B43:R43"/>
    <mergeCell ref="S43:T43"/>
    <mergeCell ref="U43:Y43"/>
    <mergeCell ref="Z43:AB4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Z46:AB46"/>
    <mergeCell ref="B47:R47"/>
    <mergeCell ref="S47:T47"/>
    <mergeCell ref="U47:Y47"/>
    <mergeCell ref="Z47:AB47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B53:R53"/>
    <mergeCell ref="S53:T53"/>
    <mergeCell ref="U53:Y53"/>
    <mergeCell ref="Z53:AB53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Z61:AB61"/>
    <mergeCell ref="B58:R58"/>
    <mergeCell ref="U58:Y58"/>
    <mergeCell ref="Z58:AB58"/>
    <mergeCell ref="B59:R59"/>
    <mergeCell ref="U59:Y59"/>
    <mergeCell ref="Z59:AB59"/>
    <mergeCell ref="U62:Y62"/>
    <mergeCell ref="Z62:AB62"/>
    <mergeCell ref="B63:R63"/>
    <mergeCell ref="U63:Y63"/>
    <mergeCell ref="Z63:AB63"/>
    <mergeCell ref="B60:R60"/>
    <mergeCell ref="U60:Y60"/>
    <mergeCell ref="Z60:AB60"/>
    <mergeCell ref="B61:R61"/>
    <mergeCell ref="U61:Y61"/>
    <mergeCell ref="H66:O66"/>
    <mergeCell ref="H67:O67"/>
    <mergeCell ref="H70:O70"/>
    <mergeCell ref="H71:O71"/>
    <mergeCell ref="B70:F70"/>
    <mergeCell ref="B62:R62"/>
  </mergeCells>
  <printOptions/>
  <pageMargins left="0.35433070866141736" right="0.15748031496062992" top="0.6692913385826772" bottom="0.35433070866141736" header="0.5118110236220472" footer="0.2362204724409449"/>
  <pageSetup fitToHeight="1" fitToWidth="1" horizontalDpi="600" verticalDpi="600" orientation="portrait" paperSize="9" scale="80" r:id="rId2"/>
  <rowBreaks count="1" manualBreakCount="1">
    <brk id="50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N94"/>
  <sheetViews>
    <sheetView zoomScalePageLayoutView="0" workbookViewId="0" topLeftCell="A1">
      <selection activeCell="H4" sqref="H4"/>
    </sheetView>
  </sheetViews>
  <sheetFormatPr defaultColWidth="10.66015625" defaultRowHeight="11.25"/>
  <cols>
    <col min="1" max="1" width="1.83203125" style="1" customWidth="1"/>
    <col min="2" max="2" width="1.171875" style="1" customWidth="1"/>
    <col min="3" max="3" width="5.5" style="1" customWidth="1"/>
    <col min="4" max="4" width="2.66015625" style="1" customWidth="1"/>
    <col min="5" max="5" width="1.66796875" style="1" customWidth="1"/>
    <col min="6" max="6" width="1.5" style="1" customWidth="1"/>
    <col min="7" max="7" width="5.16015625" style="1" customWidth="1"/>
    <col min="8" max="8" width="5.33203125" style="1" customWidth="1"/>
    <col min="9" max="9" width="1.83203125" style="1" customWidth="1"/>
    <col min="10" max="10" width="0.328125" style="1" customWidth="1"/>
    <col min="11" max="11" width="1.3359375" style="1" customWidth="1"/>
    <col min="12" max="12" width="7.16015625" style="1" customWidth="1"/>
    <col min="13" max="13" width="3.16015625" style="1" customWidth="1"/>
    <col min="14" max="14" width="1.66796875" style="1" customWidth="1"/>
    <col min="15" max="15" width="1.0078125" style="1" customWidth="1"/>
    <col min="16" max="16" width="2" style="1" customWidth="1"/>
    <col min="17" max="17" width="2.66015625" style="1" customWidth="1"/>
    <col min="18" max="19" width="5.33203125" style="1" customWidth="1"/>
    <col min="20" max="20" width="6" style="1" customWidth="1"/>
    <col min="21" max="21" width="4.5" style="1" customWidth="1"/>
    <col min="22" max="22" width="1.171875" style="1" customWidth="1"/>
    <col min="23" max="23" width="4.16015625" style="1" customWidth="1"/>
    <col min="24" max="24" width="1.0078125" style="1" customWidth="1"/>
    <col min="25" max="25" width="4.16015625" style="1" customWidth="1"/>
    <col min="26" max="26" width="6.83203125" style="1" customWidth="1"/>
    <col min="27" max="27" width="0.65625" style="1" customWidth="1"/>
    <col min="28" max="28" width="1.171875" style="1" customWidth="1"/>
    <col min="29" max="29" width="1.83203125" style="1" customWidth="1"/>
    <col min="30" max="30" width="6.83203125" style="1" customWidth="1"/>
    <col min="31" max="31" width="3.66015625" style="1" customWidth="1"/>
    <col min="32" max="32" width="5.83203125" style="1" customWidth="1"/>
    <col min="33" max="33" width="1.0078125" style="1" customWidth="1"/>
    <col min="34" max="34" width="0.1640625" style="1" customWidth="1"/>
    <col min="35" max="35" width="3" style="1" customWidth="1"/>
    <col min="36" max="36" width="0.4921875" style="1" customWidth="1"/>
    <col min="37" max="37" width="2.66015625" style="1" customWidth="1"/>
    <col min="38" max="38" width="7.83203125" style="1" customWidth="1"/>
    <col min="39" max="39" width="1.171875" style="1" customWidth="1"/>
    <col min="40" max="40" width="5.16015625" style="1" customWidth="1"/>
    <col min="41" max="41" width="1.3359375" style="1" customWidth="1"/>
    <col min="42" max="42" width="1.171875" style="1" customWidth="1"/>
    <col min="43" max="16384" width="10.66015625" style="35" customWidth="1"/>
  </cols>
  <sheetData>
    <row r="2" spans="26:38" ht="32.25" customHeight="1">
      <c r="Z2" s="218" t="s">
        <v>134</v>
      </c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22:38" s="1" customFormat="1" ht="42.75" customHeight="1" hidden="1">
      <c r="V3" s="219" t="s">
        <v>1</v>
      </c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</row>
    <row r="4" spans="36:37" s="1" customFormat="1" ht="15" customHeight="1">
      <c r="AJ4" s="57" t="s">
        <v>2</v>
      </c>
      <c r="AK4" s="57"/>
    </row>
    <row r="5" spans="2:34" s="1" customFormat="1" ht="12" customHeight="1">
      <c r="B5" s="1" t="s">
        <v>3</v>
      </c>
      <c r="O5" s="93" t="s">
        <v>4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="1" customFormat="1" ht="8.25" customHeight="1"/>
    <row r="7" spans="11:32" s="1" customFormat="1" ht="17.25" customHeight="1">
      <c r="K7" s="96" t="s">
        <v>135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2:39" s="1" customFormat="1" ht="12.75" customHeight="1">
      <c r="B8" s="96" t="s">
        <v>136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</row>
    <row r="9" spans="34:40" s="1" customFormat="1" ht="11.25" customHeight="1" thickBot="1">
      <c r="AH9" s="36"/>
      <c r="AI9" s="36"/>
      <c r="AJ9" s="36"/>
      <c r="AK9" s="36"/>
      <c r="AL9" s="36"/>
      <c r="AM9" s="36"/>
      <c r="AN9" s="36" t="s">
        <v>18</v>
      </c>
    </row>
    <row r="10" spans="3:40" s="1" customFormat="1" ht="23.25" customHeight="1">
      <c r="C10" s="202" t="s">
        <v>89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125" t="s">
        <v>20</v>
      </c>
      <c r="Z10" s="125"/>
      <c r="AA10" s="125"/>
      <c r="AB10" s="125" t="s">
        <v>90</v>
      </c>
      <c r="AC10" s="125"/>
      <c r="AD10" s="125"/>
      <c r="AE10" s="125"/>
      <c r="AF10" s="125"/>
      <c r="AG10" s="125"/>
      <c r="AH10" s="126" t="s">
        <v>91</v>
      </c>
      <c r="AI10" s="126"/>
      <c r="AJ10" s="126"/>
      <c r="AK10" s="126"/>
      <c r="AL10" s="126"/>
      <c r="AM10" s="126"/>
      <c r="AN10" s="126"/>
    </row>
    <row r="11" spans="3:40" s="1" customFormat="1" ht="11.25" customHeight="1">
      <c r="C11" s="192">
        <v>1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74">
        <v>2</v>
      </c>
      <c r="Z11" s="174"/>
      <c r="AA11" s="174"/>
      <c r="AB11" s="174">
        <v>3</v>
      </c>
      <c r="AC11" s="174"/>
      <c r="AD11" s="174"/>
      <c r="AE11" s="174"/>
      <c r="AF11" s="174"/>
      <c r="AG11" s="174"/>
      <c r="AH11" s="193">
        <v>4</v>
      </c>
      <c r="AI11" s="193"/>
      <c r="AJ11" s="193"/>
      <c r="AK11" s="193"/>
      <c r="AL11" s="193"/>
      <c r="AM11" s="193"/>
      <c r="AN11" s="193"/>
    </row>
    <row r="12" spans="3:40" s="1" customFormat="1" ht="14.25" customHeight="1">
      <c r="C12" s="194" t="s">
        <v>137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</row>
    <row r="13" spans="3:40" s="1" customFormat="1" ht="12" customHeight="1">
      <c r="C13" s="195" t="s">
        <v>138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0">
        <v>10</v>
      </c>
      <c r="Z13" s="190"/>
      <c r="AA13" s="190"/>
      <c r="AB13" s="197">
        <v>2639185</v>
      </c>
      <c r="AC13" s="197"/>
      <c r="AD13" s="197"/>
      <c r="AE13" s="197"/>
      <c r="AF13" s="197"/>
      <c r="AG13" s="197"/>
      <c r="AH13" s="188">
        <f>SUM(AH14:AN20)</f>
        <v>17039472</v>
      </c>
      <c r="AI13" s="189"/>
      <c r="AJ13" s="189"/>
      <c r="AK13" s="189"/>
      <c r="AL13" s="189"/>
      <c r="AM13" s="189"/>
      <c r="AN13" s="217"/>
    </row>
    <row r="14" spans="3:40" s="1" customFormat="1" ht="12" customHeight="1">
      <c r="C14" s="180" t="s">
        <v>113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42"/>
      <c r="Z14" s="43"/>
      <c r="AA14" s="44"/>
      <c r="AB14" s="45"/>
      <c r="AC14" s="46"/>
      <c r="AD14" s="46"/>
      <c r="AE14" s="46"/>
      <c r="AF14" s="46"/>
      <c r="AG14" s="47"/>
      <c r="AH14" s="45"/>
      <c r="AI14" s="46"/>
      <c r="AJ14" s="46"/>
      <c r="AK14" s="46"/>
      <c r="AL14" s="46"/>
      <c r="AM14" s="46"/>
      <c r="AN14" s="48"/>
    </row>
    <row r="15" spans="3:40" s="1" customFormat="1" ht="12" customHeight="1">
      <c r="C15" s="173" t="s">
        <v>139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90">
        <v>11</v>
      </c>
      <c r="Z15" s="190"/>
      <c r="AA15" s="190"/>
      <c r="AB15" s="175">
        <v>0</v>
      </c>
      <c r="AC15" s="175"/>
      <c r="AD15" s="175"/>
      <c r="AE15" s="175"/>
      <c r="AF15" s="175"/>
      <c r="AG15" s="175"/>
      <c r="AH15" s="176">
        <v>0</v>
      </c>
      <c r="AI15" s="176"/>
      <c r="AJ15" s="176"/>
      <c r="AK15" s="176"/>
      <c r="AL15" s="176"/>
      <c r="AM15" s="176"/>
      <c r="AN15" s="176"/>
    </row>
    <row r="16" spans="3:40" s="1" customFormat="1" ht="12" customHeight="1">
      <c r="C16" s="173" t="s">
        <v>140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90">
        <v>12</v>
      </c>
      <c r="Z16" s="190"/>
      <c r="AA16" s="190"/>
      <c r="AB16" s="175">
        <v>0</v>
      </c>
      <c r="AC16" s="175"/>
      <c r="AD16" s="175"/>
      <c r="AE16" s="175"/>
      <c r="AF16" s="175"/>
      <c r="AG16" s="175"/>
      <c r="AH16" s="176">
        <v>0</v>
      </c>
      <c r="AI16" s="176"/>
      <c r="AJ16" s="176"/>
      <c r="AK16" s="176"/>
      <c r="AL16" s="176"/>
      <c r="AM16" s="176"/>
      <c r="AN16" s="176"/>
    </row>
    <row r="17" spans="3:40" s="1" customFormat="1" ht="12" customHeight="1">
      <c r="C17" s="173" t="s">
        <v>141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90">
        <v>13</v>
      </c>
      <c r="Z17" s="190"/>
      <c r="AA17" s="190"/>
      <c r="AB17" s="175">
        <v>0</v>
      </c>
      <c r="AC17" s="175"/>
      <c r="AD17" s="175"/>
      <c r="AE17" s="175"/>
      <c r="AF17" s="175"/>
      <c r="AG17" s="175"/>
      <c r="AH17" s="176">
        <v>0</v>
      </c>
      <c r="AI17" s="176"/>
      <c r="AJ17" s="176"/>
      <c r="AK17" s="176"/>
      <c r="AL17" s="176"/>
      <c r="AM17" s="176"/>
      <c r="AN17" s="176"/>
    </row>
    <row r="18" spans="3:40" s="1" customFormat="1" ht="12" customHeight="1">
      <c r="C18" s="173" t="s">
        <v>142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90">
        <v>14</v>
      </c>
      <c r="Z18" s="190"/>
      <c r="AA18" s="190"/>
      <c r="AB18" s="175">
        <v>0</v>
      </c>
      <c r="AC18" s="175"/>
      <c r="AD18" s="175"/>
      <c r="AE18" s="175"/>
      <c r="AF18" s="175"/>
      <c r="AG18" s="175"/>
      <c r="AH18" s="176">
        <v>0</v>
      </c>
      <c r="AI18" s="176"/>
      <c r="AJ18" s="176"/>
      <c r="AK18" s="176"/>
      <c r="AL18" s="176"/>
      <c r="AM18" s="176"/>
      <c r="AN18" s="176"/>
    </row>
    <row r="19" spans="3:40" s="1" customFormat="1" ht="12" customHeight="1">
      <c r="C19" s="173" t="s">
        <v>143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90">
        <v>15</v>
      </c>
      <c r="Z19" s="190"/>
      <c r="AA19" s="190"/>
      <c r="AB19" s="175">
        <v>0</v>
      </c>
      <c r="AC19" s="175"/>
      <c r="AD19" s="175"/>
      <c r="AE19" s="175"/>
      <c r="AF19" s="175"/>
      <c r="AG19" s="175"/>
      <c r="AH19" s="176">
        <v>0</v>
      </c>
      <c r="AI19" s="176"/>
      <c r="AJ19" s="176"/>
      <c r="AK19" s="176"/>
      <c r="AL19" s="176"/>
      <c r="AM19" s="176"/>
      <c r="AN19" s="176"/>
    </row>
    <row r="20" spans="3:40" s="1" customFormat="1" ht="12" customHeight="1">
      <c r="C20" s="173" t="s">
        <v>144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90">
        <v>16</v>
      </c>
      <c r="Z20" s="190"/>
      <c r="AA20" s="190"/>
      <c r="AB20" s="183">
        <v>2639185</v>
      </c>
      <c r="AC20" s="183"/>
      <c r="AD20" s="183"/>
      <c r="AE20" s="183"/>
      <c r="AF20" s="183"/>
      <c r="AG20" s="183"/>
      <c r="AH20" s="184">
        <v>17039472</v>
      </c>
      <c r="AI20" s="185"/>
      <c r="AJ20" s="185"/>
      <c r="AK20" s="185"/>
      <c r="AL20" s="185"/>
      <c r="AM20" s="185"/>
      <c r="AN20" s="186"/>
    </row>
    <row r="21" spans="3:40" s="1" customFormat="1" ht="12" customHeight="1">
      <c r="C21" s="173" t="s">
        <v>145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49"/>
      <c r="Z21" s="50"/>
      <c r="AA21" s="51"/>
      <c r="AB21" s="169">
        <v>165286745.81</v>
      </c>
      <c r="AC21" s="169"/>
      <c r="AD21" s="169"/>
      <c r="AE21" s="169"/>
      <c r="AF21" s="169"/>
      <c r="AG21" s="169"/>
      <c r="AH21" s="168">
        <f>SUM(AH23:AN29)</f>
        <v>36063167.53</v>
      </c>
      <c r="AI21" s="168"/>
      <c r="AJ21" s="168"/>
      <c r="AK21" s="168"/>
      <c r="AL21" s="168"/>
      <c r="AM21" s="168"/>
      <c r="AN21" s="168"/>
    </row>
    <row r="22" spans="3:40" s="1" customFormat="1" ht="12.75" customHeight="1">
      <c r="C22" s="180" t="s">
        <v>113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49"/>
      <c r="Z22" s="50"/>
      <c r="AA22" s="51"/>
      <c r="AB22" s="52"/>
      <c r="AC22" s="53"/>
      <c r="AD22" s="53"/>
      <c r="AE22" s="53"/>
      <c r="AF22" s="53"/>
      <c r="AG22" s="54"/>
      <c r="AH22" s="52"/>
      <c r="AI22" s="53"/>
      <c r="AJ22" s="53"/>
      <c r="AK22" s="53"/>
      <c r="AL22" s="53"/>
      <c r="AM22" s="53"/>
      <c r="AN22" s="55"/>
    </row>
    <row r="23" spans="3:40" s="1" customFormat="1" ht="12" customHeight="1">
      <c r="C23" s="173" t="s">
        <v>146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90">
        <v>21</v>
      </c>
      <c r="Z23" s="190"/>
      <c r="AA23" s="190"/>
      <c r="AB23" s="183">
        <v>58034399.95</v>
      </c>
      <c r="AC23" s="183"/>
      <c r="AD23" s="183"/>
      <c r="AE23" s="183"/>
      <c r="AF23" s="183"/>
      <c r="AG23" s="183"/>
      <c r="AH23" s="184">
        <v>15311375.97</v>
      </c>
      <c r="AI23" s="185"/>
      <c r="AJ23" s="185"/>
      <c r="AK23" s="185"/>
      <c r="AL23" s="185"/>
      <c r="AM23" s="185"/>
      <c r="AN23" s="186"/>
    </row>
    <row r="24" spans="3:40" s="1" customFormat="1" ht="12" customHeight="1">
      <c r="C24" s="173" t="s">
        <v>147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90">
        <v>22</v>
      </c>
      <c r="Z24" s="190"/>
      <c r="AA24" s="190"/>
      <c r="AB24" s="175">
        <v>0</v>
      </c>
      <c r="AC24" s="175"/>
      <c r="AD24" s="175"/>
      <c r="AE24" s="175"/>
      <c r="AF24" s="175"/>
      <c r="AG24" s="175"/>
      <c r="AH24" s="176">
        <v>0</v>
      </c>
      <c r="AI24" s="176"/>
      <c r="AJ24" s="176"/>
      <c r="AK24" s="176"/>
      <c r="AL24" s="176"/>
      <c r="AM24" s="176"/>
      <c r="AN24" s="176"/>
    </row>
    <row r="25" spans="3:40" s="1" customFormat="1" ht="12" customHeight="1">
      <c r="C25" s="173" t="s">
        <v>148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90">
        <v>23</v>
      </c>
      <c r="Z25" s="190"/>
      <c r="AA25" s="190"/>
      <c r="AB25" s="183">
        <v>6796743.01</v>
      </c>
      <c r="AC25" s="183"/>
      <c r="AD25" s="183"/>
      <c r="AE25" s="183"/>
      <c r="AF25" s="183"/>
      <c r="AG25" s="183"/>
      <c r="AH25" s="184">
        <v>1529129.54</v>
      </c>
      <c r="AI25" s="185"/>
      <c r="AJ25" s="185"/>
      <c r="AK25" s="185"/>
      <c r="AL25" s="185"/>
      <c r="AM25" s="185"/>
      <c r="AN25" s="186"/>
    </row>
    <row r="26" spans="3:40" s="1" customFormat="1" ht="12" customHeight="1">
      <c r="C26" s="173" t="s">
        <v>149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87">
        <v>24</v>
      </c>
      <c r="Z26" s="187"/>
      <c r="AA26" s="187"/>
      <c r="AB26" s="175">
        <v>0</v>
      </c>
      <c r="AC26" s="175"/>
      <c r="AD26" s="175"/>
      <c r="AE26" s="175"/>
      <c r="AF26" s="175"/>
      <c r="AG26" s="175"/>
      <c r="AH26" s="176">
        <v>0</v>
      </c>
      <c r="AI26" s="176"/>
      <c r="AJ26" s="176"/>
      <c r="AK26" s="176"/>
      <c r="AL26" s="176"/>
      <c r="AM26" s="176"/>
      <c r="AN26" s="176"/>
    </row>
    <row r="27" spans="3:40" s="1" customFormat="1" ht="12" customHeight="1">
      <c r="C27" s="173" t="s">
        <v>150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90">
        <v>25</v>
      </c>
      <c r="Z27" s="190"/>
      <c r="AA27" s="190"/>
      <c r="AB27" s="175">
        <v>0</v>
      </c>
      <c r="AC27" s="175"/>
      <c r="AD27" s="175"/>
      <c r="AE27" s="175"/>
      <c r="AF27" s="175"/>
      <c r="AG27" s="175"/>
      <c r="AH27" s="176">
        <v>0</v>
      </c>
      <c r="AI27" s="176"/>
      <c r="AJ27" s="176"/>
      <c r="AK27" s="176"/>
      <c r="AL27" s="176"/>
      <c r="AM27" s="176"/>
      <c r="AN27" s="176"/>
    </row>
    <row r="28" spans="3:40" s="1" customFormat="1" ht="12" customHeight="1">
      <c r="C28" s="173" t="s">
        <v>151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205">
        <v>26</v>
      </c>
      <c r="Z28" s="205"/>
      <c r="AA28" s="205"/>
      <c r="AB28" s="215">
        <v>382040</v>
      </c>
      <c r="AC28" s="215"/>
      <c r="AD28" s="215"/>
      <c r="AE28" s="215"/>
      <c r="AF28" s="215"/>
      <c r="AG28" s="215"/>
      <c r="AH28" s="184">
        <v>883420.02</v>
      </c>
      <c r="AI28" s="185"/>
      <c r="AJ28" s="185"/>
      <c r="AK28" s="185"/>
      <c r="AL28" s="185"/>
      <c r="AM28" s="185"/>
      <c r="AN28" s="186"/>
    </row>
    <row r="29" spans="3:40" s="1" customFormat="1" ht="12" customHeight="1">
      <c r="C29" s="173" t="s">
        <v>152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205">
        <v>27</v>
      </c>
      <c r="Z29" s="205"/>
      <c r="AA29" s="205"/>
      <c r="AB29" s="216">
        <v>100073562.85</v>
      </c>
      <c r="AC29" s="216"/>
      <c r="AD29" s="216"/>
      <c r="AE29" s="216"/>
      <c r="AF29" s="216"/>
      <c r="AG29" s="216"/>
      <c r="AH29" s="184">
        <v>18339242</v>
      </c>
      <c r="AI29" s="185"/>
      <c r="AJ29" s="185"/>
      <c r="AK29" s="185"/>
      <c r="AL29" s="185"/>
      <c r="AM29" s="185"/>
      <c r="AN29" s="186"/>
    </row>
    <row r="30" spans="3:40" s="1" customFormat="1" ht="23.25" customHeight="1">
      <c r="C30" s="170" t="s">
        <v>153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208">
        <v>30</v>
      </c>
      <c r="Z30" s="208"/>
      <c r="AA30" s="208"/>
      <c r="AB30" s="168">
        <v>-162647560.81</v>
      </c>
      <c r="AC30" s="168"/>
      <c r="AD30" s="168"/>
      <c r="AE30" s="168"/>
      <c r="AF30" s="168"/>
      <c r="AG30" s="168"/>
      <c r="AH30" s="168">
        <f>AH13-AH21</f>
        <v>-19023695.53</v>
      </c>
      <c r="AI30" s="168"/>
      <c r="AJ30" s="168"/>
      <c r="AK30" s="168"/>
      <c r="AL30" s="168"/>
      <c r="AM30" s="168"/>
      <c r="AN30" s="168"/>
    </row>
    <row r="31" spans="3:40" s="1" customFormat="1" ht="15.75" customHeight="1">
      <c r="C31" s="194" t="s">
        <v>154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</row>
    <row r="32" spans="3:40" s="1" customFormat="1" ht="11.25" customHeight="1">
      <c r="C32" s="195" t="s">
        <v>155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6">
        <v>40</v>
      </c>
      <c r="Z32" s="196"/>
      <c r="AA32" s="196"/>
      <c r="AB32" s="213">
        <v>0</v>
      </c>
      <c r="AC32" s="213"/>
      <c r="AD32" s="213"/>
      <c r="AE32" s="213"/>
      <c r="AF32" s="213"/>
      <c r="AG32" s="213"/>
      <c r="AH32" s="214">
        <v>0</v>
      </c>
      <c r="AI32" s="214"/>
      <c r="AJ32" s="214"/>
      <c r="AK32" s="214"/>
      <c r="AL32" s="214"/>
      <c r="AM32" s="214"/>
      <c r="AN32" s="214"/>
    </row>
    <row r="33" spans="3:40" s="1" customFormat="1" ht="12" customHeight="1">
      <c r="C33" s="180" t="s">
        <v>113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49"/>
      <c r="Z33" s="50"/>
      <c r="AA33" s="51"/>
      <c r="AB33" s="52"/>
      <c r="AC33" s="53"/>
      <c r="AD33" s="53"/>
      <c r="AE33" s="53"/>
      <c r="AF33" s="53"/>
      <c r="AG33" s="54"/>
      <c r="AH33" s="52"/>
      <c r="AI33" s="53"/>
      <c r="AJ33" s="53"/>
      <c r="AK33" s="53"/>
      <c r="AL33" s="53"/>
      <c r="AM33" s="53"/>
      <c r="AN33" s="55"/>
    </row>
    <row r="34" spans="3:40" s="58" customFormat="1" ht="12" customHeight="1">
      <c r="C34" s="173" t="s">
        <v>156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87">
        <v>41</v>
      </c>
      <c r="Z34" s="187"/>
      <c r="AA34" s="187"/>
      <c r="AB34" s="175">
        <v>0</v>
      </c>
      <c r="AC34" s="175"/>
      <c r="AD34" s="175"/>
      <c r="AE34" s="175"/>
      <c r="AF34" s="175"/>
      <c r="AG34" s="175"/>
      <c r="AH34" s="176">
        <v>0</v>
      </c>
      <c r="AI34" s="176"/>
      <c r="AJ34" s="176"/>
      <c r="AK34" s="176"/>
      <c r="AL34" s="176"/>
      <c r="AM34" s="176"/>
      <c r="AN34" s="176"/>
    </row>
    <row r="35" spans="3:40" s="1" customFormat="1" ht="12" customHeight="1">
      <c r="C35" s="173" t="s">
        <v>157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87">
        <v>42</v>
      </c>
      <c r="Z35" s="187"/>
      <c r="AA35" s="187"/>
      <c r="AB35" s="206">
        <v>0</v>
      </c>
      <c r="AC35" s="206"/>
      <c r="AD35" s="206"/>
      <c r="AE35" s="206"/>
      <c r="AF35" s="206"/>
      <c r="AG35" s="206"/>
      <c r="AH35" s="207">
        <v>0</v>
      </c>
      <c r="AI35" s="207"/>
      <c r="AJ35" s="207"/>
      <c r="AK35" s="207"/>
      <c r="AL35" s="207"/>
      <c r="AM35" s="207"/>
      <c r="AN35" s="207"/>
    </row>
    <row r="36" spans="3:40" s="1" customFormat="1" ht="12" customHeight="1">
      <c r="C36" s="173" t="s">
        <v>158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205">
        <v>43</v>
      </c>
      <c r="Z36" s="205"/>
      <c r="AA36" s="205"/>
      <c r="AB36" s="206">
        <v>0</v>
      </c>
      <c r="AC36" s="206"/>
      <c r="AD36" s="206"/>
      <c r="AE36" s="206"/>
      <c r="AF36" s="206"/>
      <c r="AG36" s="206"/>
      <c r="AH36" s="207">
        <v>0</v>
      </c>
      <c r="AI36" s="207"/>
      <c r="AJ36" s="207"/>
      <c r="AK36" s="207"/>
      <c r="AL36" s="207"/>
      <c r="AM36" s="207"/>
      <c r="AN36" s="207"/>
    </row>
    <row r="37" spans="3:40" s="1" customFormat="1" ht="23.25" customHeight="1">
      <c r="C37" s="170" t="s">
        <v>159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90">
        <v>44</v>
      </c>
      <c r="Z37" s="190"/>
      <c r="AA37" s="190"/>
      <c r="AB37" s="175">
        <v>0</v>
      </c>
      <c r="AC37" s="175"/>
      <c r="AD37" s="175"/>
      <c r="AE37" s="175"/>
      <c r="AF37" s="175"/>
      <c r="AG37" s="175"/>
      <c r="AH37" s="176">
        <v>0</v>
      </c>
      <c r="AI37" s="176"/>
      <c r="AJ37" s="176"/>
      <c r="AK37" s="176"/>
      <c r="AL37" s="176"/>
      <c r="AM37" s="176"/>
      <c r="AN37" s="176"/>
    </row>
    <row r="38" spans="3:40" s="1" customFormat="1" ht="12" customHeight="1">
      <c r="C38" s="170" t="s">
        <v>160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05">
        <v>45</v>
      </c>
      <c r="Z38" s="205"/>
      <c r="AA38" s="205"/>
      <c r="AB38" s="206">
        <v>0</v>
      </c>
      <c r="AC38" s="206"/>
      <c r="AD38" s="206"/>
      <c r="AE38" s="206"/>
      <c r="AF38" s="206"/>
      <c r="AG38" s="206"/>
      <c r="AH38" s="207">
        <v>0</v>
      </c>
      <c r="AI38" s="207"/>
      <c r="AJ38" s="207"/>
      <c r="AK38" s="207"/>
      <c r="AL38" s="207"/>
      <c r="AM38" s="207"/>
      <c r="AN38" s="207"/>
    </row>
    <row r="39" spans="3:40" s="1" customFormat="1" ht="23.25" customHeight="1">
      <c r="C39" s="166" t="s">
        <v>161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205">
        <v>46</v>
      </c>
      <c r="Z39" s="205"/>
      <c r="AA39" s="205"/>
      <c r="AB39" s="211" t="s">
        <v>26</v>
      </c>
      <c r="AC39" s="211"/>
      <c r="AD39" s="211"/>
      <c r="AE39" s="211"/>
      <c r="AF39" s="211"/>
      <c r="AG39" s="211"/>
      <c r="AH39" s="212" t="s">
        <v>26</v>
      </c>
      <c r="AI39" s="212"/>
      <c r="AJ39" s="212"/>
      <c r="AK39" s="212"/>
      <c r="AL39" s="212"/>
      <c r="AM39" s="212"/>
      <c r="AN39" s="212"/>
    </row>
    <row r="40" spans="3:40" s="1" customFormat="1" ht="12" customHeight="1">
      <c r="C40" s="166" t="s">
        <v>162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205">
        <v>47</v>
      </c>
      <c r="Z40" s="205"/>
      <c r="AA40" s="205"/>
      <c r="AB40" s="211" t="s">
        <v>26</v>
      </c>
      <c r="AC40" s="211"/>
      <c r="AD40" s="211"/>
      <c r="AE40" s="211"/>
      <c r="AF40" s="211"/>
      <c r="AG40" s="211"/>
      <c r="AH40" s="212" t="s">
        <v>26</v>
      </c>
      <c r="AI40" s="212"/>
      <c r="AJ40" s="212"/>
      <c r="AK40" s="212"/>
      <c r="AL40" s="212"/>
      <c r="AM40" s="212"/>
      <c r="AN40" s="212"/>
    </row>
    <row r="41" spans="3:40" s="1" customFormat="1" ht="12" customHeight="1">
      <c r="C41" s="166" t="s">
        <v>163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205">
        <v>48</v>
      </c>
      <c r="Z41" s="205"/>
      <c r="AA41" s="205"/>
      <c r="AB41" s="211" t="s">
        <v>26</v>
      </c>
      <c r="AC41" s="211"/>
      <c r="AD41" s="211"/>
      <c r="AE41" s="211"/>
      <c r="AF41" s="211"/>
      <c r="AG41" s="211"/>
      <c r="AH41" s="212" t="s">
        <v>26</v>
      </c>
      <c r="AI41" s="212"/>
      <c r="AJ41" s="212"/>
      <c r="AK41" s="212"/>
      <c r="AL41" s="212"/>
      <c r="AM41" s="212"/>
      <c r="AN41" s="212"/>
    </row>
    <row r="42" spans="3:40" s="1" customFormat="1" ht="12" customHeight="1">
      <c r="C42" s="166" t="s">
        <v>164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205">
        <v>49</v>
      </c>
      <c r="Z42" s="205"/>
      <c r="AA42" s="205"/>
      <c r="AB42" s="211" t="s">
        <v>26</v>
      </c>
      <c r="AC42" s="211"/>
      <c r="AD42" s="211"/>
      <c r="AE42" s="211"/>
      <c r="AF42" s="211"/>
      <c r="AG42" s="211"/>
      <c r="AH42" s="212" t="s">
        <v>26</v>
      </c>
      <c r="AI42" s="212"/>
      <c r="AJ42" s="212"/>
      <c r="AK42" s="212"/>
      <c r="AL42" s="212"/>
      <c r="AM42" s="212"/>
      <c r="AN42" s="212"/>
    </row>
    <row r="43" spans="3:40" s="1" customFormat="1" ht="12" customHeight="1">
      <c r="C43" s="170" t="s">
        <v>143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205">
        <v>50</v>
      </c>
      <c r="Z43" s="205"/>
      <c r="AA43" s="205"/>
      <c r="AB43" s="206">
        <v>0</v>
      </c>
      <c r="AC43" s="206"/>
      <c r="AD43" s="206"/>
      <c r="AE43" s="206"/>
      <c r="AF43" s="206"/>
      <c r="AG43" s="206"/>
      <c r="AH43" s="207">
        <v>0</v>
      </c>
      <c r="AI43" s="207"/>
      <c r="AJ43" s="207"/>
      <c r="AK43" s="207"/>
      <c r="AL43" s="207"/>
      <c r="AM43" s="207"/>
      <c r="AN43" s="207"/>
    </row>
    <row r="44" spans="3:40" s="1" customFormat="1" ht="12" customHeight="1">
      <c r="C44" s="173" t="s">
        <v>144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205">
        <v>51</v>
      </c>
      <c r="Z44" s="205"/>
      <c r="AA44" s="205"/>
      <c r="AB44" s="206">
        <v>0</v>
      </c>
      <c r="AC44" s="206"/>
      <c r="AD44" s="206"/>
      <c r="AE44" s="206"/>
      <c r="AF44" s="206"/>
      <c r="AG44" s="206"/>
      <c r="AH44" s="207">
        <v>0</v>
      </c>
      <c r="AI44" s="207"/>
      <c r="AJ44" s="207"/>
      <c r="AK44" s="207"/>
      <c r="AL44" s="207"/>
      <c r="AM44" s="207"/>
      <c r="AN44" s="207"/>
    </row>
    <row r="45" spans="3:40" s="1" customFormat="1" ht="15" customHeight="1">
      <c r="C45" s="173" t="s">
        <v>165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208">
        <v>60</v>
      </c>
      <c r="Z45" s="208"/>
      <c r="AA45" s="208"/>
      <c r="AB45" s="209">
        <v>0</v>
      </c>
      <c r="AC45" s="209"/>
      <c r="AD45" s="209"/>
      <c r="AE45" s="209"/>
      <c r="AF45" s="209"/>
      <c r="AG45" s="209"/>
      <c r="AH45" s="210">
        <v>0</v>
      </c>
      <c r="AI45" s="210"/>
      <c r="AJ45" s="210"/>
      <c r="AK45" s="210"/>
      <c r="AL45" s="210"/>
      <c r="AM45" s="210"/>
      <c r="AN45" s="210"/>
    </row>
    <row r="46" spans="3:40" s="1" customFormat="1" ht="13.5" customHeight="1">
      <c r="C46" s="180" t="s">
        <v>113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49"/>
      <c r="Z46" s="50"/>
      <c r="AA46" s="51"/>
      <c r="AB46" s="181">
        <v>0</v>
      </c>
      <c r="AC46" s="181"/>
      <c r="AD46" s="181"/>
      <c r="AE46" s="181"/>
      <c r="AF46" s="181"/>
      <c r="AG46" s="181"/>
      <c r="AH46" s="182">
        <v>0</v>
      </c>
      <c r="AI46" s="182"/>
      <c r="AJ46" s="182"/>
      <c r="AK46" s="182"/>
      <c r="AL46" s="182"/>
      <c r="AM46" s="182"/>
      <c r="AN46" s="182"/>
    </row>
    <row r="47" spans="3:40" s="1" customFormat="1" ht="12" customHeight="1">
      <c r="C47" s="173" t="s">
        <v>166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205">
        <v>61</v>
      </c>
      <c r="Z47" s="205"/>
      <c r="AA47" s="205"/>
      <c r="AB47" s="206">
        <v>0</v>
      </c>
      <c r="AC47" s="206"/>
      <c r="AD47" s="206"/>
      <c r="AE47" s="206"/>
      <c r="AF47" s="206"/>
      <c r="AG47" s="206"/>
      <c r="AH47" s="207">
        <v>0</v>
      </c>
      <c r="AI47" s="207"/>
      <c r="AJ47" s="207"/>
      <c r="AK47" s="207"/>
      <c r="AL47" s="207"/>
      <c r="AM47" s="207"/>
      <c r="AN47" s="207"/>
    </row>
    <row r="48" spans="3:40" s="1" customFormat="1" ht="12" customHeight="1">
      <c r="C48" s="173" t="s">
        <v>167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205">
        <v>62</v>
      </c>
      <c r="Z48" s="205"/>
      <c r="AA48" s="205"/>
      <c r="AB48" s="206">
        <v>0</v>
      </c>
      <c r="AC48" s="206"/>
      <c r="AD48" s="206"/>
      <c r="AE48" s="206"/>
      <c r="AF48" s="206"/>
      <c r="AG48" s="206"/>
      <c r="AH48" s="207">
        <v>0</v>
      </c>
      <c r="AI48" s="207"/>
      <c r="AJ48" s="207"/>
      <c r="AK48" s="207"/>
      <c r="AL48" s="207"/>
      <c r="AM48" s="207"/>
      <c r="AN48" s="207"/>
    </row>
    <row r="49" spans="3:40" s="1" customFormat="1" ht="12" customHeight="1">
      <c r="C49" s="203" t="s">
        <v>168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190">
        <v>63</v>
      </c>
      <c r="Z49" s="190"/>
      <c r="AA49" s="190"/>
      <c r="AB49" s="178" t="s">
        <v>26</v>
      </c>
      <c r="AC49" s="178"/>
      <c r="AD49" s="178"/>
      <c r="AE49" s="178"/>
      <c r="AF49" s="178"/>
      <c r="AG49" s="178"/>
      <c r="AH49" s="179" t="s">
        <v>26</v>
      </c>
      <c r="AI49" s="179"/>
      <c r="AJ49" s="179"/>
      <c r="AK49" s="179"/>
      <c r="AL49" s="179"/>
      <c r="AM49" s="179"/>
      <c r="AN49" s="179"/>
    </row>
    <row r="50" spans="3:40" s="1" customFormat="1" ht="34.5" customHeight="1">
      <c r="C50" s="204" t="s">
        <v>169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0">
        <v>64</v>
      </c>
      <c r="Z50" s="190"/>
      <c r="AA50" s="190"/>
      <c r="AB50" s="178" t="s">
        <v>26</v>
      </c>
      <c r="AC50" s="178"/>
      <c r="AD50" s="178"/>
      <c r="AE50" s="178"/>
      <c r="AF50" s="178"/>
      <c r="AG50" s="178"/>
      <c r="AH50" s="179" t="s">
        <v>26</v>
      </c>
      <c r="AI50" s="179"/>
      <c r="AJ50" s="179"/>
      <c r="AK50" s="179"/>
      <c r="AL50" s="179"/>
      <c r="AM50" s="179"/>
      <c r="AN50" s="179"/>
    </row>
    <row r="51" spans="3:40" s="1" customFormat="1" ht="12" customHeight="1">
      <c r="C51" s="203" t="s">
        <v>170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190">
        <v>65</v>
      </c>
      <c r="Z51" s="190"/>
      <c r="AA51" s="190"/>
      <c r="AB51" s="178" t="s">
        <v>26</v>
      </c>
      <c r="AC51" s="178"/>
      <c r="AD51" s="178"/>
      <c r="AE51" s="178"/>
      <c r="AF51" s="178"/>
      <c r="AG51" s="178"/>
      <c r="AH51" s="179" t="s">
        <v>26</v>
      </c>
      <c r="AI51" s="179"/>
      <c r="AJ51" s="179"/>
      <c r="AK51" s="179"/>
      <c r="AL51" s="179"/>
      <c r="AM51" s="179"/>
      <c r="AN51" s="179"/>
    </row>
    <row r="52" spans="3:40" s="1" customFormat="1" ht="12" customHeight="1">
      <c r="C52" s="203" t="s">
        <v>171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190">
        <v>66</v>
      </c>
      <c r="Z52" s="190"/>
      <c r="AA52" s="190"/>
      <c r="AB52" s="178" t="s">
        <v>26</v>
      </c>
      <c r="AC52" s="178"/>
      <c r="AD52" s="178"/>
      <c r="AE52" s="178"/>
      <c r="AF52" s="178"/>
      <c r="AG52" s="178"/>
      <c r="AH52" s="179" t="s">
        <v>26</v>
      </c>
      <c r="AI52" s="179"/>
      <c r="AJ52" s="179"/>
      <c r="AK52" s="179"/>
      <c r="AL52" s="179"/>
      <c r="AM52" s="179"/>
      <c r="AN52" s="179"/>
    </row>
    <row r="53" spans="3:40" s="1" customFormat="1" ht="12" customHeight="1">
      <c r="C53" s="203" t="s">
        <v>172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190">
        <v>67</v>
      </c>
      <c r="Z53" s="190"/>
      <c r="AA53" s="190"/>
      <c r="AB53" s="178" t="s">
        <v>26</v>
      </c>
      <c r="AC53" s="178"/>
      <c r="AD53" s="178"/>
      <c r="AE53" s="178"/>
      <c r="AF53" s="178"/>
      <c r="AG53" s="178"/>
      <c r="AH53" s="179" t="s">
        <v>26</v>
      </c>
      <c r="AI53" s="179"/>
      <c r="AJ53" s="179"/>
      <c r="AK53" s="179"/>
      <c r="AL53" s="179"/>
      <c r="AM53" s="179"/>
      <c r="AN53" s="179"/>
    </row>
    <row r="54" spans="3:40" s="1" customFormat="1" ht="12" customHeight="1">
      <c r="C54" s="203" t="s">
        <v>173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190">
        <v>68</v>
      </c>
      <c r="Z54" s="190"/>
      <c r="AA54" s="190"/>
      <c r="AB54" s="175">
        <v>0</v>
      </c>
      <c r="AC54" s="175"/>
      <c r="AD54" s="175"/>
      <c r="AE54" s="175"/>
      <c r="AF54" s="175"/>
      <c r="AG54" s="175"/>
      <c r="AH54" s="176">
        <v>0</v>
      </c>
      <c r="AI54" s="176"/>
      <c r="AJ54" s="176"/>
      <c r="AK54" s="176"/>
      <c r="AL54" s="176"/>
      <c r="AM54" s="176"/>
      <c r="AN54" s="176"/>
    </row>
    <row r="55" spans="3:40" s="1" customFormat="1" ht="12" customHeight="1">
      <c r="C55" s="173" t="s">
        <v>163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90">
        <v>69</v>
      </c>
      <c r="Z55" s="190"/>
      <c r="AA55" s="190"/>
      <c r="AB55" s="175">
        <v>0</v>
      </c>
      <c r="AC55" s="175"/>
      <c r="AD55" s="175"/>
      <c r="AE55" s="175"/>
      <c r="AF55" s="175"/>
      <c r="AG55" s="175"/>
      <c r="AH55" s="176">
        <v>0</v>
      </c>
      <c r="AI55" s="176"/>
      <c r="AJ55" s="176"/>
      <c r="AK55" s="176"/>
      <c r="AL55" s="176"/>
      <c r="AM55" s="176"/>
      <c r="AN55" s="176"/>
    </row>
    <row r="56" spans="3:40" s="1" customFormat="1" ht="12" customHeight="1">
      <c r="C56" s="173" t="s">
        <v>174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90">
        <v>70</v>
      </c>
      <c r="Z56" s="190"/>
      <c r="AA56" s="190"/>
      <c r="AB56" s="175">
        <v>0</v>
      </c>
      <c r="AC56" s="175"/>
      <c r="AD56" s="175"/>
      <c r="AE56" s="175"/>
      <c r="AF56" s="175"/>
      <c r="AG56" s="175"/>
      <c r="AH56" s="176">
        <v>0</v>
      </c>
      <c r="AI56" s="176"/>
      <c r="AJ56" s="176"/>
      <c r="AK56" s="176"/>
      <c r="AL56" s="176"/>
      <c r="AM56" s="176"/>
      <c r="AN56" s="176"/>
    </row>
    <row r="57" spans="3:40" s="1" customFormat="1" ht="12" customHeight="1">
      <c r="C57" s="170" t="s">
        <v>152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0">
        <v>71</v>
      </c>
      <c r="Z57" s="190"/>
      <c r="AA57" s="190"/>
      <c r="AB57" s="175">
        <v>0</v>
      </c>
      <c r="AC57" s="175"/>
      <c r="AD57" s="175"/>
      <c r="AE57" s="175"/>
      <c r="AF57" s="175"/>
      <c r="AG57" s="175"/>
      <c r="AH57" s="176">
        <v>0</v>
      </c>
      <c r="AI57" s="176"/>
      <c r="AJ57" s="176"/>
      <c r="AK57" s="176"/>
      <c r="AL57" s="176"/>
      <c r="AM57" s="176"/>
      <c r="AN57" s="176"/>
    </row>
    <row r="58" spans="3:40" s="1" customFormat="1" ht="23.25" customHeight="1" thickBot="1">
      <c r="C58" s="162" t="s">
        <v>175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99">
        <v>80</v>
      </c>
      <c r="Z58" s="199"/>
      <c r="AA58" s="199"/>
      <c r="AB58" s="200">
        <v>0</v>
      </c>
      <c r="AC58" s="200"/>
      <c r="AD58" s="200"/>
      <c r="AE58" s="200"/>
      <c r="AF58" s="200"/>
      <c r="AG58" s="200"/>
      <c r="AH58" s="201">
        <v>0</v>
      </c>
      <c r="AI58" s="201"/>
      <c r="AJ58" s="201"/>
      <c r="AK58" s="201"/>
      <c r="AL58" s="201"/>
      <c r="AM58" s="201"/>
      <c r="AN58" s="201"/>
    </row>
    <row r="60" spans="34:40" ht="11.25" customHeight="1" thickBot="1">
      <c r="AH60" s="36"/>
      <c r="AI60" s="36"/>
      <c r="AJ60" s="36"/>
      <c r="AK60" s="36"/>
      <c r="AL60" s="36"/>
      <c r="AM60" s="36"/>
      <c r="AN60" s="36" t="s">
        <v>18</v>
      </c>
    </row>
    <row r="61" spans="3:40" s="1" customFormat="1" ht="23.25" customHeight="1">
      <c r="C61" s="202" t="s">
        <v>89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125" t="s">
        <v>20</v>
      </c>
      <c r="Z61" s="125"/>
      <c r="AA61" s="125"/>
      <c r="AB61" s="125" t="s">
        <v>90</v>
      </c>
      <c r="AC61" s="125"/>
      <c r="AD61" s="125"/>
      <c r="AE61" s="125"/>
      <c r="AF61" s="125"/>
      <c r="AG61" s="125"/>
      <c r="AH61" s="126" t="s">
        <v>91</v>
      </c>
      <c r="AI61" s="126"/>
      <c r="AJ61" s="126"/>
      <c r="AK61" s="126"/>
      <c r="AL61" s="126"/>
      <c r="AM61" s="126"/>
      <c r="AN61" s="126"/>
    </row>
    <row r="62" spans="3:40" s="1" customFormat="1" ht="11.25" customHeight="1">
      <c r="C62" s="192">
        <v>1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74">
        <v>2</v>
      </c>
      <c r="Z62" s="174"/>
      <c r="AA62" s="174"/>
      <c r="AB62" s="174">
        <v>3</v>
      </c>
      <c r="AC62" s="174"/>
      <c r="AD62" s="174"/>
      <c r="AE62" s="174"/>
      <c r="AF62" s="174"/>
      <c r="AG62" s="174"/>
      <c r="AH62" s="193">
        <v>4</v>
      </c>
      <c r="AI62" s="193"/>
      <c r="AJ62" s="193"/>
      <c r="AK62" s="193"/>
      <c r="AL62" s="193"/>
      <c r="AM62" s="193"/>
      <c r="AN62" s="193"/>
    </row>
    <row r="63" spans="3:40" s="1" customFormat="1" ht="22.5" customHeight="1">
      <c r="C63" s="194" t="s">
        <v>176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</row>
    <row r="64" spans="3:40" s="1" customFormat="1" ht="12" customHeight="1">
      <c r="C64" s="195" t="s">
        <v>177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6">
        <v>90</v>
      </c>
      <c r="Z64" s="196"/>
      <c r="AA64" s="196"/>
      <c r="AB64" s="197">
        <v>197529574</v>
      </c>
      <c r="AC64" s="197"/>
      <c r="AD64" s="197"/>
      <c r="AE64" s="197"/>
      <c r="AF64" s="197"/>
      <c r="AG64" s="197"/>
      <c r="AH64" s="198">
        <f>SUM(AH66:AN69)</f>
        <v>23688800</v>
      </c>
      <c r="AI64" s="198"/>
      <c r="AJ64" s="198"/>
      <c r="AK64" s="198"/>
      <c r="AL64" s="198"/>
      <c r="AM64" s="198"/>
      <c r="AN64" s="198"/>
    </row>
    <row r="65" spans="3:40" s="1" customFormat="1" ht="12" customHeight="1">
      <c r="C65" s="180" t="s">
        <v>113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49"/>
      <c r="Z65" s="50"/>
      <c r="AA65" s="51"/>
      <c r="AB65" s="181">
        <v>0</v>
      </c>
      <c r="AC65" s="181"/>
      <c r="AD65" s="181"/>
      <c r="AE65" s="181"/>
      <c r="AF65" s="181"/>
      <c r="AG65" s="181"/>
      <c r="AH65" s="182">
        <v>0</v>
      </c>
      <c r="AI65" s="182"/>
      <c r="AJ65" s="182"/>
      <c r="AK65" s="182"/>
      <c r="AL65" s="182"/>
      <c r="AM65" s="182"/>
      <c r="AN65" s="182"/>
    </row>
    <row r="66" spans="3:40" s="1" customFormat="1" ht="12" customHeight="1">
      <c r="C66" s="173" t="s">
        <v>178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90">
        <v>91</v>
      </c>
      <c r="Z66" s="190"/>
      <c r="AA66" s="190"/>
      <c r="AB66" s="175">
        <v>0</v>
      </c>
      <c r="AC66" s="175"/>
      <c r="AD66" s="175"/>
      <c r="AE66" s="175"/>
      <c r="AF66" s="175"/>
      <c r="AG66" s="175"/>
      <c r="AH66" s="176">
        <v>0</v>
      </c>
      <c r="AI66" s="176"/>
      <c r="AJ66" s="176"/>
      <c r="AK66" s="176"/>
      <c r="AL66" s="176"/>
      <c r="AM66" s="176"/>
      <c r="AN66" s="176"/>
    </row>
    <row r="67" spans="3:40" s="1" customFormat="1" ht="12" customHeight="1">
      <c r="C67" s="173" t="s">
        <v>179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90">
        <v>92</v>
      </c>
      <c r="Z67" s="190"/>
      <c r="AA67" s="190"/>
      <c r="AB67" s="183">
        <v>197529574</v>
      </c>
      <c r="AC67" s="183"/>
      <c r="AD67" s="183"/>
      <c r="AE67" s="183"/>
      <c r="AF67" s="183"/>
      <c r="AG67" s="183"/>
      <c r="AH67" s="191">
        <v>23688800</v>
      </c>
      <c r="AI67" s="191"/>
      <c r="AJ67" s="191"/>
      <c r="AK67" s="191"/>
      <c r="AL67" s="191"/>
      <c r="AM67" s="191"/>
      <c r="AN67" s="191"/>
    </row>
    <row r="68" spans="3:40" s="1" customFormat="1" ht="12" customHeight="1">
      <c r="C68" s="173" t="s">
        <v>180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90">
        <v>93</v>
      </c>
      <c r="Z68" s="190"/>
      <c r="AA68" s="190"/>
      <c r="AB68" s="175">
        <v>0</v>
      </c>
      <c r="AC68" s="175"/>
      <c r="AD68" s="175"/>
      <c r="AE68" s="175"/>
      <c r="AF68" s="175"/>
      <c r="AG68" s="175"/>
      <c r="AH68" s="176">
        <v>0</v>
      </c>
      <c r="AI68" s="176"/>
      <c r="AJ68" s="176"/>
      <c r="AK68" s="176"/>
      <c r="AL68" s="176"/>
      <c r="AM68" s="176"/>
      <c r="AN68" s="176"/>
    </row>
    <row r="69" spans="3:40" s="1" customFormat="1" ht="12" customHeight="1">
      <c r="C69" s="173" t="s">
        <v>144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87">
        <v>94</v>
      </c>
      <c r="Z69" s="187"/>
      <c r="AA69" s="187"/>
      <c r="AB69" s="175">
        <v>0</v>
      </c>
      <c r="AC69" s="175"/>
      <c r="AD69" s="175"/>
      <c r="AE69" s="175"/>
      <c r="AF69" s="175"/>
      <c r="AG69" s="175"/>
      <c r="AH69" s="176">
        <v>0</v>
      </c>
      <c r="AI69" s="176"/>
      <c r="AJ69" s="176"/>
      <c r="AK69" s="176"/>
      <c r="AL69" s="176"/>
      <c r="AM69" s="176"/>
      <c r="AN69" s="176"/>
    </row>
    <row r="70" spans="3:40" s="1" customFormat="1" ht="12" customHeight="1">
      <c r="C70" s="173" t="s">
        <v>181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67">
        <v>100</v>
      </c>
      <c r="Z70" s="167"/>
      <c r="AA70" s="167"/>
      <c r="AB70" s="169">
        <v>67319300</v>
      </c>
      <c r="AC70" s="169"/>
      <c r="AD70" s="169"/>
      <c r="AE70" s="169"/>
      <c r="AF70" s="169"/>
      <c r="AG70" s="169"/>
      <c r="AH70" s="188">
        <f>SUM(AH72:AN76)</f>
        <v>4921500</v>
      </c>
      <c r="AI70" s="189"/>
      <c r="AJ70" s="189"/>
      <c r="AK70" s="189"/>
      <c r="AL70" s="189"/>
      <c r="AM70" s="189"/>
      <c r="AN70" s="186"/>
    </row>
    <row r="71" spans="3:40" s="1" customFormat="1" ht="12" customHeight="1">
      <c r="C71" s="180" t="s">
        <v>113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49"/>
      <c r="Z71" s="50"/>
      <c r="AA71" s="51"/>
      <c r="AB71" s="181">
        <v>0</v>
      </c>
      <c r="AC71" s="181"/>
      <c r="AD71" s="181"/>
      <c r="AE71" s="181"/>
      <c r="AF71" s="181"/>
      <c r="AG71" s="181"/>
      <c r="AH71" s="182">
        <v>0</v>
      </c>
      <c r="AI71" s="182"/>
      <c r="AJ71" s="182"/>
      <c r="AK71" s="182"/>
      <c r="AL71" s="182"/>
      <c r="AM71" s="182"/>
      <c r="AN71" s="182"/>
    </row>
    <row r="72" spans="3:40" s="1" customFormat="1" ht="12.75" customHeight="1">
      <c r="C72" s="173" t="s">
        <v>182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4">
        <v>101</v>
      </c>
      <c r="Z72" s="174"/>
      <c r="AA72" s="174"/>
      <c r="AB72" s="183">
        <v>67319300</v>
      </c>
      <c r="AC72" s="183"/>
      <c r="AD72" s="183"/>
      <c r="AE72" s="183"/>
      <c r="AF72" s="183"/>
      <c r="AG72" s="183"/>
      <c r="AH72" s="184">
        <f>4921500</f>
        <v>4921500</v>
      </c>
      <c r="AI72" s="185"/>
      <c r="AJ72" s="185"/>
      <c r="AK72" s="185"/>
      <c r="AL72" s="185"/>
      <c r="AM72" s="185"/>
      <c r="AN72" s="186"/>
    </row>
    <row r="73" spans="3:40" s="1" customFormat="1" ht="10.5" customHeight="1">
      <c r="C73" s="177" t="s">
        <v>183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4">
        <v>102</v>
      </c>
      <c r="Z73" s="174"/>
      <c r="AA73" s="174"/>
      <c r="AB73" s="178" t="s">
        <v>26</v>
      </c>
      <c r="AC73" s="178"/>
      <c r="AD73" s="178"/>
      <c r="AE73" s="178"/>
      <c r="AF73" s="178"/>
      <c r="AG73" s="178"/>
      <c r="AH73" s="179" t="s">
        <v>26</v>
      </c>
      <c r="AI73" s="179"/>
      <c r="AJ73" s="179"/>
      <c r="AK73" s="179"/>
      <c r="AL73" s="179"/>
      <c r="AM73" s="179"/>
      <c r="AN73" s="179"/>
    </row>
    <row r="74" spans="3:40" s="1" customFormat="1" ht="10.5" customHeight="1">
      <c r="C74" s="173" t="s">
        <v>184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4">
        <v>103</v>
      </c>
      <c r="Z74" s="174"/>
      <c r="AA74" s="174"/>
      <c r="AB74" s="175">
        <v>0</v>
      </c>
      <c r="AC74" s="175"/>
      <c r="AD74" s="175"/>
      <c r="AE74" s="175"/>
      <c r="AF74" s="175"/>
      <c r="AG74" s="175"/>
      <c r="AH74" s="176">
        <v>0</v>
      </c>
      <c r="AI74" s="176"/>
      <c r="AJ74" s="176"/>
      <c r="AK74" s="176"/>
      <c r="AL74" s="176"/>
      <c r="AM74" s="176"/>
      <c r="AN74" s="176"/>
    </row>
    <row r="75" spans="3:40" s="1" customFormat="1" ht="12" customHeight="1">
      <c r="C75" s="173" t="s">
        <v>185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>
        <v>104</v>
      </c>
      <c r="Z75" s="174"/>
      <c r="AA75" s="174"/>
      <c r="AB75" s="175">
        <v>0</v>
      </c>
      <c r="AC75" s="175"/>
      <c r="AD75" s="175"/>
      <c r="AE75" s="175"/>
      <c r="AF75" s="175"/>
      <c r="AG75" s="175"/>
      <c r="AH75" s="176">
        <v>0</v>
      </c>
      <c r="AI75" s="176"/>
      <c r="AJ75" s="176"/>
      <c r="AK75" s="176"/>
      <c r="AL75" s="176"/>
      <c r="AM75" s="176"/>
      <c r="AN75" s="176"/>
    </row>
    <row r="76" spans="3:40" s="1" customFormat="1" ht="12" customHeight="1">
      <c r="C76" s="173" t="s">
        <v>186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>
        <v>105</v>
      </c>
      <c r="Z76" s="174"/>
      <c r="AA76" s="174"/>
      <c r="AB76" s="175">
        <v>0</v>
      </c>
      <c r="AC76" s="175"/>
      <c r="AD76" s="175"/>
      <c r="AE76" s="175"/>
      <c r="AF76" s="175"/>
      <c r="AG76" s="175"/>
      <c r="AH76" s="176">
        <v>0</v>
      </c>
      <c r="AI76" s="176"/>
      <c r="AJ76" s="176"/>
      <c r="AK76" s="176"/>
      <c r="AL76" s="176"/>
      <c r="AM76" s="176"/>
      <c r="AN76" s="176"/>
    </row>
    <row r="77" spans="3:40" s="1" customFormat="1" ht="23.25" customHeight="1">
      <c r="C77" s="170" t="s">
        <v>187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67">
        <v>110</v>
      </c>
      <c r="Z77" s="167"/>
      <c r="AA77" s="167"/>
      <c r="AB77" s="169">
        <v>130210274</v>
      </c>
      <c r="AC77" s="169"/>
      <c r="AD77" s="169"/>
      <c r="AE77" s="169"/>
      <c r="AF77" s="169"/>
      <c r="AG77" s="169"/>
      <c r="AH77" s="168">
        <f>AH64-AH70</f>
        <v>18767300</v>
      </c>
      <c r="AI77" s="168"/>
      <c r="AJ77" s="168"/>
      <c r="AK77" s="168"/>
      <c r="AL77" s="168"/>
      <c r="AM77" s="168"/>
      <c r="AN77" s="168"/>
    </row>
    <row r="78" spans="3:40" s="1" customFormat="1" ht="12" customHeight="1">
      <c r="C78" s="166" t="s">
        <v>188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7">
        <v>120</v>
      </c>
      <c r="Z78" s="167"/>
      <c r="AA78" s="167"/>
      <c r="AB78" s="171" t="s">
        <v>26</v>
      </c>
      <c r="AC78" s="171"/>
      <c r="AD78" s="171"/>
      <c r="AE78" s="171"/>
      <c r="AF78" s="171"/>
      <c r="AG78" s="171"/>
      <c r="AH78" s="172" t="s">
        <v>26</v>
      </c>
      <c r="AI78" s="172"/>
      <c r="AJ78" s="172"/>
      <c r="AK78" s="172"/>
      <c r="AL78" s="172"/>
      <c r="AM78" s="172"/>
      <c r="AN78" s="172"/>
    </row>
    <row r="79" spans="3:40" s="1" customFormat="1" ht="23.25" customHeight="1">
      <c r="C79" s="166" t="s">
        <v>189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7">
        <v>130</v>
      </c>
      <c r="Z79" s="167"/>
      <c r="AA79" s="167"/>
      <c r="AB79" s="168">
        <v>-32437286.81</v>
      </c>
      <c r="AC79" s="168"/>
      <c r="AD79" s="168"/>
      <c r="AE79" s="168"/>
      <c r="AF79" s="168"/>
      <c r="AG79" s="168"/>
      <c r="AH79" s="168">
        <f>AH30+AH58+AH77</f>
        <v>-256395.5300000012</v>
      </c>
      <c r="AI79" s="168"/>
      <c r="AJ79" s="168"/>
      <c r="AK79" s="168"/>
      <c r="AL79" s="168"/>
      <c r="AM79" s="168"/>
      <c r="AN79" s="168"/>
    </row>
    <row r="80" spans="3:40" s="1" customFormat="1" ht="23.25" customHeight="1">
      <c r="C80" s="166" t="s">
        <v>190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7">
        <v>140</v>
      </c>
      <c r="Z80" s="167"/>
      <c r="AA80" s="167"/>
      <c r="AB80" s="169">
        <v>34487867.07</v>
      </c>
      <c r="AC80" s="169"/>
      <c r="AD80" s="169"/>
      <c r="AE80" s="169"/>
      <c r="AF80" s="169"/>
      <c r="AG80" s="169"/>
      <c r="AH80" s="168">
        <v>2308984.23</v>
      </c>
      <c r="AI80" s="168"/>
      <c r="AJ80" s="168"/>
      <c r="AK80" s="168"/>
      <c r="AL80" s="168"/>
      <c r="AM80" s="168"/>
      <c r="AN80" s="168"/>
    </row>
    <row r="81" spans="3:40" s="1" customFormat="1" ht="12" customHeight="1" thickBot="1">
      <c r="C81" s="162" t="s">
        <v>191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3">
        <v>150</v>
      </c>
      <c r="Z81" s="163"/>
      <c r="AA81" s="163"/>
      <c r="AB81" s="164">
        <v>2050580.26</v>
      </c>
      <c r="AC81" s="164"/>
      <c r="AD81" s="164"/>
      <c r="AE81" s="164"/>
      <c r="AF81" s="164"/>
      <c r="AG81" s="164"/>
      <c r="AH81" s="165">
        <v>2052588.7</v>
      </c>
      <c r="AI81" s="165"/>
      <c r="AJ81" s="165"/>
      <c r="AK81" s="165"/>
      <c r="AL81" s="165"/>
      <c r="AM81" s="165"/>
      <c r="AN81" s="165"/>
    </row>
    <row r="82" s="1" customFormat="1" ht="12.75" customHeight="1"/>
    <row r="85" spans="3:28" s="1" customFormat="1" ht="12" customHeight="1">
      <c r="C85" s="33" t="s">
        <v>78</v>
      </c>
      <c r="D85" s="33"/>
      <c r="E85" s="33"/>
      <c r="F85" s="33"/>
      <c r="G85" s="33"/>
      <c r="H85" s="33"/>
      <c r="I85" s="33"/>
      <c r="L85" s="93" t="s">
        <v>79</v>
      </c>
      <c r="M85" s="93"/>
      <c r="N85" s="93"/>
      <c r="O85" s="93"/>
      <c r="P85" s="93"/>
      <c r="Q85" s="93"/>
      <c r="R85" s="93"/>
      <c r="S85" s="93"/>
      <c r="T85" s="93"/>
      <c r="W85" s="41"/>
      <c r="X85" s="41"/>
      <c r="Y85" s="41"/>
      <c r="Z85" s="41"/>
      <c r="AA85" s="41"/>
      <c r="AB85" s="41"/>
    </row>
    <row r="86" spans="12:28" s="1" customFormat="1" ht="11.25" customHeight="1">
      <c r="L86" s="110" t="s">
        <v>80</v>
      </c>
      <c r="M86" s="110"/>
      <c r="N86" s="110"/>
      <c r="O86" s="110"/>
      <c r="P86" s="110"/>
      <c r="Q86" s="110"/>
      <c r="R86" s="110"/>
      <c r="S86" s="110"/>
      <c r="T86" s="110"/>
      <c r="W86" s="59" t="s">
        <v>81</v>
      </c>
      <c r="X86" s="59"/>
      <c r="Y86" s="59"/>
      <c r="Z86" s="59"/>
      <c r="AA86" s="59"/>
      <c r="AB86" s="59"/>
    </row>
    <row r="87" s="1" customFormat="1" ht="11.25" customHeight="1"/>
    <row r="88" s="1" customFormat="1" ht="11.25" customHeight="1"/>
    <row r="89" spans="3:28" s="1" customFormat="1" ht="12" customHeight="1">
      <c r="C89" s="56"/>
      <c r="D89" s="56"/>
      <c r="E89" s="56"/>
      <c r="F89" s="56"/>
      <c r="G89" s="56"/>
      <c r="H89" s="56"/>
      <c r="I89" s="56" t="s">
        <v>193</v>
      </c>
      <c r="L89" s="93" t="s">
        <v>85</v>
      </c>
      <c r="M89" s="93"/>
      <c r="N89" s="93"/>
      <c r="O89" s="93"/>
      <c r="P89" s="93"/>
      <c r="Q89" s="93"/>
      <c r="R89" s="93"/>
      <c r="S89" s="93"/>
      <c r="T89" s="93"/>
      <c r="W89" s="41"/>
      <c r="X89" s="41"/>
      <c r="Y89" s="41"/>
      <c r="Z89" s="41"/>
      <c r="AA89" s="41"/>
      <c r="AB89" s="41"/>
    </row>
    <row r="90" spans="12:28" s="1" customFormat="1" ht="11.25" customHeight="1">
      <c r="L90" s="110" t="s">
        <v>80</v>
      </c>
      <c r="M90" s="110"/>
      <c r="N90" s="110"/>
      <c r="O90" s="110"/>
      <c r="P90" s="110"/>
      <c r="Q90" s="110"/>
      <c r="R90" s="110"/>
      <c r="S90" s="110"/>
      <c r="T90" s="110"/>
      <c r="W90" s="59" t="s">
        <v>81</v>
      </c>
      <c r="X90" s="59"/>
      <c r="Y90" s="59"/>
      <c r="Z90" s="59"/>
      <c r="AA90" s="59"/>
      <c r="AB90" s="59"/>
    </row>
    <row r="94" ht="11.25" customHeight="1">
      <c r="G94" s="1" t="s">
        <v>82</v>
      </c>
    </row>
  </sheetData>
  <sheetProtection/>
  <mergeCells count="267"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47:X47"/>
    <mergeCell ref="Y47:AA47"/>
    <mergeCell ref="AB47:AG47"/>
    <mergeCell ref="AH47:AN47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65:X65"/>
    <mergeCell ref="AB65:AG65"/>
    <mergeCell ref="AH65:AN65"/>
    <mergeCell ref="C66:X66"/>
    <mergeCell ref="Y66:AA66"/>
    <mergeCell ref="AB66:AG66"/>
    <mergeCell ref="AH66:AN66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  <mergeCell ref="C80:X80"/>
    <mergeCell ref="Y80:AA80"/>
    <mergeCell ref="AB80:AG80"/>
    <mergeCell ref="AH80:AN80"/>
    <mergeCell ref="L89:T89"/>
    <mergeCell ref="L90:T90"/>
    <mergeCell ref="C81:X81"/>
    <mergeCell ref="Y81:AA81"/>
    <mergeCell ref="AB81:AG81"/>
    <mergeCell ref="AH81:AN81"/>
    <mergeCell ref="L85:T85"/>
    <mergeCell ref="L86:T86"/>
  </mergeCells>
  <printOptions/>
  <pageMargins left="0.31496062992125984" right="0.15748031496062992" top="0.5118110236220472" bottom="0.3937007874015748" header="0.5118110236220472" footer="0.2755905511811024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W103"/>
  <sheetViews>
    <sheetView tabSelected="1" zoomScalePageLayoutView="0" workbookViewId="0" topLeftCell="A1">
      <selection activeCell="L100" sqref="L100:U100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5.5" style="1" customWidth="1"/>
    <col min="4" max="4" width="2.66015625" style="1" customWidth="1"/>
    <col min="5" max="5" width="1.66796875" style="1" customWidth="1"/>
    <col min="6" max="6" width="1.5" style="1" customWidth="1"/>
    <col min="7" max="7" width="5.16015625" style="1" customWidth="1"/>
    <col min="8" max="8" width="5.33203125" style="1" customWidth="1"/>
    <col min="9" max="9" width="1.83203125" style="1" customWidth="1"/>
    <col min="10" max="10" width="0.328125" style="1" customWidth="1"/>
    <col min="11" max="11" width="1.3359375" style="1" customWidth="1"/>
    <col min="12" max="12" width="7.16015625" style="1" customWidth="1"/>
    <col min="13" max="13" width="3.16015625" style="1" customWidth="1"/>
    <col min="14" max="14" width="1.66796875" style="1" customWidth="1"/>
    <col min="15" max="15" width="1.0078125" style="1" customWidth="1"/>
    <col min="16" max="16" width="2" style="1" customWidth="1"/>
    <col min="17" max="17" width="2.66015625" style="1" customWidth="1"/>
    <col min="18" max="19" width="5.33203125" style="1" customWidth="1"/>
    <col min="20" max="20" width="0.328125" style="1" customWidth="1"/>
    <col min="21" max="21" width="5.66015625" style="1" customWidth="1"/>
    <col min="22" max="22" width="3.83203125" style="1" customWidth="1"/>
    <col min="23" max="23" width="0.65625" style="1" customWidth="1"/>
    <col min="24" max="24" width="1.171875" style="1" customWidth="1"/>
    <col min="25" max="26" width="2" style="1" customWidth="1"/>
    <col min="27" max="27" width="5.33203125" style="1" customWidth="1"/>
    <col min="28" max="28" width="1.5" style="1" customWidth="1"/>
    <col min="29" max="29" width="3.16015625" style="1" customWidth="1"/>
    <col min="30" max="30" width="0.65625" style="1" customWidth="1"/>
    <col min="31" max="31" width="3.16015625" style="1" customWidth="1"/>
    <col min="32" max="32" width="1.83203125" style="1" customWidth="1"/>
    <col min="33" max="33" width="1.5" style="1" customWidth="1"/>
    <col min="34" max="34" width="3" style="1" customWidth="1"/>
    <col min="35" max="35" width="5.16015625" style="1" customWidth="1"/>
    <col min="36" max="36" width="1.0078125" style="1" customWidth="1"/>
    <col min="37" max="37" width="0.328125" style="1" customWidth="1"/>
    <col min="38" max="38" width="0.1640625" style="1" customWidth="1"/>
    <col min="39" max="39" width="1.83203125" style="1" customWidth="1"/>
    <col min="40" max="40" width="0.1640625" style="1" customWidth="1"/>
    <col min="41" max="41" width="1.66796875" style="1" customWidth="1"/>
    <col min="42" max="42" width="0.65625" style="1" customWidth="1"/>
    <col min="43" max="43" width="3" style="1" customWidth="1"/>
    <col min="44" max="44" width="0.1640625" style="1" customWidth="1"/>
    <col min="45" max="45" width="2.66015625" style="1" customWidth="1"/>
    <col min="46" max="46" width="6.33203125" style="1" customWidth="1"/>
    <col min="47" max="47" width="1.3359375" style="1" customWidth="1"/>
    <col min="48" max="48" width="1.83203125" style="1" customWidth="1"/>
    <col min="49" max="49" width="0.1640625" style="1" customWidth="1"/>
    <col min="50" max="50" width="0.82421875" style="1" customWidth="1"/>
    <col min="51" max="51" width="4.5" style="1" customWidth="1"/>
    <col min="52" max="53" width="0.1640625" style="1" customWidth="1"/>
    <col min="54" max="54" width="1.5" style="1" customWidth="1"/>
    <col min="55" max="55" width="8.83203125" style="1" customWidth="1"/>
    <col min="56" max="57" width="0.1640625" style="1" customWidth="1"/>
    <col min="58" max="58" width="1.5" style="1" customWidth="1"/>
    <col min="59" max="59" width="2.5" style="1" customWidth="1"/>
    <col min="60" max="60" width="6.33203125" style="1" customWidth="1"/>
    <col min="61" max="62" width="0.1640625" style="1" customWidth="1"/>
    <col min="63" max="63" width="1.5" style="1" customWidth="1"/>
    <col min="64" max="64" width="8.83203125" style="1" customWidth="1"/>
    <col min="65" max="66" width="0.1640625" style="1" customWidth="1"/>
    <col min="67" max="68" width="0.65625" style="1" customWidth="1"/>
    <col min="69" max="69" width="9" style="1" customWidth="1"/>
    <col min="70" max="70" width="7" style="1" customWidth="1"/>
    <col min="71" max="71" width="0.65625" style="1" customWidth="1"/>
    <col min="72" max="73" width="0.1640625" style="1" customWidth="1"/>
    <col min="74" max="74" width="18.16015625" style="1" customWidth="1"/>
    <col min="75" max="75" width="0.1640625" style="1" customWidth="1"/>
    <col min="76" max="16384" width="10.66015625" style="35" customWidth="1"/>
  </cols>
  <sheetData>
    <row r="1" ht="11.25" customHeight="1"/>
    <row r="2" spans="54:72" ht="48" customHeight="1">
      <c r="BB2" s="92" t="s">
        <v>194</v>
      </c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</row>
    <row r="3" ht="11.25" customHeight="1"/>
    <row r="4" spans="1:75" ht="12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</row>
    <row r="5" spans="54:72" s="1" customFormat="1" ht="42.75" customHeight="1" hidden="1">
      <c r="BB5" s="92" t="s">
        <v>1</v>
      </c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</row>
    <row r="6" s="1" customFormat="1" ht="11.25" customHeight="1" hidden="1"/>
    <row r="7" spans="69:70" s="1" customFormat="1" ht="20.25" customHeight="1">
      <c r="BQ7" s="57" t="s">
        <v>2</v>
      </c>
      <c r="BR7" s="57"/>
    </row>
    <row r="8" spans="2:44" s="1" customFormat="1" ht="12" customHeight="1">
      <c r="B8" s="1" t="s">
        <v>3</v>
      </c>
      <c r="O8" s="93" t="s">
        <v>4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</row>
    <row r="9" s="1" customFormat="1" ht="8.25" customHeight="1"/>
    <row r="10" spans="15:54" s="1" customFormat="1" ht="21" customHeight="1">
      <c r="O10" s="96" t="s">
        <v>195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</row>
    <row r="11" spans="15:54" s="1" customFormat="1" ht="21" customHeight="1">
      <c r="O11" s="96" t="s">
        <v>196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</row>
    <row r="12" spans="73:75" s="1" customFormat="1" ht="11.25" customHeight="1" thickBot="1">
      <c r="BU12" s="36"/>
      <c r="BV12" s="36"/>
      <c r="BW12" s="36" t="s">
        <v>197</v>
      </c>
    </row>
    <row r="13" spans="3:75" s="1" customFormat="1" ht="12.75" customHeight="1" thickBot="1">
      <c r="C13" s="279" t="s">
        <v>198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309" t="s">
        <v>20</v>
      </c>
      <c r="V13" s="309"/>
      <c r="W13" s="311" t="s">
        <v>199</v>
      </c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2" t="s">
        <v>75</v>
      </c>
      <c r="BQ13" s="312"/>
      <c r="BR13" s="312"/>
      <c r="BS13" s="312"/>
      <c r="BT13" s="312"/>
      <c r="BU13" s="312"/>
      <c r="BV13" s="236" t="s">
        <v>200</v>
      </c>
      <c r="BW13" s="236"/>
    </row>
    <row r="14" spans="3:75" s="60" customFormat="1" ht="45.75" customHeight="1">
      <c r="C14" s="237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240"/>
      <c r="V14" s="310"/>
      <c r="W14" s="124" t="s">
        <v>69</v>
      </c>
      <c r="X14" s="124"/>
      <c r="Y14" s="124"/>
      <c r="Z14" s="124"/>
      <c r="AA14" s="124"/>
      <c r="AB14" s="124"/>
      <c r="AC14" s="124"/>
      <c r="AD14" s="124"/>
      <c r="AE14" s="124" t="s">
        <v>70</v>
      </c>
      <c r="AF14" s="124"/>
      <c r="AG14" s="124"/>
      <c r="AH14" s="124"/>
      <c r="AI14" s="124"/>
      <c r="AJ14" s="124"/>
      <c r="AK14" s="124"/>
      <c r="AL14" s="124"/>
      <c r="AM14" s="124"/>
      <c r="AN14" s="124" t="s">
        <v>201</v>
      </c>
      <c r="AO14" s="124"/>
      <c r="AP14" s="124"/>
      <c r="AQ14" s="124"/>
      <c r="AR14" s="124"/>
      <c r="AS14" s="124"/>
      <c r="AT14" s="124"/>
      <c r="AU14" s="124"/>
      <c r="AV14" s="124"/>
      <c r="AW14" s="308" t="s">
        <v>72</v>
      </c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124" t="s">
        <v>202</v>
      </c>
      <c r="BI14" s="124"/>
      <c r="BJ14" s="124"/>
      <c r="BK14" s="124"/>
      <c r="BL14" s="124"/>
      <c r="BM14" s="124"/>
      <c r="BN14" s="124"/>
      <c r="BO14" s="124"/>
      <c r="BP14" s="243"/>
      <c r="BQ14" s="244"/>
      <c r="BR14" s="244"/>
      <c r="BS14" s="244"/>
      <c r="BT14" s="244"/>
      <c r="BU14" s="313"/>
      <c r="BV14" s="246"/>
      <c r="BW14" s="247"/>
    </row>
    <row r="15" spans="3:75" s="1" customFormat="1" ht="11.25" customHeight="1">
      <c r="C15" s="192">
        <v>1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287">
        <v>2</v>
      </c>
      <c r="V15" s="287"/>
      <c r="W15" s="287">
        <v>3</v>
      </c>
      <c r="X15" s="287"/>
      <c r="Y15" s="287"/>
      <c r="Z15" s="287"/>
      <c r="AA15" s="287"/>
      <c r="AB15" s="287"/>
      <c r="AC15" s="287"/>
      <c r="AD15" s="287"/>
      <c r="AE15" s="287">
        <v>4</v>
      </c>
      <c r="AF15" s="287"/>
      <c r="AG15" s="287"/>
      <c r="AH15" s="287"/>
      <c r="AI15" s="287"/>
      <c r="AJ15" s="287"/>
      <c r="AK15" s="287"/>
      <c r="AL15" s="287"/>
      <c r="AM15" s="287"/>
      <c r="AN15" s="307">
        <v>5</v>
      </c>
      <c r="AO15" s="307"/>
      <c r="AP15" s="307"/>
      <c r="AQ15" s="307"/>
      <c r="AR15" s="307"/>
      <c r="AS15" s="307"/>
      <c r="AT15" s="307"/>
      <c r="AU15" s="307"/>
      <c r="AV15" s="307"/>
      <c r="AW15" s="307">
        <v>6</v>
      </c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>
        <v>7</v>
      </c>
      <c r="BI15" s="307"/>
      <c r="BJ15" s="307"/>
      <c r="BK15" s="307"/>
      <c r="BL15" s="307"/>
      <c r="BM15" s="307"/>
      <c r="BN15" s="307"/>
      <c r="BO15" s="307"/>
      <c r="BP15" s="307">
        <v>8</v>
      </c>
      <c r="BQ15" s="307"/>
      <c r="BR15" s="307"/>
      <c r="BS15" s="307"/>
      <c r="BT15" s="307"/>
      <c r="BU15" s="307"/>
      <c r="BV15" s="227">
        <v>9</v>
      </c>
      <c r="BW15" s="227"/>
    </row>
    <row r="16" spans="3:75" s="1" customFormat="1" ht="12" customHeight="1">
      <c r="C16" s="252" t="s">
        <v>203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306">
        <v>10</v>
      </c>
      <c r="V16" s="306"/>
      <c r="W16" s="303">
        <v>1100322000.1</v>
      </c>
      <c r="X16" s="303"/>
      <c r="Y16" s="303"/>
      <c r="Z16" s="303"/>
      <c r="AA16" s="303"/>
      <c r="AB16" s="303"/>
      <c r="AC16" s="303"/>
      <c r="AD16" s="303"/>
      <c r="AE16" s="296" t="s">
        <v>26</v>
      </c>
      <c r="AF16" s="296"/>
      <c r="AG16" s="296"/>
      <c r="AH16" s="296"/>
      <c r="AI16" s="296"/>
      <c r="AJ16" s="296"/>
      <c r="AK16" s="296"/>
      <c r="AL16" s="296"/>
      <c r="AM16" s="296"/>
      <c r="AN16" s="297">
        <v>0</v>
      </c>
      <c r="AO16" s="297"/>
      <c r="AP16" s="297"/>
      <c r="AQ16" s="297"/>
      <c r="AR16" s="297"/>
      <c r="AS16" s="297"/>
      <c r="AT16" s="297"/>
      <c r="AU16" s="297"/>
      <c r="AV16" s="297"/>
      <c r="AW16" s="304">
        <v>32835945</v>
      </c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5">
        <v>-316427370.56</v>
      </c>
      <c r="BI16" s="305"/>
      <c r="BJ16" s="305"/>
      <c r="BK16" s="305"/>
      <c r="BL16" s="305"/>
      <c r="BM16" s="305"/>
      <c r="BN16" s="305"/>
      <c r="BO16" s="305"/>
      <c r="BP16" s="298">
        <v>0</v>
      </c>
      <c r="BQ16" s="298"/>
      <c r="BR16" s="298"/>
      <c r="BS16" s="298"/>
      <c r="BT16" s="298"/>
      <c r="BU16" s="298"/>
      <c r="BV16" s="268">
        <v>816730574.54</v>
      </c>
      <c r="BW16" s="268"/>
    </row>
    <row r="17" spans="3:75" s="1" customFormat="1" ht="12" customHeight="1">
      <c r="C17" s="156" t="s">
        <v>204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306">
        <v>11</v>
      </c>
      <c r="V17" s="306"/>
      <c r="W17" s="290" t="s">
        <v>26</v>
      </c>
      <c r="X17" s="290"/>
      <c r="Y17" s="290"/>
      <c r="Z17" s="290"/>
      <c r="AA17" s="290"/>
      <c r="AB17" s="290"/>
      <c r="AC17" s="290"/>
      <c r="AD17" s="290"/>
      <c r="AE17" s="286" t="s">
        <v>26</v>
      </c>
      <c r="AF17" s="286"/>
      <c r="AG17" s="286"/>
      <c r="AH17" s="286"/>
      <c r="AI17" s="286"/>
      <c r="AJ17" s="286"/>
      <c r="AK17" s="286"/>
      <c r="AL17" s="286"/>
      <c r="AM17" s="286"/>
      <c r="AN17" s="286" t="s">
        <v>26</v>
      </c>
      <c r="AO17" s="286"/>
      <c r="AP17" s="286"/>
      <c r="AQ17" s="286"/>
      <c r="AR17" s="286"/>
      <c r="AS17" s="286"/>
      <c r="AT17" s="286"/>
      <c r="AU17" s="286"/>
      <c r="AV17" s="286"/>
      <c r="AW17" s="288">
        <v>0</v>
      </c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>
        <v>0</v>
      </c>
      <c r="BI17" s="288"/>
      <c r="BJ17" s="288"/>
      <c r="BK17" s="288"/>
      <c r="BL17" s="288"/>
      <c r="BM17" s="288"/>
      <c r="BN17" s="288"/>
      <c r="BO17" s="288"/>
      <c r="BP17" s="288">
        <v>0</v>
      </c>
      <c r="BQ17" s="288"/>
      <c r="BR17" s="288"/>
      <c r="BS17" s="288"/>
      <c r="BT17" s="288"/>
      <c r="BU17" s="288"/>
      <c r="BV17" s="260">
        <v>0</v>
      </c>
      <c r="BW17" s="260"/>
    </row>
    <row r="18" spans="3:75" s="1" customFormat="1" ht="12" customHeight="1">
      <c r="C18" s="120" t="s">
        <v>205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302">
        <v>100</v>
      </c>
      <c r="V18" s="302"/>
      <c r="W18" s="303">
        <v>1100322000.1</v>
      </c>
      <c r="X18" s="303"/>
      <c r="Y18" s="303"/>
      <c r="Z18" s="303"/>
      <c r="AA18" s="303"/>
      <c r="AB18" s="303"/>
      <c r="AC18" s="303"/>
      <c r="AD18" s="303"/>
      <c r="AE18" s="296" t="s">
        <v>26</v>
      </c>
      <c r="AF18" s="296"/>
      <c r="AG18" s="296"/>
      <c r="AH18" s="296"/>
      <c r="AI18" s="296"/>
      <c r="AJ18" s="296"/>
      <c r="AK18" s="296"/>
      <c r="AL18" s="296"/>
      <c r="AM18" s="296"/>
      <c r="AN18" s="296" t="s">
        <v>26</v>
      </c>
      <c r="AO18" s="296"/>
      <c r="AP18" s="296"/>
      <c r="AQ18" s="296"/>
      <c r="AR18" s="296"/>
      <c r="AS18" s="296"/>
      <c r="AT18" s="296"/>
      <c r="AU18" s="296"/>
      <c r="AV18" s="296"/>
      <c r="AW18" s="304">
        <v>32835945</v>
      </c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5">
        <v>-316427370.56</v>
      </c>
      <c r="BI18" s="305"/>
      <c r="BJ18" s="305"/>
      <c r="BK18" s="305"/>
      <c r="BL18" s="305"/>
      <c r="BM18" s="305"/>
      <c r="BN18" s="305"/>
      <c r="BO18" s="305"/>
      <c r="BP18" s="298">
        <v>0</v>
      </c>
      <c r="BQ18" s="298"/>
      <c r="BR18" s="298"/>
      <c r="BS18" s="298"/>
      <c r="BT18" s="298"/>
      <c r="BU18" s="298"/>
      <c r="BV18" s="268">
        <v>816730574.54</v>
      </c>
      <c r="BW18" s="268"/>
    </row>
    <row r="19" spans="3:75" s="1" customFormat="1" ht="23.25" customHeight="1">
      <c r="C19" s="156" t="s">
        <v>206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301">
        <v>200</v>
      </c>
      <c r="V19" s="301"/>
      <c r="W19" s="286" t="s">
        <v>26</v>
      </c>
      <c r="X19" s="286"/>
      <c r="Y19" s="286"/>
      <c r="Z19" s="286"/>
      <c r="AA19" s="286"/>
      <c r="AB19" s="286"/>
      <c r="AC19" s="286"/>
      <c r="AD19" s="286"/>
      <c r="AE19" s="286" t="s">
        <v>26</v>
      </c>
      <c r="AF19" s="286"/>
      <c r="AG19" s="286"/>
      <c r="AH19" s="286"/>
      <c r="AI19" s="286"/>
      <c r="AJ19" s="286"/>
      <c r="AK19" s="286"/>
      <c r="AL19" s="286"/>
      <c r="AM19" s="286"/>
      <c r="AN19" s="286" t="s">
        <v>26</v>
      </c>
      <c r="AO19" s="286"/>
      <c r="AP19" s="286"/>
      <c r="AQ19" s="286"/>
      <c r="AR19" s="286"/>
      <c r="AS19" s="286"/>
      <c r="AT19" s="286"/>
      <c r="AU19" s="286"/>
      <c r="AV19" s="286"/>
      <c r="AW19" s="288">
        <v>0</v>
      </c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99">
        <v>-59836878.79</v>
      </c>
      <c r="BI19" s="299"/>
      <c r="BJ19" s="299"/>
      <c r="BK19" s="299"/>
      <c r="BL19" s="299"/>
      <c r="BM19" s="299"/>
      <c r="BN19" s="299"/>
      <c r="BO19" s="299"/>
      <c r="BP19" s="288">
        <v>0</v>
      </c>
      <c r="BQ19" s="288"/>
      <c r="BR19" s="288"/>
      <c r="BS19" s="288"/>
      <c r="BT19" s="288"/>
      <c r="BU19" s="288"/>
      <c r="BV19" s="294">
        <v>-59836878.79</v>
      </c>
      <c r="BW19" s="294"/>
    </row>
    <row r="20" spans="3:75" s="1" customFormat="1" ht="12" customHeight="1">
      <c r="C20" s="120" t="s">
        <v>207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300">
        <v>210</v>
      </c>
      <c r="V20" s="300"/>
      <c r="W20" s="286" t="s">
        <v>26</v>
      </c>
      <c r="X20" s="286"/>
      <c r="Y20" s="286"/>
      <c r="Z20" s="286"/>
      <c r="AA20" s="286"/>
      <c r="AB20" s="286"/>
      <c r="AC20" s="286"/>
      <c r="AD20" s="286"/>
      <c r="AE20" s="286" t="s">
        <v>26</v>
      </c>
      <c r="AF20" s="286"/>
      <c r="AG20" s="286"/>
      <c r="AH20" s="286"/>
      <c r="AI20" s="286"/>
      <c r="AJ20" s="286"/>
      <c r="AK20" s="286"/>
      <c r="AL20" s="286"/>
      <c r="AM20" s="286"/>
      <c r="AN20" s="286" t="s">
        <v>26</v>
      </c>
      <c r="AO20" s="286"/>
      <c r="AP20" s="286"/>
      <c r="AQ20" s="286"/>
      <c r="AR20" s="286"/>
      <c r="AS20" s="286"/>
      <c r="AT20" s="286"/>
      <c r="AU20" s="286"/>
      <c r="AV20" s="286"/>
      <c r="AW20" s="288">
        <v>0</v>
      </c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99">
        <v>-59836878.79</v>
      </c>
      <c r="BI20" s="299"/>
      <c r="BJ20" s="299"/>
      <c r="BK20" s="299"/>
      <c r="BL20" s="299"/>
      <c r="BM20" s="299"/>
      <c r="BN20" s="299"/>
      <c r="BO20" s="299"/>
      <c r="BP20" s="288">
        <v>0</v>
      </c>
      <c r="BQ20" s="288"/>
      <c r="BR20" s="288"/>
      <c r="BS20" s="288"/>
      <c r="BT20" s="288"/>
      <c r="BU20" s="288"/>
      <c r="BV20" s="294">
        <v>-59836878.79</v>
      </c>
      <c r="BW20" s="294"/>
    </row>
    <row r="21" spans="3:75" s="1" customFormat="1" ht="23.25" customHeight="1">
      <c r="C21" s="252" t="s">
        <v>208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95">
        <v>220</v>
      </c>
      <c r="V21" s="295"/>
      <c r="W21" s="296" t="s">
        <v>26</v>
      </c>
      <c r="X21" s="296"/>
      <c r="Y21" s="296"/>
      <c r="Z21" s="296"/>
      <c r="AA21" s="296"/>
      <c r="AB21" s="296"/>
      <c r="AC21" s="296"/>
      <c r="AD21" s="296"/>
      <c r="AE21" s="296" t="s">
        <v>26</v>
      </c>
      <c r="AF21" s="296"/>
      <c r="AG21" s="296"/>
      <c r="AH21" s="296"/>
      <c r="AI21" s="296"/>
      <c r="AJ21" s="296"/>
      <c r="AK21" s="296"/>
      <c r="AL21" s="296"/>
      <c r="AM21" s="296"/>
      <c r="AN21" s="297">
        <v>0</v>
      </c>
      <c r="AO21" s="297"/>
      <c r="AP21" s="297"/>
      <c r="AQ21" s="297"/>
      <c r="AR21" s="297"/>
      <c r="AS21" s="297"/>
      <c r="AT21" s="297"/>
      <c r="AU21" s="297"/>
      <c r="AV21" s="297"/>
      <c r="AW21" s="298">
        <v>0</v>
      </c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>
        <v>0</v>
      </c>
      <c r="BI21" s="298"/>
      <c r="BJ21" s="298"/>
      <c r="BK21" s="298"/>
      <c r="BL21" s="298"/>
      <c r="BM21" s="298"/>
      <c r="BN21" s="298"/>
      <c r="BO21" s="298"/>
      <c r="BP21" s="298">
        <v>0</v>
      </c>
      <c r="BQ21" s="298"/>
      <c r="BR21" s="298"/>
      <c r="BS21" s="298"/>
      <c r="BT21" s="298"/>
      <c r="BU21" s="298"/>
      <c r="BV21" s="260">
        <v>0</v>
      </c>
      <c r="BW21" s="260"/>
    </row>
    <row r="22" spans="3:75" s="1" customFormat="1" ht="12" customHeight="1">
      <c r="C22" s="120" t="s">
        <v>113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65"/>
      <c r="V22" s="66"/>
      <c r="W22" s="64"/>
      <c r="X22" s="67"/>
      <c r="Y22" s="67"/>
      <c r="Z22" s="67"/>
      <c r="AA22" s="67"/>
      <c r="AB22" s="67"/>
      <c r="AC22" s="67"/>
      <c r="AD22" s="67"/>
      <c r="AE22" s="64"/>
      <c r="AF22" s="67"/>
      <c r="AG22" s="67"/>
      <c r="AH22" s="67"/>
      <c r="AI22" s="67"/>
      <c r="AJ22" s="67"/>
      <c r="AK22" s="67"/>
      <c r="AL22" s="67"/>
      <c r="AM22" s="67"/>
      <c r="AN22" s="64"/>
      <c r="AO22" s="67"/>
      <c r="AP22" s="67"/>
      <c r="AQ22" s="67"/>
      <c r="AR22" s="67"/>
      <c r="AS22" s="67"/>
      <c r="AT22" s="67"/>
      <c r="AU22" s="67"/>
      <c r="AV22" s="67"/>
      <c r="AW22" s="64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292">
        <v>0</v>
      </c>
      <c r="BI22" s="292"/>
      <c r="BJ22" s="292"/>
      <c r="BK22" s="292"/>
      <c r="BL22" s="292"/>
      <c r="BM22" s="292"/>
      <c r="BN22" s="292"/>
      <c r="BO22" s="292"/>
      <c r="BP22" s="64"/>
      <c r="BQ22" s="67"/>
      <c r="BR22" s="67"/>
      <c r="BS22" s="67"/>
      <c r="BT22" s="67"/>
      <c r="BU22" s="67"/>
      <c r="BV22" s="293">
        <v>0</v>
      </c>
      <c r="BW22" s="293"/>
    </row>
    <row r="23" spans="3:75" s="1" customFormat="1" ht="23.25" customHeight="1">
      <c r="C23" s="120" t="s">
        <v>209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287">
        <v>221</v>
      </c>
      <c r="V23" s="287"/>
      <c r="W23" s="290" t="s">
        <v>26</v>
      </c>
      <c r="X23" s="290"/>
      <c r="Y23" s="290"/>
      <c r="Z23" s="290"/>
      <c r="AA23" s="290"/>
      <c r="AB23" s="290"/>
      <c r="AC23" s="290"/>
      <c r="AD23" s="290"/>
      <c r="AE23" s="286" t="s">
        <v>26</v>
      </c>
      <c r="AF23" s="286"/>
      <c r="AG23" s="286"/>
      <c r="AH23" s="286"/>
      <c r="AI23" s="286"/>
      <c r="AJ23" s="286"/>
      <c r="AK23" s="286"/>
      <c r="AL23" s="286"/>
      <c r="AM23" s="286"/>
      <c r="AN23" s="286" t="s">
        <v>26</v>
      </c>
      <c r="AO23" s="286"/>
      <c r="AP23" s="286"/>
      <c r="AQ23" s="286"/>
      <c r="AR23" s="286"/>
      <c r="AS23" s="286"/>
      <c r="AT23" s="286"/>
      <c r="AU23" s="286"/>
      <c r="AV23" s="286"/>
      <c r="AW23" s="288">
        <v>0</v>
      </c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>
        <v>0</v>
      </c>
      <c r="BI23" s="288"/>
      <c r="BJ23" s="288"/>
      <c r="BK23" s="288"/>
      <c r="BL23" s="288"/>
      <c r="BM23" s="288"/>
      <c r="BN23" s="288"/>
      <c r="BO23" s="288"/>
      <c r="BP23" s="288">
        <v>0</v>
      </c>
      <c r="BQ23" s="288"/>
      <c r="BR23" s="288"/>
      <c r="BS23" s="288"/>
      <c r="BT23" s="288"/>
      <c r="BU23" s="288"/>
      <c r="BV23" s="260">
        <v>0</v>
      </c>
      <c r="BW23" s="260"/>
    </row>
    <row r="24" spans="3:75" s="1" customFormat="1" ht="23.25" customHeight="1">
      <c r="C24" s="120" t="s">
        <v>210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291">
        <v>222</v>
      </c>
      <c r="V24" s="291"/>
      <c r="W24" s="286" t="s">
        <v>26</v>
      </c>
      <c r="X24" s="286"/>
      <c r="Y24" s="286"/>
      <c r="Z24" s="286"/>
      <c r="AA24" s="286"/>
      <c r="AB24" s="286"/>
      <c r="AC24" s="286"/>
      <c r="AD24" s="286"/>
      <c r="AE24" s="286" t="s">
        <v>26</v>
      </c>
      <c r="AF24" s="286"/>
      <c r="AG24" s="286"/>
      <c r="AH24" s="286"/>
      <c r="AI24" s="286"/>
      <c r="AJ24" s="286"/>
      <c r="AK24" s="286"/>
      <c r="AL24" s="286"/>
      <c r="AM24" s="286"/>
      <c r="AN24" s="286" t="s">
        <v>26</v>
      </c>
      <c r="AO24" s="286"/>
      <c r="AP24" s="286"/>
      <c r="AQ24" s="286"/>
      <c r="AR24" s="286"/>
      <c r="AS24" s="286"/>
      <c r="AT24" s="286"/>
      <c r="AU24" s="286"/>
      <c r="AV24" s="286"/>
      <c r="AW24" s="286" t="s">
        <v>26</v>
      </c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8">
        <v>0</v>
      </c>
      <c r="BI24" s="288"/>
      <c r="BJ24" s="288"/>
      <c r="BK24" s="288"/>
      <c r="BL24" s="288"/>
      <c r="BM24" s="288"/>
      <c r="BN24" s="288"/>
      <c r="BO24" s="288"/>
      <c r="BP24" s="286" t="s">
        <v>26</v>
      </c>
      <c r="BQ24" s="286"/>
      <c r="BR24" s="286"/>
      <c r="BS24" s="286"/>
      <c r="BT24" s="286"/>
      <c r="BU24" s="286"/>
      <c r="BV24" s="260">
        <v>0</v>
      </c>
      <c r="BW24" s="260"/>
    </row>
    <row r="25" spans="3:75" s="68" customFormat="1" ht="34.5" customHeight="1">
      <c r="C25" s="120" t="s">
        <v>211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7">
        <v>223</v>
      </c>
      <c r="V25" s="127"/>
      <c r="W25" s="283" t="s">
        <v>26</v>
      </c>
      <c r="X25" s="283"/>
      <c r="Y25" s="283"/>
      <c r="Z25" s="283"/>
      <c r="AA25" s="283"/>
      <c r="AB25" s="283"/>
      <c r="AC25" s="283"/>
      <c r="AD25" s="283"/>
      <c r="AE25" s="284" t="s">
        <v>26</v>
      </c>
      <c r="AF25" s="284"/>
      <c r="AG25" s="284"/>
      <c r="AH25" s="284"/>
      <c r="AI25" s="284"/>
      <c r="AJ25" s="284"/>
      <c r="AK25" s="284"/>
      <c r="AL25" s="284"/>
      <c r="AM25" s="284"/>
      <c r="AN25" s="284" t="s">
        <v>26</v>
      </c>
      <c r="AO25" s="284"/>
      <c r="AP25" s="284"/>
      <c r="AQ25" s="284"/>
      <c r="AR25" s="284"/>
      <c r="AS25" s="284"/>
      <c r="AT25" s="284"/>
      <c r="AU25" s="284"/>
      <c r="AV25" s="284"/>
      <c r="AW25" s="285">
        <v>0</v>
      </c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>
        <v>0</v>
      </c>
      <c r="BI25" s="285"/>
      <c r="BJ25" s="285"/>
      <c r="BK25" s="285"/>
      <c r="BL25" s="285"/>
      <c r="BM25" s="285"/>
      <c r="BN25" s="285"/>
      <c r="BO25" s="285"/>
      <c r="BP25" s="285">
        <v>0</v>
      </c>
      <c r="BQ25" s="285"/>
      <c r="BR25" s="285"/>
      <c r="BS25" s="285"/>
      <c r="BT25" s="285"/>
      <c r="BU25" s="285"/>
      <c r="BV25" s="256">
        <v>0</v>
      </c>
      <c r="BW25" s="256"/>
    </row>
    <row r="26" spans="3:75" s="1" customFormat="1" ht="45.75" customHeight="1">
      <c r="C26" s="120" t="s">
        <v>116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287">
        <v>224</v>
      </c>
      <c r="V26" s="287"/>
      <c r="W26" s="290" t="s">
        <v>26</v>
      </c>
      <c r="X26" s="290"/>
      <c r="Y26" s="290"/>
      <c r="Z26" s="290"/>
      <c r="AA26" s="290"/>
      <c r="AB26" s="290"/>
      <c r="AC26" s="290"/>
      <c r="AD26" s="290"/>
      <c r="AE26" s="286" t="s">
        <v>26</v>
      </c>
      <c r="AF26" s="286"/>
      <c r="AG26" s="286"/>
      <c r="AH26" s="286"/>
      <c r="AI26" s="286"/>
      <c r="AJ26" s="286"/>
      <c r="AK26" s="286"/>
      <c r="AL26" s="286"/>
      <c r="AM26" s="286"/>
      <c r="AN26" s="286" t="s">
        <v>26</v>
      </c>
      <c r="AO26" s="286"/>
      <c r="AP26" s="286"/>
      <c r="AQ26" s="286"/>
      <c r="AR26" s="286"/>
      <c r="AS26" s="286"/>
      <c r="AT26" s="286"/>
      <c r="AU26" s="286"/>
      <c r="AV26" s="286"/>
      <c r="AW26" s="288">
        <v>0</v>
      </c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>
        <v>0</v>
      </c>
      <c r="BI26" s="288"/>
      <c r="BJ26" s="288"/>
      <c r="BK26" s="288"/>
      <c r="BL26" s="288"/>
      <c r="BM26" s="288"/>
      <c r="BN26" s="288"/>
      <c r="BO26" s="288"/>
      <c r="BP26" s="288">
        <v>0</v>
      </c>
      <c r="BQ26" s="288"/>
      <c r="BR26" s="288"/>
      <c r="BS26" s="288"/>
      <c r="BT26" s="288"/>
      <c r="BU26" s="288"/>
      <c r="BV26" s="260">
        <v>0</v>
      </c>
      <c r="BW26" s="260"/>
    </row>
    <row r="27" spans="3:75" s="1" customFormat="1" ht="23.25" customHeight="1">
      <c r="C27" s="120" t="s">
        <v>117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287">
        <v>225</v>
      </c>
      <c r="V27" s="287"/>
      <c r="W27" s="290" t="s">
        <v>26</v>
      </c>
      <c r="X27" s="290"/>
      <c r="Y27" s="290"/>
      <c r="Z27" s="290"/>
      <c r="AA27" s="290"/>
      <c r="AB27" s="290"/>
      <c r="AC27" s="290"/>
      <c r="AD27" s="290"/>
      <c r="AE27" s="286" t="s">
        <v>26</v>
      </c>
      <c r="AF27" s="286"/>
      <c r="AG27" s="286"/>
      <c r="AH27" s="286"/>
      <c r="AI27" s="286"/>
      <c r="AJ27" s="286"/>
      <c r="AK27" s="286"/>
      <c r="AL27" s="286"/>
      <c r="AM27" s="286"/>
      <c r="AN27" s="286" t="s">
        <v>26</v>
      </c>
      <c r="AO27" s="286"/>
      <c r="AP27" s="286"/>
      <c r="AQ27" s="286"/>
      <c r="AR27" s="286"/>
      <c r="AS27" s="286"/>
      <c r="AT27" s="286"/>
      <c r="AU27" s="286"/>
      <c r="AV27" s="286"/>
      <c r="AW27" s="288">
        <v>0</v>
      </c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>
        <v>0</v>
      </c>
      <c r="BI27" s="288"/>
      <c r="BJ27" s="288"/>
      <c r="BK27" s="288"/>
      <c r="BL27" s="288"/>
      <c r="BM27" s="288"/>
      <c r="BN27" s="288"/>
      <c r="BO27" s="288"/>
      <c r="BP27" s="288">
        <v>0</v>
      </c>
      <c r="BQ27" s="288"/>
      <c r="BR27" s="288"/>
      <c r="BS27" s="288"/>
      <c r="BT27" s="288"/>
      <c r="BU27" s="288"/>
      <c r="BV27" s="260">
        <v>0</v>
      </c>
      <c r="BW27" s="260"/>
    </row>
    <row r="28" spans="3:75" s="1" customFormat="1" ht="23.25" customHeight="1">
      <c r="C28" s="120" t="s">
        <v>118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287">
        <v>226</v>
      </c>
      <c r="V28" s="287"/>
      <c r="W28" s="286" t="s">
        <v>26</v>
      </c>
      <c r="X28" s="286"/>
      <c r="Y28" s="286"/>
      <c r="Z28" s="286"/>
      <c r="AA28" s="286"/>
      <c r="AB28" s="286"/>
      <c r="AC28" s="286"/>
      <c r="AD28" s="286"/>
      <c r="AE28" s="286" t="s">
        <v>26</v>
      </c>
      <c r="AF28" s="286"/>
      <c r="AG28" s="286"/>
      <c r="AH28" s="286"/>
      <c r="AI28" s="286"/>
      <c r="AJ28" s="286"/>
      <c r="AK28" s="286"/>
      <c r="AL28" s="286"/>
      <c r="AM28" s="286"/>
      <c r="AN28" s="286" t="s">
        <v>26</v>
      </c>
      <c r="AO28" s="286"/>
      <c r="AP28" s="286"/>
      <c r="AQ28" s="286"/>
      <c r="AR28" s="286"/>
      <c r="AS28" s="286"/>
      <c r="AT28" s="286"/>
      <c r="AU28" s="286"/>
      <c r="AV28" s="286"/>
      <c r="AW28" s="286" t="s">
        <v>26</v>
      </c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8">
        <v>0</v>
      </c>
      <c r="BI28" s="288"/>
      <c r="BJ28" s="288"/>
      <c r="BK28" s="288"/>
      <c r="BL28" s="288"/>
      <c r="BM28" s="288"/>
      <c r="BN28" s="288"/>
      <c r="BO28" s="288"/>
      <c r="BP28" s="286" t="s">
        <v>26</v>
      </c>
      <c r="BQ28" s="286"/>
      <c r="BR28" s="286"/>
      <c r="BS28" s="286"/>
      <c r="BT28" s="286"/>
      <c r="BU28" s="286"/>
      <c r="BV28" s="260">
        <v>0</v>
      </c>
      <c r="BW28" s="260"/>
    </row>
    <row r="29" spans="3:75" s="1" customFormat="1" ht="23.25" customHeight="1">
      <c r="C29" s="120" t="s">
        <v>212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287">
        <v>227</v>
      </c>
      <c r="V29" s="287"/>
      <c r="W29" s="286" t="s">
        <v>26</v>
      </c>
      <c r="X29" s="286"/>
      <c r="Y29" s="286"/>
      <c r="Z29" s="286"/>
      <c r="AA29" s="286"/>
      <c r="AB29" s="286"/>
      <c r="AC29" s="286"/>
      <c r="AD29" s="286"/>
      <c r="AE29" s="286" t="s">
        <v>26</v>
      </c>
      <c r="AF29" s="286"/>
      <c r="AG29" s="286"/>
      <c r="AH29" s="286"/>
      <c r="AI29" s="286"/>
      <c r="AJ29" s="286"/>
      <c r="AK29" s="286"/>
      <c r="AL29" s="286"/>
      <c r="AM29" s="286"/>
      <c r="AN29" s="286" t="s">
        <v>26</v>
      </c>
      <c r="AO29" s="286"/>
      <c r="AP29" s="286"/>
      <c r="AQ29" s="286"/>
      <c r="AR29" s="286"/>
      <c r="AS29" s="286"/>
      <c r="AT29" s="286"/>
      <c r="AU29" s="286"/>
      <c r="AV29" s="286"/>
      <c r="AW29" s="286" t="s">
        <v>26</v>
      </c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8">
        <v>0</v>
      </c>
      <c r="BI29" s="288"/>
      <c r="BJ29" s="288"/>
      <c r="BK29" s="288"/>
      <c r="BL29" s="288"/>
      <c r="BM29" s="288"/>
      <c r="BN29" s="288"/>
      <c r="BO29" s="288"/>
      <c r="BP29" s="289">
        <v>0</v>
      </c>
      <c r="BQ29" s="289"/>
      <c r="BR29" s="289"/>
      <c r="BS29" s="289"/>
      <c r="BT29" s="289"/>
      <c r="BU29" s="289"/>
      <c r="BV29" s="260">
        <v>0</v>
      </c>
      <c r="BW29" s="260"/>
    </row>
    <row r="30" spans="3:75" s="60" customFormat="1" ht="23.25" customHeight="1">
      <c r="C30" s="120" t="s">
        <v>120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7">
        <v>228</v>
      </c>
      <c r="V30" s="127"/>
      <c r="W30" s="283" t="s">
        <v>26</v>
      </c>
      <c r="X30" s="283"/>
      <c r="Y30" s="283"/>
      <c r="Z30" s="283"/>
      <c r="AA30" s="283"/>
      <c r="AB30" s="283"/>
      <c r="AC30" s="283"/>
      <c r="AD30" s="283"/>
      <c r="AE30" s="284" t="s">
        <v>26</v>
      </c>
      <c r="AF30" s="284"/>
      <c r="AG30" s="284"/>
      <c r="AH30" s="284"/>
      <c r="AI30" s="284"/>
      <c r="AJ30" s="284"/>
      <c r="AK30" s="284"/>
      <c r="AL30" s="284"/>
      <c r="AM30" s="284"/>
      <c r="AN30" s="284" t="s">
        <v>26</v>
      </c>
      <c r="AO30" s="284"/>
      <c r="AP30" s="284"/>
      <c r="AQ30" s="284"/>
      <c r="AR30" s="284"/>
      <c r="AS30" s="284"/>
      <c r="AT30" s="284"/>
      <c r="AU30" s="284"/>
      <c r="AV30" s="284"/>
      <c r="AW30" s="285">
        <v>0</v>
      </c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>
        <v>0</v>
      </c>
      <c r="BI30" s="285"/>
      <c r="BJ30" s="285"/>
      <c r="BK30" s="285"/>
      <c r="BL30" s="285"/>
      <c r="BM30" s="285"/>
      <c r="BN30" s="285"/>
      <c r="BO30" s="285"/>
      <c r="BP30" s="285">
        <v>0</v>
      </c>
      <c r="BQ30" s="285"/>
      <c r="BR30" s="285"/>
      <c r="BS30" s="285"/>
      <c r="BT30" s="285"/>
      <c r="BU30" s="285"/>
      <c r="BV30" s="256">
        <v>0</v>
      </c>
      <c r="BW30" s="256"/>
    </row>
    <row r="31" spans="3:75" s="1" customFormat="1" ht="23.25" customHeight="1" thickBot="1">
      <c r="C31" s="130" t="s">
        <v>121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282">
        <v>229</v>
      </c>
      <c r="V31" s="282"/>
      <c r="W31" s="277">
        <v>0</v>
      </c>
      <c r="X31" s="277"/>
      <c r="Y31" s="277"/>
      <c r="Z31" s="277"/>
      <c r="AA31" s="277"/>
      <c r="AB31" s="277"/>
      <c r="AC31" s="277"/>
      <c r="AD31" s="277"/>
      <c r="AE31" s="277">
        <v>0</v>
      </c>
      <c r="AF31" s="277"/>
      <c r="AG31" s="277"/>
      <c r="AH31" s="277"/>
      <c r="AI31" s="277"/>
      <c r="AJ31" s="277"/>
      <c r="AK31" s="277"/>
      <c r="AL31" s="277"/>
      <c r="AM31" s="277"/>
      <c r="AN31" s="277">
        <v>0</v>
      </c>
      <c r="AO31" s="277"/>
      <c r="AP31" s="277"/>
      <c r="AQ31" s="277"/>
      <c r="AR31" s="277"/>
      <c r="AS31" s="277"/>
      <c r="AT31" s="277"/>
      <c r="AU31" s="277"/>
      <c r="AV31" s="277"/>
      <c r="AW31" s="277">
        <v>0</v>
      </c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>
        <v>0</v>
      </c>
      <c r="BI31" s="277"/>
      <c r="BJ31" s="277"/>
      <c r="BK31" s="277"/>
      <c r="BL31" s="277"/>
      <c r="BM31" s="277"/>
      <c r="BN31" s="277"/>
      <c r="BO31" s="277"/>
      <c r="BP31" s="277">
        <v>0</v>
      </c>
      <c r="BQ31" s="277"/>
      <c r="BR31" s="277"/>
      <c r="BS31" s="277"/>
      <c r="BT31" s="277"/>
      <c r="BU31" s="277"/>
      <c r="BV31" s="278">
        <v>0</v>
      </c>
      <c r="BW31" s="278"/>
    </row>
    <row r="32" s="1" customFormat="1" ht="11.25" customHeight="1"/>
    <row r="33" spans="74:75" ht="11.25" customHeight="1" thickBot="1">
      <c r="BV33" s="36"/>
      <c r="BW33" s="36" t="s">
        <v>197</v>
      </c>
    </row>
    <row r="34" spans="3:75" s="1" customFormat="1" ht="12.75" customHeight="1" thickBot="1">
      <c r="C34" s="279" t="s">
        <v>198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39" t="s">
        <v>20</v>
      </c>
      <c r="V34" s="239"/>
      <c r="W34" s="281" t="s">
        <v>199</v>
      </c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42" t="s">
        <v>75</v>
      </c>
      <c r="BQ34" s="242"/>
      <c r="BR34" s="242"/>
      <c r="BS34" s="242"/>
      <c r="BT34" s="242"/>
      <c r="BU34" s="242"/>
      <c r="BV34" s="236" t="s">
        <v>200</v>
      </c>
      <c r="BW34" s="236"/>
    </row>
    <row r="35" spans="3:75" s="60" customFormat="1" ht="45.75" customHeight="1">
      <c r="C35" s="246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40"/>
      <c r="V35" s="241"/>
      <c r="W35" s="231" t="s">
        <v>69</v>
      </c>
      <c r="X35" s="231"/>
      <c r="Y35" s="231"/>
      <c r="Z35" s="231"/>
      <c r="AA35" s="231"/>
      <c r="AB35" s="231"/>
      <c r="AC35" s="231"/>
      <c r="AD35" s="231"/>
      <c r="AE35" s="231" t="s">
        <v>70</v>
      </c>
      <c r="AF35" s="231"/>
      <c r="AG35" s="231"/>
      <c r="AH35" s="231"/>
      <c r="AI35" s="231"/>
      <c r="AJ35" s="231"/>
      <c r="AK35" s="231"/>
      <c r="AL35" s="231"/>
      <c r="AM35" s="231"/>
      <c r="AN35" s="231" t="s">
        <v>201</v>
      </c>
      <c r="AO35" s="231"/>
      <c r="AP35" s="231"/>
      <c r="AQ35" s="231"/>
      <c r="AR35" s="231"/>
      <c r="AS35" s="231"/>
      <c r="AT35" s="231"/>
      <c r="AU35" s="231"/>
      <c r="AV35" s="231"/>
      <c r="AW35" s="232" t="s">
        <v>72</v>
      </c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1" t="s">
        <v>202</v>
      </c>
      <c r="BI35" s="231"/>
      <c r="BJ35" s="231"/>
      <c r="BK35" s="231"/>
      <c r="BL35" s="231"/>
      <c r="BM35" s="231"/>
      <c r="BN35" s="231"/>
      <c r="BO35" s="231"/>
      <c r="BP35" s="243"/>
      <c r="BQ35" s="244"/>
      <c r="BR35" s="244"/>
      <c r="BS35" s="244"/>
      <c r="BT35" s="244"/>
      <c r="BU35" s="245"/>
      <c r="BV35" s="246"/>
      <c r="BW35" s="247"/>
    </row>
    <row r="36" spans="3:75" s="1" customFormat="1" ht="11.25" customHeight="1">
      <c r="C36" s="192">
        <v>1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233">
        <v>2</v>
      </c>
      <c r="V36" s="233"/>
      <c r="W36" s="233">
        <v>3</v>
      </c>
      <c r="X36" s="233"/>
      <c r="Y36" s="233"/>
      <c r="Z36" s="233"/>
      <c r="AA36" s="233"/>
      <c r="AB36" s="233"/>
      <c r="AC36" s="233"/>
      <c r="AD36" s="233"/>
      <c r="AE36" s="233">
        <v>4</v>
      </c>
      <c r="AF36" s="233"/>
      <c r="AG36" s="233"/>
      <c r="AH36" s="233"/>
      <c r="AI36" s="233"/>
      <c r="AJ36" s="233"/>
      <c r="AK36" s="233"/>
      <c r="AL36" s="233"/>
      <c r="AM36" s="233"/>
      <c r="AN36" s="227">
        <v>5</v>
      </c>
      <c r="AO36" s="227"/>
      <c r="AP36" s="227"/>
      <c r="AQ36" s="227"/>
      <c r="AR36" s="227"/>
      <c r="AS36" s="227"/>
      <c r="AT36" s="227"/>
      <c r="AU36" s="227"/>
      <c r="AV36" s="227"/>
      <c r="AW36" s="227">
        <v>6</v>
      </c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>
        <v>7</v>
      </c>
      <c r="BI36" s="227"/>
      <c r="BJ36" s="227"/>
      <c r="BK36" s="227"/>
      <c r="BL36" s="227"/>
      <c r="BM36" s="227"/>
      <c r="BN36" s="227"/>
      <c r="BO36" s="227"/>
      <c r="BP36" s="227">
        <v>8</v>
      </c>
      <c r="BQ36" s="227"/>
      <c r="BR36" s="227"/>
      <c r="BS36" s="227"/>
      <c r="BT36" s="227"/>
      <c r="BU36" s="227"/>
      <c r="BV36" s="227">
        <v>9</v>
      </c>
      <c r="BW36" s="227"/>
    </row>
    <row r="37" spans="3:75" s="1" customFormat="1" ht="23.25" customHeight="1">
      <c r="C37" s="252" t="s">
        <v>213</v>
      </c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3">
        <v>300</v>
      </c>
      <c r="V37" s="253"/>
      <c r="W37" s="275" t="s">
        <v>26</v>
      </c>
      <c r="X37" s="275"/>
      <c r="Y37" s="275"/>
      <c r="Z37" s="275"/>
      <c r="AA37" s="275"/>
      <c r="AB37" s="275"/>
      <c r="AC37" s="275"/>
      <c r="AD37" s="275"/>
      <c r="AE37" s="275" t="s">
        <v>26</v>
      </c>
      <c r="AF37" s="275"/>
      <c r="AG37" s="275"/>
      <c r="AH37" s="275"/>
      <c r="AI37" s="275"/>
      <c r="AJ37" s="275"/>
      <c r="AK37" s="275"/>
      <c r="AL37" s="275"/>
      <c r="AM37" s="275"/>
      <c r="AN37" s="275" t="s">
        <v>26</v>
      </c>
      <c r="AO37" s="275"/>
      <c r="AP37" s="275"/>
      <c r="AQ37" s="275"/>
      <c r="AR37" s="275"/>
      <c r="AS37" s="275"/>
      <c r="AT37" s="275"/>
      <c r="AU37" s="275"/>
      <c r="AV37" s="275"/>
      <c r="AW37" s="274">
        <v>26866781</v>
      </c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6" t="s">
        <v>26</v>
      </c>
      <c r="BI37" s="276"/>
      <c r="BJ37" s="276"/>
      <c r="BK37" s="276"/>
      <c r="BL37" s="276"/>
      <c r="BM37" s="276"/>
      <c r="BN37" s="276"/>
      <c r="BO37" s="276"/>
      <c r="BP37" s="276" t="s">
        <v>26</v>
      </c>
      <c r="BQ37" s="276"/>
      <c r="BR37" s="276"/>
      <c r="BS37" s="276"/>
      <c r="BT37" s="276"/>
      <c r="BU37" s="276"/>
      <c r="BV37" s="274">
        <v>26866781</v>
      </c>
      <c r="BW37" s="274"/>
    </row>
    <row r="38" spans="3:75" s="1" customFormat="1" ht="12" customHeight="1">
      <c r="C38" s="120" t="s">
        <v>113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62"/>
      <c r="V38" s="63"/>
      <c r="W38" s="70"/>
      <c r="X38" s="71"/>
      <c r="Y38" s="71"/>
      <c r="Z38" s="71"/>
      <c r="AA38" s="71"/>
      <c r="AB38" s="71"/>
      <c r="AC38" s="71"/>
      <c r="AD38" s="72"/>
      <c r="AE38" s="70"/>
      <c r="AF38" s="71"/>
      <c r="AG38" s="71"/>
      <c r="AH38" s="71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1"/>
      <c r="AT38" s="71"/>
      <c r="AU38" s="71"/>
      <c r="AV38" s="72"/>
      <c r="AW38" s="73"/>
      <c r="AX38" s="74"/>
      <c r="AY38" s="74"/>
      <c r="AZ38" s="74"/>
      <c r="BA38" s="74"/>
      <c r="BB38" s="74"/>
      <c r="BC38" s="74"/>
      <c r="BD38" s="74"/>
      <c r="BE38" s="74"/>
      <c r="BF38" s="74"/>
      <c r="BG38" s="75"/>
      <c r="BH38" s="73"/>
      <c r="BI38" s="74"/>
      <c r="BJ38" s="74"/>
      <c r="BK38" s="74"/>
      <c r="BL38" s="74"/>
      <c r="BM38" s="74"/>
      <c r="BN38" s="74"/>
      <c r="BO38" s="75"/>
      <c r="BP38" s="73"/>
      <c r="BQ38" s="74"/>
      <c r="BR38" s="74"/>
      <c r="BS38" s="74"/>
      <c r="BT38" s="74"/>
      <c r="BU38" s="75"/>
      <c r="BV38" s="76"/>
      <c r="BW38" s="77"/>
    </row>
    <row r="39" spans="3:75" s="1" customFormat="1" ht="12" customHeight="1">
      <c r="C39" s="120" t="s">
        <v>214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228">
        <v>310</v>
      </c>
      <c r="V39" s="228"/>
      <c r="W39" s="229" t="s">
        <v>26</v>
      </c>
      <c r="X39" s="229"/>
      <c r="Y39" s="229"/>
      <c r="Z39" s="229"/>
      <c r="AA39" s="229"/>
      <c r="AB39" s="229"/>
      <c r="AC39" s="229"/>
      <c r="AD39" s="229"/>
      <c r="AE39" s="229" t="s">
        <v>26</v>
      </c>
      <c r="AF39" s="229"/>
      <c r="AG39" s="229"/>
      <c r="AH39" s="229"/>
      <c r="AI39" s="229"/>
      <c r="AJ39" s="229"/>
      <c r="AK39" s="229"/>
      <c r="AL39" s="229"/>
      <c r="AM39" s="229"/>
      <c r="AN39" s="229" t="s">
        <v>26</v>
      </c>
      <c r="AO39" s="229"/>
      <c r="AP39" s="229"/>
      <c r="AQ39" s="229"/>
      <c r="AR39" s="229"/>
      <c r="AS39" s="229"/>
      <c r="AT39" s="229"/>
      <c r="AU39" s="229"/>
      <c r="AV39" s="229"/>
      <c r="AW39" s="230" t="s">
        <v>26</v>
      </c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 t="s">
        <v>26</v>
      </c>
      <c r="BI39" s="230"/>
      <c r="BJ39" s="230"/>
      <c r="BK39" s="230"/>
      <c r="BL39" s="230"/>
      <c r="BM39" s="230"/>
      <c r="BN39" s="230"/>
      <c r="BO39" s="230"/>
      <c r="BP39" s="230" t="s">
        <v>26</v>
      </c>
      <c r="BQ39" s="230"/>
      <c r="BR39" s="230"/>
      <c r="BS39" s="230"/>
      <c r="BT39" s="230"/>
      <c r="BU39" s="230"/>
      <c r="BV39" s="220" t="s">
        <v>26</v>
      </c>
      <c r="BW39" s="220"/>
    </row>
    <row r="40" spans="3:75" s="1" customFormat="1" ht="12" customHeight="1">
      <c r="C40" s="120" t="s">
        <v>113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62"/>
      <c r="V40" s="63"/>
      <c r="W40" s="70"/>
      <c r="X40" s="71"/>
      <c r="Y40" s="71"/>
      <c r="Z40" s="71"/>
      <c r="AA40" s="71"/>
      <c r="AB40" s="71"/>
      <c r="AC40" s="71"/>
      <c r="AD40" s="72"/>
      <c r="AE40" s="70"/>
      <c r="AF40" s="71"/>
      <c r="AG40" s="71"/>
      <c r="AH40" s="71"/>
      <c r="AI40" s="71"/>
      <c r="AJ40" s="71"/>
      <c r="AK40" s="71"/>
      <c r="AL40" s="71"/>
      <c r="AM40" s="72"/>
      <c r="AN40" s="70"/>
      <c r="AO40" s="71"/>
      <c r="AP40" s="71"/>
      <c r="AQ40" s="71"/>
      <c r="AR40" s="71"/>
      <c r="AS40" s="71"/>
      <c r="AT40" s="71"/>
      <c r="AU40" s="71"/>
      <c r="AV40" s="72"/>
      <c r="AW40" s="73"/>
      <c r="AX40" s="74"/>
      <c r="AY40" s="74"/>
      <c r="AZ40" s="74"/>
      <c r="BA40" s="74"/>
      <c r="BB40" s="74"/>
      <c r="BC40" s="74"/>
      <c r="BD40" s="74"/>
      <c r="BE40" s="74"/>
      <c r="BF40" s="74"/>
      <c r="BG40" s="75"/>
      <c r="BH40" s="73"/>
      <c r="BI40" s="74"/>
      <c r="BJ40" s="74"/>
      <c r="BK40" s="74"/>
      <c r="BL40" s="74"/>
      <c r="BM40" s="74"/>
      <c r="BN40" s="74"/>
      <c r="BO40" s="75"/>
      <c r="BP40" s="73"/>
      <c r="BQ40" s="74"/>
      <c r="BR40" s="74"/>
      <c r="BS40" s="74"/>
      <c r="BT40" s="74"/>
      <c r="BU40" s="75"/>
      <c r="BV40" s="76"/>
      <c r="BW40" s="77"/>
    </row>
    <row r="41" spans="3:75" s="1" customFormat="1" ht="12" customHeight="1">
      <c r="C41" s="250" t="s">
        <v>215</v>
      </c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62"/>
      <c r="V41" s="63"/>
      <c r="W41" s="229" t="s">
        <v>26</v>
      </c>
      <c r="X41" s="229"/>
      <c r="Y41" s="229"/>
      <c r="Z41" s="229"/>
      <c r="AA41" s="229"/>
      <c r="AB41" s="229"/>
      <c r="AC41" s="229"/>
      <c r="AD41" s="229"/>
      <c r="AE41" s="229" t="s">
        <v>26</v>
      </c>
      <c r="AF41" s="229"/>
      <c r="AG41" s="229"/>
      <c r="AH41" s="229"/>
      <c r="AI41" s="229"/>
      <c r="AJ41" s="229"/>
      <c r="AK41" s="229"/>
      <c r="AL41" s="229"/>
      <c r="AM41" s="229"/>
      <c r="AN41" s="229" t="s">
        <v>26</v>
      </c>
      <c r="AO41" s="229"/>
      <c r="AP41" s="229"/>
      <c r="AQ41" s="229"/>
      <c r="AR41" s="229"/>
      <c r="AS41" s="229"/>
      <c r="AT41" s="229"/>
      <c r="AU41" s="229"/>
      <c r="AV41" s="229"/>
      <c r="AW41" s="230" t="s">
        <v>26</v>
      </c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 t="s">
        <v>26</v>
      </c>
      <c r="BI41" s="230"/>
      <c r="BJ41" s="230"/>
      <c r="BK41" s="230"/>
      <c r="BL41" s="230"/>
      <c r="BM41" s="230"/>
      <c r="BN41" s="230"/>
      <c r="BO41" s="230"/>
      <c r="BP41" s="230" t="s">
        <v>26</v>
      </c>
      <c r="BQ41" s="230"/>
      <c r="BR41" s="230"/>
      <c r="BS41" s="230"/>
      <c r="BT41" s="230"/>
      <c r="BU41" s="230"/>
      <c r="BV41" s="220" t="s">
        <v>26</v>
      </c>
      <c r="BW41" s="220"/>
    </row>
    <row r="42" spans="3:75" s="1" customFormat="1" ht="23.25" customHeight="1">
      <c r="C42" s="250" t="s">
        <v>216</v>
      </c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62"/>
      <c r="V42" s="63"/>
      <c r="W42" s="229" t="s">
        <v>26</v>
      </c>
      <c r="X42" s="229"/>
      <c r="Y42" s="229"/>
      <c r="Z42" s="229"/>
      <c r="AA42" s="229"/>
      <c r="AB42" s="229"/>
      <c r="AC42" s="229"/>
      <c r="AD42" s="229"/>
      <c r="AE42" s="229" t="s">
        <v>26</v>
      </c>
      <c r="AF42" s="229"/>
      <c r="AG42" s="229"/>
      <c r="AH42" s="229"/>
      <c r="AI42" s="229"/>
      <c r="AJ42" s="229"/>
      <c r="AK42" s="229"/>
      <c r="AL42" s="229"/>
      <c r="AM42" s="229"/>
      <c r="AN42" s="229" t="s">
        <v>26</v>
      </c>
      <c r="AO42" s="229"/>
      <c r="AP42" s="229"/>
      <c r="AQ42" s="229"/>
      <c r="AR42" s="229"/>
      <c r="AS42" s="229"/>
      <c r="AT42" s="229"/>
      <c r="AU42" s="229"/>
      <c r="AV42" s="229"/>
      <c r="AW42" s="230" t="s">
        <v>26</v>
      </c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 t="s">
        <v>26</v>
      </c>
      <c r="BI42" s="230"/>
      <c r="BJ42" s="230"/>
      <c r="BK42" s="230"/>
      <c r="BL42" s="230"/>
      <c r="BM42" s="230"/>
      <c r="BN42" s="230"/>
      <c r="BO42" s="230"/>
      <c r="BP42" s="230" t="s">
        <v>26</v>
      </c>
      <c r="BQ42" s="230"/>
      <c r="BR42" s="230"/>
      <c r="BS42" s="230"/>
      <c r="BT42" s="230"/>
      <c r="BU42" s="230"/>
      <c r="BV42" s="220" t="s">
        <v>26</v>
      </c>
      <c r="BW42" s="220"/>
    </row>
    <row r="43" spans="3:75" s="1" customFormat="1" ht="23.25" customHeight="1">
      <c r="C43" s="250" t="s">
        <v>217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62"/>
      <c r="V43" s="63"/>
      <c r="W43" s="229" t="s">
        <v>26</v>
      </c>
      <c r="X43" s="229"/>
      <c r="Y43" s="229"/>
      <c r="Z43" s="229"/>
      <c r="AA43" s="229"/>
      <c r="AB43" s="229"/>
      <c r="AC43" s="229"/>
      <c r="AD43" s="229"/>
      <c r="AE43" s="229" t="s">
        <v>26</v>
      </c>
      <c r="AF43" s="229"/>
      <c r="AG43" s="229"/>
      <c r="AH43" s="229"/>
      <c r="AI43" s="229"/>
      <c r="AJ43" s="229"/>
      <c r="AK43" s="229"/>
      <c r="AL43" s="229"/>
      <c r="AM43" s="229"/>
      <c r="AN43" s="229" t="s">
        <v>26</v>
      </c>
      <c r="AO43" s="229"/>
      <c r="AP43" s="229"/>
      <c r="AQ43" s="229"/>
      <c r="AR43" s="229"/>
      <c r="AS43" s="229"/>
      <c r="AT43" s="229"/>
      <c r="AU43" s="229"/>
      <c r="AV43" s="229"/>
      <c r="AW43" s="230" t="s">
        <v>26</v>
      </c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 t="s">
        <v>26</v>
      </c>
      <c r="BI43" s="230"/>
      <c r="BJ43" s="230"/>
      <c r="BK43" s="230"/>
      <c r="BL43" s="230"/>
      <c r="BM43" s="230"/>
      <c r="BN43" s="230"/>
      <c r="BO43" s="230"/>
      <c r="BP43" s="230" t="s">
        <v>26</v>
      </c>
      <c r="BQ43" s="230"/>
      <c r="BR43" s="230"/>
      <c r="BS43" s="230"/>
      <c r="BT43" s="230"/>
      <c r="BU43" s="230"/>
      <c r="BV43" s="220" t="s">
        <v>26</v>
      </c>
      <c r="BW43" s="220"/>
    </row>
    <row r="44" spans="3:75" s="1" customFormat="1" ht="12" customHeight="1">
      <c r="C44" s="250" t="s">
        <v>218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28">
        <v>311</v>
      </c>
      <c r="V44" s="228"/>
      <c r="W44" s="229" t="s">
        <v>26</v>
      </c>
      <c r="X44" s="229"/>
      <c r="Y44" s="229"/>
      <c r="Z44" s="229"/>
      <c r="AA44" s="229"/>
      <c r="AB44" s="229"/>
      <c r="AC44" s="229"/>
      <c r="AD44" s="229"/>
      <c r="AE44" s="229" t="s">
        <v>26</v>
      </c>
      <c r="AF44" s="229"/>
      <c r="AG44" s="229"/>
      <c r="AH44" s="229"/>
      <c r="AI44" s="229"/>
      <c r="AJ44" s="229"/>
      <c r="AK44" s="229"/>
      <c r="AL44" s="229"/>
      <c r="AM44" s="229"/>
      <c r="AN44" s="229" t="s">
        <v>26</v>
      </c>
      <c r="AO44" s="229"/>
      <c r="AP44" s="229"/>
      <c r="AQ44" s="229"/>
      <c r="AR44" s="229"/>
      <c r="AS44" s="229"/>
      <c r="AT44" s="229"/>
      <c r="AU44" s="229"/>
      <c r="AV44" s="229"/>
      <c r="AW44" s="230" t="s">
        <v>26</v>
      </c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 t="s">
        <v>26</v>
      </c>
      <c r="BI44" s="230"/>
      <c r="BJ44" s="230"/>
      <c r="BK44" s="230"/>
      <c r="BL44" s="230"/>
      <c r="BM44" s="230"/>
      <c r="BN44" s="230"/>
      <c r="BO44" s="230"/>
      <c r="BP44" s="230" t="s">
        <v>26</v>
      </c>
      <c r="BQ44" s="230"/>
      <c r="BR44" s="230"/>
      <c r="BS44" s="230"/>
      <c r="BT44" s="230"/>
      <c r="BU44" s="230"/>
      <c r="BV44" s="220" t="s">
        <v>26</v>
      </c>
      <c r="BW44" s="220"/>
    </row>
    <row r="45" spans="3:75" s="1" customFormat="1" ht="12" customHeight="1">
      <c r="C45" s="250" t="s">
        <v>219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28">
        <v>312</v>
      </c>
      <c r="V45" s="228"/>
      <c r="W45" s="229" t="s">
        <v>26</v>
      </c>
      <c r="X45" s="229"/>
      <c r="Y45" s="229"/>
      <c r="Z45" s="229"/>
      <c r="AA45" s="229"/>
      <c r="AB45" s="229"/>
      <c r="AC45" s="229"/>
      <c r="AD45" s="229"/>
      <c r="AE45" s="229" t="s">
        <v>26</v>
      </c>
      <c r="AF45" s="229"/>
      <c r="AG45" s="229"/>
      <c r="AH45" s="229"/>
      <c r="AI45" s="229"/>
      <c r="AJ45" s="229"/>
      <c r="AK45" s="229"/>
      <c r="AL45" s="229"/>
      <c r="AM45" s="229"/>
      <c r="AN45" s="229" t="s">
        <v>26</v>
      </c>
      <c r="AO45" s="229"/>
      <c r="AP45" s="229"/>
      <c r="AQ45" s="229"/>
      <c r="AR45" s="229"/>
      <c r="AS45" s="229"/>
      <c r="AT45" s="229"/>
      <c r="AU45" s="229"/>
      <c r="AV45" s="229"/>
      <c r="AW45" s="230" t="s">
        <v>26</v>
      </c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 t="s">
        <v>26</v>
      </c>
      <c r="BI45" s="230"/>
      <c r="BJ45" s="230"/>
      <c r="BK45" s="230"/>
      <c r="BL45" s="230"/>
      <c r="BM45" s="230"/>
      <c r="BN45" s="230"/>
      <c r="BO45" s="230"/>
      <c r="BP45" s="230" t="s">
        <v>26</v>
      </c>
      <c r="BQ45" s="230"/>
      <c r="BR45" s="230"/>
      <c r="BS45" s="230"/>
      <c r="BT45" s="230"/>
      <c r="BU45" s="230"/>
      <c r="BV45" s="220" t="s">
        <v>26</v>
      </c>
      <c r="BW45" s="220"/>
    </row>
    <row r="46" spans="3:75" s="1" customFormat="1" ht="23.25" customHeight="1">
      <c r="C46" s="250" t="s">
        <v>220</v>
      </c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28">
        <v>313</v>
      </c>
      <c r="V46" s="228"/>
      <c r="W46" s="229" t="s">
        <v>26</v>
      </c>
      <c r="X46" s="229"/>
      <c r="Y46" s="229"/>
      <c r="Z46" s="229"/>
      <c r="AA46" s="229"/>
      <c r="AB46" s="229"/>
      <c r="AC46" s="229"/>
      <c r="AD46" s="229"/>
      <c r="AE46" s="229" t="s">
        <v>26</v>
      </c>
      <c r="AF46" s="229"/>
      <c r="AG46" s="229"/>
      <c r="AH46" s="229"/>
      <c r="AI46" s="229"/>
      <c r="AJ46" s="229"/>
      <c r="AK46" s="229"/>
      <c r="AL46" s="229"/>
      <c r="AM46" s="229"/>
      <c r="AN46" s="229" t="s">
        <v>26</v>
      </c>
      <c r="AO46" s="229"/>
      <c r="AP46" s="229"/>
      <c r="AQ46" s="229"/>
      <c r="AR46" s="229"/>
      <c r="AS46" s="229"/>
      <c r="AT46" s="229"/>
      <c r="AU46" s="229"/>
      <c r="AV46" s="229"/>
      <c r="AW46" s="230" t="s">
        <v>26</v>
      </c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 t="s">
        <v>26</v>
      </c>
      <c r="BI46" s="230"/>
      <c r="BJ46" s="230"/>
      <c r="BK46" s="230"/>
      <c r="BL46" s="230"/>
      <c r="BM46" s="230"/>
      <c r="BN46" s="230"/>
      <c r="BO46" s="230"/>
      <c r="BP46" s="230" t="s">
        <v>26</v>
      </c>
      <c r="BQ46" s="230"/>
      <c r="BR46" s="230"/>
      <c r="BS46" s="230"/>
      <c r="BT46" s="230"/>
      <c r="BU46" s="230"/>
      <c r="BV46" s="220" t="s">
        <v>26</v>
      </c>
      <c r="BW46" s="220"/>
    </row>
    <row r="47" spans="3:75" s="1" customFormat="1" ht="23.25" customHeight="1">
      <c r="C47" s="250" t="s">
        <v>221</v>
      </c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28">
        <v>314</v>
      </c>
      <c r="V47" s="228"/>
      <c r="W47" s="229" t="s">
        <v>26</v>
      </c>
      <c r="X47" s="229"/>
      <c r="Y47" s="229"/>
      <c r="Z47" s="229"/>
      <c r="AA47" s="229"/>
      <c r="AB47" s="229"/>
      <c r="AC47" s="229"/>
      <c r="AD47" s="229"/>
      <c r="AE47" s="229" t="s">
        <v>26</v>
      </c>
      <c r="AF47" s="229"/>
      <c r="AG47" s="229"/>
      <c r="AH47" s="229"/>
      <c r="AI47" s="229"/>
      <c r="AJ47" s="229"/>
      <c r="AK47" s="229"/>
      <c r="AL47" s="229"/>
      <c r="AM47" s="229"/>
      <c r="AN47" s="229" t="s">
        <v>26</v>
      </c>
      <c r="AO47" s="229"/>
      <c r="AP47" s="229"/>
      <c r="AQ47" s="229"/>
      <c r="AR47" s="229"/>
      <c r="AS47" s="229"/>
      <c r="AT47" s="229"/>
      <c r="AU47" s="229"/>
      <c r="AV47" s="229"/>
      <c r="AW47" s="230" t="s">
        <v>26</v>
      </c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 t="s">
        <v>26</v>
      </c>
      <c r="BI47" s="230"/>
      <c r="BJ47" s="230"/>
      <c r="BK47" s="230"/>
      <c r="BL47" s="230"/>
      <c r="BM47" s="230"/>
      <c r="BN47" s="230"/>
      <c r="BO47" s="230"/>
      <c r="BP47" s="230" t="s">
        <v>26</v>
      </c>
      <c r="BQ47" s="230"/>
      <c r="BR47" s="230"/>
      <c r="BS47" s="230"/>
      <c r="BT47" s="230"/>
      <c r="BU47" s="230"/>
      <c r="BV47" s="220" t="s">
        <v>26</v>
      </c>
      <c r="BW47" s="220"/>
    </row>
    <row r="48" spans="3:75" s="1" customFormat="1" ht="12" customHeight="1">
      <c r="C48" s="250" t="s">
        <v>222</v>
      </c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28">
        <v>315</v>
      </c>
      <c r="V48" s="228"/>
      <c r="W48" s="229" t="s">
        <v>26</v>
      </c>
      <c r="X48" s="229"/>
      <c r="Y48" s="229"/>
      <c r="Z48" s="229"/>
      <c r="AA48" s="229"/>
      <c r="AB48" s="229"/>
      <c r="AC48" s="229"/>
      <c r="AD48" s="229"/>
      <c r="AE48" s="229" t="s">
        <v>26</v>
      </c>
      <c r="AF48" s="229"/>
      <c r="AG48" s="229"/>
      <c r="AH48" s="229"/>
      <c r="AI48" s="229"/>
      <c r="AJ48" s="229"/>
      <c r="AK48" s="229"/>
      <c r="AL48" s="229"/>
      <c r="AM48" s="229"/>
      <c r="AN48" s="229" t="s">
        <v>26</v>
      </c>
      <c r="AO48" s="229"/>
      <c r="AP48" s="229"/>
      <c r="AQ48" s="229"/>
      <c r="AR48" s="229"/>
      <c r="AS48" s="229"/>
      <c r="AT48" s="229"/>
      <c r="AU48" s="229"/>
      <c r="AV48" s="229"/>
      <c r="AW48" s="230" t="s">
        <v>26</v>
      </c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 t="s">
        <v>26</v>
      </c>
      <c r="BI48" s="230"/>
      <c r="BJ48" s="230"/>
      <c r="BK48" s="230"/>
      <c r="BL48" s="230"/>
      <c r="BM48" s="230"/>
      <c r="BN48" s="230"/>
      <c r="BO48" s="230"/>
      <c r="BP48" s="230" t="s">
        <v>26</v>
      </c>
      <c r="BQ48" s="230"/>
      <c r="BR48" s="230"/>
      <c r="BS48" s="230"/>
      <c r="BT48" s="230"/>
      <c r="BU48" s="230"/>
      <c r="BV48" s="220" t="s">
        <v>26</v>
      </c>
      <c r="BW48" s="220"/>
    </row>
    <row r="49" spans="3:75" s="1" customFormat="1" ht="12" customHeight="1">
      <c r="C49" s="250" t="s">
        <v>223</v>
      </c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28">
        <v>316</v>
      </c>
      <c r="V49" s="228"/>
      <c r="W49" s="229" t="s">
        <v>26</v>
      </c>
      <c r="X49" s="229"/>
      <c r="Y49" s="229"/>
      <c r="Z49" s="229"/>
      <c r="AA49" s="229"/>
      <c r="AB49" s="229"/>
      <c r="AC49" s="229"/>
      <c r="AD49" s="229"/>
      <c r="AE49" s="229" t="s">
        <v>26</v>
      </c>
      <c r="AF49" s="229"/>
      <c r="AG49" s="229"/>
      <c r="AH49" s="229"/>
      <c r="AI49" s="229"/>
      <c r="AJ49" s="229"/>
      <c r="AK49" s="229"/>
      <c r="AL49" s="229"/>
      <c r="AM49" s="229"/>
      <c r="AN49" s="229" t="s">
        <v>26</v>
      </c>
      <c r="AO49" s="229"/>
      <c r="AP49" s="229"/>
      <c r="AQ49" s="229"/>
      <c r="AR49" s="229"/>
      <c r="AS49" s="229"/>
      <c r="AT49" s="229"/>
      <c r="AU49" s="229"/>
      <c r="AV49" s="229"/>
      <c r="AW49" s="230" t="s">
        <v>26</v>
      </c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 t="s">
        <v>26</v>
      </c>
      <c r="BI49" s="230"/>
      <c r="BJ49" s="230"/>
      <c r="BK49" s="230"/>
      <c r="BL49" s="230"/>
      <c r="BM49" s="230"/>
      <c r="BN49" s="230"/>
      <c r="BO49" s="230"/>
      <c r="BP49" s="230" t="s">
        <v>26</v>
      </c>
      <c r="BQ49" s="230"/>
      <c r="BR49" s="230"/>
      <c r="BS49" s="230"/>
      <c r="BT49" s="230"/>
      <c r="BU49" s="230"/>
      <c r="BV49" s="220" t="s">
        <v>26</v>
      </c>
      <c r="BW49" s="220"/>
    </row>
    <row r="50" spans="3:75" s="1" customFormat="1" ht="12" customHeight="1">
      <c r="C50" s="250" t="s">
        <v>224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28">
        <v>317</v>
      </c>
      <c r="V50" s="228"/>
      <c r="W50" s="229" t="s">
        <v>26</v>
      </c>
      <c r="X50" s="229"/>
      <c r="Y50" s="229"/>
      <c r="Z50" s="229"/>
      <c r="AA50" s="229"/>
      <c r="AB50" s="229"/>
      <c r="AC50" s="229"/>
      <c r="AD50" s="229"/>
      <c r="AE50" s="229" t="s">
        <v>26</v>
      </c>
      <c r="AF50" s="229"/>
      <c r="AG50" s="229"/>
      <c r="AH50" s="229"/>
      <c r="AI50" s="229"/>
      <c r="AJ50" s="229"/>
      <c r="AK50" s="229"/>
      <c r="AL50" s="229"/>
      <c r="AM50" s="229"/>
      <c r="AN50" s="229" t="s">
        <v>26</v>
      </c>
      <c r="AO50" s="229"/>
      <c r="AP50" s="229"/>
      <c r="AQ50" s="229"/>
      <c r="AR50" s="229"/>
      <c r="AS50" s="229"/>
      <c r="AT50" s="229"/>
      <c r="AU50" s="229"/>
      <c r="AV50" s="229"/>
      <c r="AW50" s="273">
        <v>26866781</v>
      </c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30" t="s">
        <v>26</v>
      </c>
      <c r="BI50" s="230"/>
      <c r="BJ50" s="230"/>
      <c r="BK50" s="230"/>
      <c r="BL50" s="230"/>
      <c r="BM50" s="230"/>
      <c r="BN50" s="230"/>
      <c r="BO50" s="230"/>
      <c r="BP50" s="230" t="s">
        <v>26</v>
      </c>
      <c r="BQ50" s="230"/>
      <c r="BR50" s="230"/>
      <c r="BS50" s="230"/>
      <c r="BT50" s="230"/>
      <c r="BU50" s="230"/>
      <c r="BV50" s="268">
        <v>26866781</v>
      </c>
      <c r="BW50" s="268"/>
    </row>
    <row r="51" spans="3:75" s="1" customFormat="1" ht="23.25" customHeight="1">
      <c r="C51" s="250" t="s">
        <v>225</v>
      </c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28">
        <v>318</v>
      </c>
      <c r="V51" s="228"/>
      <c r="W51" s="229" t="s">
        <v>26</v>
      </c>
      <c r="X51" s="229"/>
      <c r="Y51" s="229"/>
      <c r="Z51" s="229"/>
      <c r="AA51" s="229"/>
      <c r="AB51" s="229"/>
      <c r="AC51" s="229"/>
      <c r="AD51" s="229"/>
      <c r="AE51" s="229" t="s">
        <v>26</v>
      </c>
      <c r="AF51" s="229"/>
      <c r="AG51" s="229"/>
      <c r="AH51" s="229"/>
      <c r="AI51" s="229"/>
      <c r="AJ51" s="229"/>
      <c r="AK51" s="229"/>
      <c r="AL51" s="229"/>
      <c r="AM51" s="229"/>
      <c r="AN51" s="229" t="s">
        <v>26</v>
      </c>
      <c r="AO51" s="229"/>
      <c r="AP51" s="229"/>
      <c r="AQ51" s="229"/>
      <c r="AR51" s="229"/>
      <c r="AS51" s="229"/>
      <c r="AT51" s="229"/>
      <c r="AU51" s="229"/>
      <c r="AV51" s="229"/>
      <c r="AW51" s="230" t="s">
        <v>26</v>
      </c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 t="s">
        <v>26</v>
      </c>
      <c r="BI51" s="230"/>
      <c r="BJ51" s="230"/>
      <c r="BK51" s="230"/>
      <c r="BL51" s="230"/>
      <c r="BM51" s="230"/>
      <c r="BN51" s="230"/>
      <c r="BO51" s="230"/>
      <c r="BP51" s="230" t="s">
        <v>26</v>
      </c>
      <c r="BQ51" s="230"/>
      <c r="BR51" s="230"/>
      <c r="BS51" s="230"/>
      <c r="BT51" s="230"/>
      <c r="BU51" s="230"/>
      <c r="BV51" s="220" t="s">
        <v>26</v>
      </c>
      <c r="BW51" s="220"/>
    </row>
    <row r="52" spans="3:75" s="1" customFormat="1" ht="23.25" customHeight="1">
      <c r="C52" s="272" t="s">
        <v>226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53">
        <v>400</v>
      </c>
      <c r="V52" s="253"/>
      <c r="W52" s="270">
        <v>1100322000.1</v>
      </c>
      <c r="X52" s="270"/>
      <c r="Y52" s="270"/>
      <c r="Z52" s="270"/>
      <c r="AA52" s="270"/>
      <c r="AB52" s="270"/>
      <c r="AC52" s="270"/>
      <c r="AD52" s="270"/>
      <c r="AE52" s="251">
        <v>0</v>
      </c>
      <c r="AF52" s="251"/>
      <c r="AG52" s="251"/>
      <c r="AH52" s="251"/>
      <c r="AI52" s="251"/>
      <c r="AJ52" s="251"/>
      <c r="AK52" s="251"/>
      <c r="AL52" s="251"/>
      <c r="AM52" s="251"/>
      <c r="AN52" s="251">
        <v>0</v>
      </c>
      <c r="AO52" s="251"/>
      <c r="AP52" s="251"/>
      <c r="AQ52" s="251"/>
      <c r="AR52" s="251"/>
      <c r="AS52" s="251"/>
      <c r="AT52" s="251"/>
      <c r="AU52" s="251"/>
      <c r="AV52" s="251"/>
      <c r="AW52" s="270">
        <v>59702726</v>
      </c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1">
        <v>-376264249.35</v>
      </c>
      <c r="BI52" s="271"/>
      <c r="BJ52" s="271"/>
      <c r="BK52" s="271"/>
      <c r="BL52" s="271"/>
      <c r="BM52" s="271"/>
      <c r="BN52" s="271"/>
      <c r="BO52" s="271"/>
      <c r="BP52" s="251">
        <v>0</v>
      </c>
      <c r="BQ52" s="251"/>
      <c r="BR52" s="251"/>
      <c r="BS52" s="251"/>
      <c r="BT52" s="251"/>
      <c r="BU52" s="251"/>
      <c r="BV52" s="268">
        <v>783760476.75</v>
      </c>
      <c r="BW52" s="268"/>
    </row>
    <row r="53" spans="3:75" s="1" customFormat="1" ht="12" customHeight="1">
      <c r="C53" s="250" t="s">
        <v>227</v>
      </c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28">
        <v>401</v>
      </c>
      <c r="V53" s="228"/>
      <c r="W53" s="229" t="s">
        <v>26</v>
      </c>
      <c r="X53" s="229"/>
      <c r="Y53" s="229"/>
      <c r="Z53" s="229"/>
      <c r="AA53" s="229"/>
      <c r="AB53" s="229"/>
      <c r="AC53" s="229"/>
      <c r="AD53" s="229"/>
      <c r="AE53" s="229" t="s">
        <v>26</v>
      </c>
      <c r="AF53" s="229"/>
      <c r="AG53" s="229"/>
      <c r="AH53" s="229"/>
      <c r="AI53" s="229"/>
      <c r="AJ53" s="229"/>
      <c r="AK53" s="229"/>
      <c r="AL53" s="229"/>
      <c r="AM53" s="229"/>
      <c r="AN53" s="229" t="s">
        <v>26</v>
      </c>
      <c r="AO53" s="229"/>
      <c r="AP53" s="229"/>
      <c r="AQ53" s="229"/>
      <c r="AR53" s="229"/>
      <c r="AS53" s="229"/>
      <c r="AT53" s="229"/>
      <c r="AU53" s="229"/>
      <c r="AV53" s="229"/>
      <c r="AW53" s="230" t="s">
        <v>26</v>
      </c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 t="s">
        <v>26</v>
      </c>
      <c r="BI53" s="230"/>
      <c r="BJ53" s="230"/>
      <c r="BK53" s="230"/>
      <c r="BL53" s="230"/>
      <c r="BM53" s="230"/>
      <c r="BN53" s="230"/>
      <c r="BO53" s="230"/>
      <c r="BP53" s="230" t="s">
        <v>26</v>
      </c>
      <c r="BQ53" s="230"/>
      <c r="BR53" s="230"/>
      <c r="BS53" s="230"/>
      <c r="BT53" s="230"/>
      <c r="BU53" s="230"/>
      <c r="BV53" s="220" t="s">
        <v>26</v>
      </c>
      <c r="BW53" s="220"/>
    </row>
    <row r="54" spans="3:75" s="1" customFormat="1" ht="12" customHeight="1">
      <c r="C54" s="252" t="s">
        <v>228</v>
      </c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3">
        <v>500</v>
      </c>
      <c r="V54" s="253"/>
      <c r="W54" s="270">
        <v>1100322000.1</v>
      </c>
      <c r="X54" s="270"/>
      <c r="Y54" s="270"/>
      <c r="Z54" s="270"/>
      <c r="AA54" s="270"/>
      <c r="AB54" s="270"/>
      <c r="AC54" s="270"/>
      <c r="AD54" s="270"/>
      <c r="AE54" s="251">
        <v>0</v>
      </c>
      <c r="AF54" s="251"/>
      <c r="AG54" s="251"/>
      <c r="AH54" s="251"/>
      <c r="AI54" s="251"/>
      <c r="AJ54" s="251"/>
      <c r="AK54" s="251"/>
      <c r="AL54" s="251"/>
      <c r="AM54" s="251"/>
      <c r="AN54" s="251">
        <v>0</v>
      </c>
      <c r="AO54" s="251"/>
      <c r="AP54" s="251"/>
      <c r="AQ54" s="251"/>
      <c r="AR54" s="251"/>
      <c r="AS54" s="251"/>
      <c r="AT54" s="251"/>
      <c r="AU54" s="251"/>
      <c r="AV54" s="251"/>
      <c r="AW54" s="270">
        <v>59702726</v>
      </c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1">
        <v>-376264249.35</v>
      </c>
      <c r="BI54" s="271"/>
      <c r="BJ54" s="271"/>
      <c r="BK54" s="271"/>
      <c r="BL54" s="271"/>
      <c r="BM54" s="271"/>
      <c r="BN54" s="271"/>
      <c r="BO54" s="271"/>
      <c r="BP54" s="251">
        <v>0</v>
      </c>
      <c r="BQ54" s="251"/>
      <c r="BR54" s="251"/>
      <c r="BS54" s="251"/>
      <c r="BT54" s="251"/>
      <c r="BU54" s="251"/>
      <c r="BV54" s="268">
        <v>783760476.75</v>
      </c>
      <c r="BW54" s="268"/>
    </row>
    <row r="55" spans="3:75" s="1" customFormat="1" ht="23.25" customHeight="1">
      <c r="C55" s="252" t="s">
        <v>229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3">
        <v>600</v>
      </c>
      <c r="V55" s="253"/>
      <c r="W55" s="251">
        <v>0</v>
      </c>
      <c r="X55" s="251"/>
      <c r="Y55" s="251"/>
      <c r="Z55" s="251"/>
      <c r="AA55" s="251"/>
      <c r="AB55" s="251"/>
      <c r="AC55" s="251"/>
      <c r="AD55" s="251"/>
      <c r="AE55" s="251">
        <v>0</v>
      </c>
      <c r="AF55" s="251"/>
      <c r="AG55" s="251"/>
      <c r="AH55" s="251"/>
      <c r="AI55" s="251"/>
      <c r="AJ55" s="251"/>
      <c r="AK55" s="251"/>
      <c r="AL55" s="251"/>
      <c r="AM55" s="251"/>
      <c r="AN55" s="251">
        <v>0</v>
      </c>
      <c r="AO55" s="251"/>
      <c r="AP55" s="251"/>
      <c r="AQ55" s="251"/>
      <c r="AR55" s="251"/>
      <c r="AS55" s="251"/>
      <c r="AT55" s="251"/>
      <c r="AU55" s="251"/>
      <c r="AV55" s="251"/>
      <c r="AW55" s="251">
        <v>0</v>
      </c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69">
        <v>-133015936.93</v>
      </c>
      <c r="BI55" s="269"/>
      <c r="BJ55" s="269"/>
      <c r="BK55" s="269"/>
      <c r="BL55" s="269"/>
      <c r="BM55" s="269"/>
      <c r="BN55" s="269"/>
      <c r="BO55" s="269"/>
      <c r="BP55" s="260">
        <v>0</v>
      </c>
      <c r="BQ55" s="260"/>
      <c r="BR55" s="260"/>
      <c r="BS55" s="260"/>
      <c r="BT55" s="260"/>
      <c r="BU55" s="260"/>
      <c r="BV55" s="266">
        <v>-133015936.93</v>
      </c>
      <c r="BW55" s="266"/>
    </row>
    <row r="56" spans="3:75" s="1" customFormat="1" ht="12" customHeight="1">
      <c r="C56" s="120" t="s">
        <v>207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228">
        <v>610</v>
      </c>
      <c r="V56" s="228"/>
      <c r="W56" s="229" t="s">
        <v>26</v>
      </c>
      <c r="X56" s="229"/>
      <c r="Y56" s="229"/>
      <c r="Z56" s="229"/>
      <c r="AA56" s="229"/>
      <c r="AB56" s="229"/>
      <c r="AC56" s="229"/>
      <c r="AD56" s="229"/>
      <c r="AE56" s="229" t="s">
        <v>26</v>
      </c>
      <c r="AF56" s="229"/>
      <c r="AG56" s="229"/>
      <c r="AH56" s="229"/>
      <c r="AI56" s="229"/>
      <c r="AJ56" s="229"/>
      <c r="AK56" s="229"/>
      <c r="AL56" s="229"/>
      <c r="AM56" s="229"/>
      <c r="AN56" s="229" t="s">
        <v>26</v>
      </c>
      <c r="AO56" s="229"/>
      <c r="AP56" s="229"/>
      <c r="AQ56" s="229"/>
      <c r="AR56" s="229"/>
      <c r="AS56" s="229"/>
      <c r="AT56" s="229"/>
      <c r="AU56" s="229"/>
      <c r="AV56" s="229"/>
      <c r="AW56" s="259">
        <v>0</v>
      </c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65">
        <v>-133015936.93</v>
      </c>
      <c r="BI56" s="265"/>
      <c r="BJ56" s="265"/>
      <c r="BK56" s="265"/>
      <c r="BL56" s="265"/>
      <c r="BM56" s="265"/>
      <c r="BN56" s="265"/>
      <c r="BO56" s="265"/>
      <c r="BP56" s="259">
        <v>0</v>
      </c>
      <c r="BQ56" s="259"/>
      <c r="BR56" s="259"/>
      <c r="BS56" s="259"/>
      <c r="BT56" s="259"/>
      <c r="BU56" s="259"/>
      <c r="BV56" s="266">
        <v>-133015936.93</v>
      </c>
      <c r="BW56" s="266"/>
    </row>
    <row r="57" spans="3:75" s="1" customFormat="1" ht="23.25" customHeight="1">
      <c r="C57" s="252" t="s">
        <v>230</v>
      </c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3">
        <v>620</v>
      </c>
      <c r="V57" s="253"/>
      <c r="W57" s="251">
        <v>0</v>
      </c>
      <c r="X57" s="251"/>
      <c r="Y57" s="251"/>
      <c r="Z57" s="251"/>
      <c r="AA57" s="251"/>
      <c r="AB57" s="251"/>
      <c r="AC57" s="251"/>
      <c r="AD57" s="251"/>
      <c r="AE57" s="267" t="s">
        <v>26</v>
      </c>
      <c r="AF57" s="267"/>
      <c r="AG57" s="267"/>
      <c r="AH57" s="267"/>
      <c r="AI57" s="267"/>
      <c r="AJ57" s="267"/>
      <c r="AK57" s="267"/>
      <c r="AL57" s="267"/>
      <c r="AM57" s="267"/>
      <c r="AN57" s="267" t="s">
        <v>26</v>
      </c>
      <c r="AO57" s="267"/>
      <c r="AP57" s="267"/>
      <c r="AQ57" s="267"/>
      <c r="AR57" s="267"/>
      <c r="AS57" s="267"/>
      <c r="AT57" s="267"/>
      <c r="AU57" s="267"/>
      <c r="AV57" s="267"/>
      <c r="AW57" s="260">
        <v>0</v>
      </c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51">
        <v>0</v>
      </c>
      <c r="BI57" s="251"/>
      <c r="BJ57" s="251"/>
      <c r="BK57" s="251"/>
      <c r="BL57" s="251"/>
      <c r="BM57" s="251"/>
      <c r="BN57" s="251"/>
      <c r="BO57" s="251"/>
      <c r="BP57" s="260">
        <v>0</v>
      </c>
      <c r="BQ57" s="260"/>
      <c r="BR57" s="260"/>
      <c r="BS57" s="260"/>
      <c r="BT57" s="260"/>
      <c r="BU57" s="260"/>
      <c r="BV57" s="260">
        <v>0</v>
      </c>
      <c r="BW57" s="260"/>
    </row>
    <row r="58" spans="3:75" s="60" customFormat="1" ht="12" customHeight="1">
      <c r="C58" s="120" t="s">
        <v>113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61"/>
      <c r="V58" s="69"/>
      <c r="W58" s="78"/>
      <c r="X58" s="79"/>
      <c r="Y58" s="79"/>
      <c r="Z58" s="79"/>
      <c r="AA58" s="79"/>
      <c r="AB58" s="79"/>
      <c r="AC58" s="79"/>
      <c r="AD58" s="80"/>
      <c r="AE58" s="78"/>
      <c r="AF58" s="79"/>
      <c r="AG58" s="79"/>
      <c r="AH58" s="79"/>
      <c r="AI58" s="79"/>
      <c r="AJ58" s="79"/>
      <c r="AK58" s="79"/>
      <c r="AL58" s="79"/>
      <c r="AM58" s="80"/>
      <c r="AN58" s="78"/>
      <c r="AO58" s="79"/>
      <c r="AP58" s="79"/>
      <c r="AQ58" s="79"/>
      <c r="AR58" s="79"/>
      <c r="AS58" s="79"/>
      <c r="AT58" s="79"/>
      <c r="AU58" s="79"/>
      <c r="AV58" s="80"/>
      <c r="AW58" s="263">
        <v>0</v>
      </c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>
        <v>0</v>
      </c>
      <c r="BI58" s="263"/>
      <c r="BJ58" s="263"/>
      <c r="BK58" s="263"/>
      <c r="BL58" s="263"/>
      <c r="BM58" s="263"/>
      <c r="BN58" s="263"/>
      <c r="BO58" s="263"/>
      <c r="BP58" s="263">
        <v>0</v>
      </c>
      <c r="BQ58" s="263"/>
      <c r="BR58" s="263"/>
      <c r="BS58" s="263"/>
      <c r="BT58" s="263"/>
      <c r="BU58" s="263"/>
      <c r="BV58" s="264">
        <v>0</v>
      </c>
      <c r="BW58" s="264"/>
    </row>
    <row r="59" spans="3:75" s="1" customFormat="1" ht="23.25" customHeight="1">
      <c r="C59" s="120" t="s">
        <v>209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228">
        <v>621</v>
      </c>
      <c r="V59" s="228"/>
      <c r="W59" s="229" t="s">
        <v>26</v>
      </c>
      <c r="X59" s="229"/>
      <c r="Y59" s="229"/>
      <c r="Z59" s="229"/>
      <c r="AA59" s="229"/>
      <c r="AB59" s="229"/>
      <c r="AC59" s="229"/>
      <c r="AD59" s="229"/>
      <c r="AE59" s="229" t="s">
        <v>26</v>
      </c>
      <c r="AF59" s="229"/>
      <c r="AG59" s="229"/>
      <c r="AH59" s="229"/>
      <c r="AI59" s="229"/>
      <c r="AJ59" s="229"/>
      <c r="AK59" s="229"/>
      <c r="AL59" s="229"/>
      <c r="AM59" s="229"/>
      <c r="AN59" s="229" t="s">
        <v>26</v>
      </c>
      <c r="AO59" s="229"/>
      <c r="AP59" s="229"/>
      <c r="AQ59" s="229"/>
      <c r="AR59" s="229"/>
      <c r="AS59" s="229"/>
      <c r="AT59" s="229"/>
      <c r="AU59" s="229"/>
      <c r="AV59" s="229"/>
      <c r="AW59" s="259">
        <v>0</v>
      </c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>
        <v>0</v>
      </c>
      <c r="BI59" s="259"/>
      <c r="BJ59" s="259"/>
      <c r="BK59" s="259"/>
      <c r="BL59" s="259"/>
      <c r="BM59" s="259"/>
      <c r="BN59" s="259"/>
      <c r="BO59" s="259"/>
      <c r="BP59" s="259">
        <v>0</v>
      </c>
      <c r="BQ59" s="259"/>
      <c r="BR59" s="259"/>
      <c r="BS59" s="259"/>
      <c r="BT59" s="259"/>
      <c r="BU59" s="259"/>
      <c r="BV59" s="260">
        <v>0</v>
      </c>
      <c r="BW59" s="260"/>
    </row>
    <row r="60" spans="3:75" s="60" customFormat="1" ht="23.25" customHeight="1">
      <c r="C60" s="120" t="s">
        <v>210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261">
        <v>622</v>
      </c>
      <c r="V60" s="261"/>
      <c r="W60" s="262" t="s">
        <v>26</v>
      </c>
      <c r="X60" s="262"/>
      <c r="Y60" s="262"/>
      <c r="Z60" s="262"/>
      <c r="AA60" s="262"/>
      <c r="AB60" s="262"/>
      <c r="AC60" s="262"/>
      <c r="AD60" s="262"/>
      <c r="AE60" s="262" t="s">
        <v>26</v>
      </c>
      <c r="AF60" s="262"/>
      <c r="AG60" s="262"/>
      <c r="AH60" s="262"/>
      <c r="AI60" s="262"/>
      <c r="AJ60" s="262"/>
      <c r="AK60" s="262"/>
      <c r="AL60" s="262"/>
      <c r="AM60" s="262"/>
      <c r="AN60" s="262" t="s">
        <v>26</v>
      </c>
      <c r="AO60" s="262"/>
      <c r="AP60" s="262"/>
      <c r="AQ60" s="262"/>
      <c r="AR60" s="262"/>
      <c r="AS60" s="262"/>
      <c r="AT60" s="262"/>
      <c r="AU60" s="262"/>
      <c r="AV60" s="262"/>
      <c r="AW60" s="255">
        <v>0</v>
      </c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>
        <v>0</v>
      </c>
      <c r="BI60" s="255"/>
      <c r="BJ60" s="255"/>
      <c r="BK60" s="255"/>
      <c r="BL60" s="255"/>
      <c r="BM60" s="255"/>
      <c r="BN60" s="255"/>
      <c r="BO60" s="255"/>
      <c r="BP60" s="255">
        <v>0</v>
      </c>
      <c r="BQ60" s="255"/>
      <c r="BR60" s="255"/>
      <c r="BS60" s="255"/>
      <c r="BT60" s="255"/>
      <c r="BU60" s="255"/>
      <c r="BV60" s="256">
        <v>0</v>
      </c>
      <c r="BW60" s="256"/>
    </row>
    <row r="61" spans="3:75" s="60" customFormat="1" ht="34.5" customHeight="1" thickBot="1">
      <c r="C61" s="130" t="s">
        <v>211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257">
        <v>623</v>
      </c>
      <c r="V61" s="257"/>
      <c r="W61" s="258">
        <v>0</v>
      </c>
      <c r="X61" s="258"/>
      <c r="Y61" s="258"/>
      <c r="Z61" s="258"/>
      <c r="AA61" s="258"/>
      <c r="AB61" s="258"/>
      <c r="AC61" s="258"/>
      <c r="AD61" s="258"/>
      <c r="AE61" s="258">
        <v>0</v>
      </c>
      <c r="AF61" s="258"/>
      <c r="AG61" s="258"/>
      <c r="AH61" s="258"/>
      <c r="AI61" s="258"/>
      <c r="AJ61" s="258"/>
      <c r="AK61" s="258"/>
      <c r="AL61" s="258"/>
      <c r="AM61" s="258"/>
      <c r="AN61" s="258">
        <v>0</v>
      </c>
      <c r="AO61" s="258"/>
      <c r="AP61" s="258"/>
      <c r="AQ61" s="258"/>
      <c r="AR61" s="258"/>
      <c r="AS61" s="258"/>
      <c r="AT61" s="258"/>
      <c r="AU61" s="258"/>
      <c r="AV61" s="258"/>
      <c r="AW61" s="258">
        <v>0</v>
      </c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>
        <v>0</v>
      </c>
      <c r="BI61" s="258"/>
      <c r="BJ61" s="258"/>
      <c r="BK61" s="258"/>
      <c r="BL61" s="258"/>
      <c r="BM61" s="258"/>
      <c r="BN61" s="258"/>
      <c r="BO61" s="258"/>
      <c r="BP61" s="258">
        <v>0</v>
      </c>
      <c r="BQ61" s="258"/>
      <c r="BR61" s="258"/>
      <c r="BS61" s="258"/>
      <c r="BT61" s="258"/>
      <c r="BU61" s="258"/>
      <c r="BV61" s="254">
        <v>0</v>
      </c>
      <c r="BW61" s="254"/>
    </row>
    <row r="62" s="1" customFormat="1" ht="12" customHeight="1"/>
    <row r="63" spans="74:75" ht="11.25" customHeight="1" thickBot="1">
      <c r="BV63" s="36"/>
      <c r="BW63" s="36" t="s">
        <v>197</v>
      </c>
    </row>
    <row r="64" spans="3:75" s="1" customFormat="1" ht="12.75" customHeight="1" thickBot="1">
      <c r="C64" s="236" t="s">
        <v>198</v>
      </c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9" t="s">
        <v>20</v>
      </c>
      <c r="V64" s="239"/>
      <c r="W64" s="239" t="s">
        <v>199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42" t="s">
        <v>75</v>
      </c>
      <c r="BQ64" s="242"/>
      <c r="BR64" s="242"/>
      <c r="BS64" s="242"/>
      <c r="BT64" s="242"/>
      <c r="BU64" s="242"/>
      <c r="BV64" s="236" t="s">
        <v>200</v>
      </c>
      <c r="BW64" s="236"/>
    </row>
    <row r="65" spans="3:75" s="60" customFormat="1" ht="45.75" customHeight="1">
      <c r="C65" s="237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238"/>
      <c r="U65" s="240"/>
      <c r="V65" s="241"/>
      <c r="W65" s="231" t="s">
        <v>69</v>
      </c>
      <c r="X65" s="231"/>
      <c r="Y65" s="231"/>
      <c r="Z65" s="231"/>
      <c r="AA65" s="231"/>
      <c r="AB65" s="231"/>
      <c r="AC65" s="231"/>
      <c r="AD65" s="231"/>
      <c r="AE65" s="231" t="s">
        <v>70</v>
      </c>
      <c r="AF65" s="231"/>
      <c r="AG65" s="231"/>
      <c r="AH65" s="231"/>
      <c r="AI65" s="231"/>
      <c r="AJ65" s="231"/>
      <c r="AK65" s="231"/>
      <c r="AL65" s="231"/>
      <c r="AM65" s="231"/>
      <c r="AN65" s="231" t="s">
        <v>201</v>
      </c>
      <c r="AO65" s="231"/>
      <c r="AP65" s="231"/>
      <c r="AQ65" s="231"/>
      <c r="AR65" s="231"/>
      <c r="AS65" s="231"/>
      <c r="AT65" s="231"/>
      <c r="AU65" s="231"/>
      <c r="AV65" s="231"/>
      <c r="AW65" s="232" t="s">
        <v>72</v>
      </c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1" t="s">
        <v>202</v>
      </c>
      <c r="BI65" s="231"/>
      <c r="BJ65" s="231"/>
      <c r="BK65" s="231"/>
      <c r="BL65" s="231"/>
      <c r="BM65" s="231"/>
      <c r="BN65" s="231"/>
      <c r="BO65" s="231"/>
      <c r="BP65" s="243"/>
      <c r="BQ65" s="244"/>
      <c r="BR65" s="244"/>
      <c r="BS65" s="244"/>
      <c r="BT65" s="244"/>
      <c r="BU65" s="245"/>
      <c r="BV65" s="246"/>
      <c r="BW65" s="247"/>
    </row>
    <row r="66" spans="3:75" s="1" customFormat="1" ht="11.25" customHeight="1">
      <c r="C66" s="233">
        <v>1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>
        <v>2</v>
      </c>
      <c r="V66" s="233"/>
      <c r="W66" s="233">
        <v>3</v>
      </c>
      <c r="X66" s="233"/>
      <c r="Y66" s="233"/>
      <c r="Z66" s="233"/>
      <c r="AA66" s="233"/>
      <c r="AB66" s="233"/>
      <c r="AC66" s="233"/>
      <c r="AD66" s="233"/>
      <c r="AE66" s="233">
        <v>4</v>
      </c>
      <c r="AF66" s="233"/>
      <c r="AG66" s="233"/>
      <c r="AH66" s="233"/>
      <c r="AI66" s="233"/>
      <c r="AJ66" s="233"/>
      <c r="AK66" s="233"/>
      <c r="AL66" s="233"/>
      <c r="AM66" s="233"/>
      <c r="AN66" s="227">
        <v>5</v>
      </c>
      <c r="AO66" s="227"/>
      <c r="AP66" s="227"/>
      <c r="AQ66" s="227"/>
      <c r="AR66" s="227"/>
      <c r="AS66" s="227"/>
      <c r="AT66" s="227"/>
      <c r="AU66" s="227"/>
      <c r="AV66" s="227"/>
      <c r="AW66" s="227">
        <v>6</v>
      </c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>
        <v>7</v>
      </c>
      <c r="BI66" s="227"/>
      <c r="BJ66" s="227"/>
      <c r="BK66" s="227"/>
      <c r="BL66" s="227"/>
      <c r="BM66" s="227"/>
      <c r="BN66" s="227"/>
      <c r="BO66" s="227"/>
      <c r="BP66" s="227">
        <v>8</v>
      </c>
      <c r="BQ66" s="227"/>
      <c r="BR66" s="227"/>
      <c r="BS66" s="227"/>
      <c r="BT66" s="227"/>
      <c r="BU66" s="227"/>
      <c r="BV66" s="227">
        <v>9</v>
      </c>
      <c r="BW66" s="227"/>
    </row>
    <row r="67" spans="3:75" s="1" customFormat="1" ht="45.75" customHeight="1">
      <c r="C67" s="120" t="s">
        <v>116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228">
        <v>624</v>
      </c>
      <c r="V67" s="228"/>
      <c r="W67" s="229" t="s">
        <v>26</v>
      </c>
      <c r="X67" s="229"/>
      <c r="Y67" s="229"/>
      <c r="Z67" s="229"/>
      <c r="AA67" s="229"/>
      <c r="AB67" s="229"/>
      <c r="AC67" s="229"/>
      <c r="AD67" s="229"/>
      <c r="AE67" s="229" t="s">
        <v>26</v>
      </c>
      <c r="AF67" s="229"/>
      <c r="AG67" s="229"/>
      <c r="AH67" s="229"/>
      <c r="AI67" s="229"/>
      <c r="AJ67" s="229"/>
      <c r="AK67" s="229"/>
      <c r="AL67" s="229"/>
      <c r="AM67" s="229"/>
      <c r="AN67" s="229" t="s">
        <v>26</v>
      </c>
      <c r="AO67" s="229"/>
      <c r="AP67" s="229"/>
      <c r="AQ67" s="229"/>
      <c r="AR67" s="229"/>
      <c r="AS67" s="229"/>
      <c r="AT67" s="229"/>
      <c r="AU67" s="229"/>
      <c r="AV67" s="229"/>
      <c r="AW67" s="230" t="s">
        <v>26</v>
      </c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 t="s">
        <v>26</v>
      </c>
      <c r="BI67" s="230"/>
      <c r="BJ67" s="230"/>
      <c r="BK67" s="230"/>
      <c r="BL67" s="230"/>
      <c r="BM67" s="230"/>
      <c r="BN67" s="230"/>
      <c r="BO67" s="230"/>
      <c r="BP67" s="230" t="s">
        <v>26</v>
      </c>
      <c r="BQ67" s="230"/>
      <c r="BR67" s="230"/>
      <c r="BS67" s="230"/>
      <c r="BT67" s="230"/>
      <c r="BU67" s="230"/>
      <c r="BV67" s="220" t="s">
        <v>26</v>
      </c>
      <c r="BW67" s="220"/>
    </row>
    <row r="68" spans="3:75" s="1" customFormat="1" ht="23.25" customHeight="1">
      <c r="C68" s="120" t="s">
        <v>117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228">
        <v>625</v>
      </c>
      <c r="V68" s="228"/>
      <c r="W68" s="229" t="s">
        <v>26</v>
      </c>
      <c r="X68" s="229"/>
      <c r="Y68" s="229"/>
      <c r="Z68" s="229"/>
      <c r="AA68" s="229"/>
      <c r="AB68" s="229"/>
      <c r="AC68" s="229"/>
      <c r="AD68" s="229"/>
      <c r="AE68" s="229" t="s">
        <v>26</v>
      </c>
      <c r="AF68" s="229"/>
      <c r="AG68" s="229"/>
      <c r="AH68" s="229"/>
      <c r="AI68" s="229"/>
      <c r="AJ68" s="229"/>
      <c r="AK68" s="229"/>
      <c r="AL68" s="229"/>
      <c r="AM68" s="229"/>
      <c r="AN68" s="229" t="s">
        <v>26</v>
      </c>
      <c r="AO68" s="229"/>
      <c r="AP68" s="229"/>
      <c r="AQ68" s="229"/>
      <c r="AR68" s="229"/>
      <c r="AS68" s="229"/>
      <c r="AT68" s="229"/>
      <c r="AU68" s="229"/>
      <c r="AV68" s="229"/>
      <c r="AW68" s="230" t="s">
        <v>26</v>
      </c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 t="s">
        <v>26</v>
      </c>
      <c r="BI68" s="230"/>
      <c r="BJ68" s="230"/>
      <c r="BK68" s="230"/>
      <c r="BL68" s="230"/>
      <c r="BM68" s="230"/>
      <c r="BN68" s="230"/>
      <c r="BO68" s="230"/>
      <c r="BP68" s="230" t="s">
        <v>26</v>
      </c>
      <c r="BQ68" s="230"/>
      <c r="BR68" s="230"/>
      <c r="BS68" s="230"/>
      <c r="BT68" s="230"/>
      <c r="BU68" s="230"/>
      <c r="BV68" s="220" t="s">
        <v>26</v>
      </c>
      <c r="BW68" s="220"/>
    </row>
    <row r="69" spans="3:75" s="1" customFormat="1" ht="23.25" customHeight="1">
      <c r="C69" s="120" t="s">
        <v>231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228">
        <v>626</v>
      </c>
      <c r="V69" s="228"/>
      <c r="W69" s="229" t="s">
        <v>26</v>
      </c>
      <c r="X69" s="229"/>
      <c r="Y69" s="229"/>
      <c r="Z69" s="229"/>
      <c r="AA69" s="229"/>
      <c r="AB69" s="229"/>
      <c r="AC69" s="229"/>
      <c r="AD69" s="229"/>
      <c r="AE69" s="229" t="s">
        <v>26</v>
      </c>
      <c r="AF69" s="229"/>
      <c r="AG69" s="229"/>
      <c r="AH69" s="229"/>
      <c r="AI69" s="229"/>
      <c r="AJ69" s="229"/>
      <c r="AK69" s="229"/>
      <c r="AL69" s="229"/>
      <c r="AM69" s="229"/>
      <c r="AN69" s="229" t="s">
        <v>26</v>
      </c>
      <c r="AO69" s="229"/>
      <c r="AP69" s="229"/>
      <c r="AQ69" s="229"/>
      <c r="AR69" s="229"/>
      <c r="AS69" s="229"/>
      <c r="AT69" s="229"/>
      <c r="AU69" s="229"/>
      <c r="AV69" s="229"/>
      <c r="AW69" s="230" t="s">
        <v>26</v>
      </c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 t="s">
        <v>26</v>
      </c>
      <c r="BI69" s="230"/>
      <c r="BJ69" s="230"/>
      <c r="BK69" s="230"/>
      <c r="BL69" s="230"/>
      <c r="BM69" s="230"/>
      <c r="BN69" s="230"/>
      <c r="BO69" s="230"/>
      <c r="BP69" s="230" t="s">
        <v>26</v>
      </c>
      <c r="BQ69" s="230"/>
      <c r="BR69" s="230"/>
      <c r="BS69" s="230"/>
      <c r="BT69" s="230"/>
      <c r="BU69" s="230"/>
      <c r="BV69" s="220" t="s">
        <v>26</v>
      </c>
      <c r="BW69" s="220"/>
    </row>
    <row r="70" spans="3:75" s="1" customFormat="1" ht="23.25" customHeight="1">
      <c r="C70" s="120" t="s">
        <v>212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228">
        <v>627</v>
      </c>
      <c r="V70" s="228"/>
      <c r="W70" s="229" t="s">
        <v>26</v>
      </c>
      <c r="X70" s="229"/>
      <c r="Y70" s="229"/>
      <c r="Z70" s="229"/>
      <c r="AA70" s="229"/>
      <c r="AB70" s="229"/>
      <c r="AC70" s="229"/>
      <c r="AD70" s="229"/>
      <c r="AE70" s="229" t="s">
        <v>26</v>
      </c>
      <c r="AF70" s="229"/>
      <c r="AG70" s="229"/>
      <c r="AH70" s="229"/>
      <c r="AI70" s="229"/>
      <c r="AJ70" s="229"/>
      <c r="AK70" s="229"/>
      <c r="AL70" s="229"/>
      <c r="AM70" s="229"/>
      <c r="AN70" s="229" t="s">
        <v>26</v>
      </c>
      <c r="AO70" s="229"/>
      <c r="AP70" s="229"/>
      <c r="AQ70" s="229"/>
      <c r="AR70" s="229"/>
      <c r="AS70" s="229"/>
      <c r="AT70" s="229"/>
      <c r="AU70" s="229"/>
      <c r="AV70" s="229"/>
      <c r="AW70" s="230" t="s">
        <v>26</v>
      </c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 t="s">
        <v>26</v>
      </c>
      <c r="BI70" s="230"/>
      <c r="BJ70" s="230"/>
      <c r="BK70" s="230"/>
      <c r="BL70" s="230"/>
      <c r="BM70" s="230"/>
      <c r="BN70" s="230"/>
      <c r="BO70" s="230"/>
      <c r="BP70" s="230" t="s">
        <v>26</v>
      </c>
      <c r="BQ70" s="230"/>
      <c r="BR70" s="230"/>
      <c r="BS70" s="230"/>
      <c r="BT70" s="230"/>
      <c r="BU70" s="230"/>
      <c r="BV70" s="220" t="s">
        <v>26</v>
      </c>
      <c r="BW70" s="220"/>
    </row>
    <row r="71" spans="3:75" s="1" customFormat="1" ht="23.25" customHeight="1">
      <c r="C71" s="250" t="s">
        <v>232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28">
        <v>628</v>
      </c>
      <c r="V71" s="228"/>
      <c r="W71" s="229" t="s">
        <v>26</v>
      </c>
      <c r="X71" s="229"/>
      <c r="Y71" s="229"/>
      <c r="Z71" s="229"/>
      <c r="AA71" s="229"/>
      <c r="AB71" s="229"/>
      <c r="AC71" s="229"/>
      <c r="AD71" s="229"/>
      <c r="AE71" s="229" t="s">
        <v>26</v>
      </c>
      <c r="AF71" s="229"/>
      <c r="AG71" s="229"/>
      <c r="AH71" s="229"/>
      <c r="AI71" s="229"/>
      <c r="AJ71" s="229"/>
      <c r="AK71" s="229"/>
      <c r="AL71" s="229"/>
      <c r="AM71" s="229"/>
      <c r="AN71" s="229" t="s">
        <v>26</v>
      </c>
      <c r="AO71" s="229"/>
      <c r="AP71" s="229"/>
      <c r="AQ71" s="229"/>
      <c r="AR71" s="229"/>
      <c r="AS71" s="229"/>
      <c r="AT71" s="229"/>
      <c r="AU71" s="229"/>
      <c r="AV71" s="229"/>
      <c r="AW71" s="230" t="s">
        <v>26</v>
      </c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 t="s">
        <v>26</v>
      </c>
      <c r="BI71" s="230"/>
      <c r="BJ71" s="230"/>
      <c r="BK71" s="230"/>
      <c r="BL71" s="230"/>
      <c r="BM71" s="230"/>
      <c r="BN71" s="230"/>
      <c r="BO71" s="230"/>
      <c r="BP71" s="230" t="s">
        <v>26</v>
      </c>
      <c r="BQ71" s="230"/>
      <c r="BR71" s="230"/>
      <c r="BS71" s="230"/>
      <c r="BT71" s="230"/>
      <c r="BU71" s="230"/>
      <c r="BV71" s="220" t="s">
        <v>26</v>
      </c>
      <c r="BW71" s="220"/>
    </row>
    <row r="72" spans="3:75" s="1" customFormat="1" ht="23.25" customHeight="1">
      <c r="C72" s="250" t="s">
        <v>121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28">
        <v>629</v>
      </c>
      <c r="V72" s="228"/>
      <c r="W72" s="229" t="s">
        <v>26</v>
      </c>
      <c r="X72" s="229"/>
      <c r="Y72" s="229"/>
      <c r="Z72" s="229"/>
      <c r="AA72" s="229"/>
      <c r="AB72" s="229"/>
      <c r="AC72" s="229"/>
      <c r="AD72" s="229"/>
      <c r="AE72" s="229" t="s">
        <v>26</v>
      </c>
      <c r="AF72" s="229"/>
      <c r="AG72" s="229"/>
      <c r="AH72" s="229"/>
      <c r="AI72" s="229"/>
      <c r="AJ72" s="229"/>
      <c r="AK72" s="229"/>
      <c r="AL72" s="229"/>
      <c r="AM72" s="229"/>
      <c r="AN72" s="229" t="s">
        <v>26</v>
      </c>
      <c r="AO72" s="229"/>
      <c r="AP72" s="229"/>
      <c r="AQ72" s="229"/>
      <c r="AR72" s="229"/>
      <c r="AS72" s="229"/>
      <c r="AT72" s="229"/>
      <c r="AU72" s="229"/>
      <c r="AV72" s="229"/>
      <c r="AW72" s="230" t="s">
        <v>26</v>
      </c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 t="s">
        <v>26</v>
      </c>
      <c r="BI72" s="230"/>
      <c r="BJ72" s="230"/>
      <c r="BK72" s="230"/>
      <c r="BL72" s="230"/>
      <c r="BM72" s="230"/>
      <c r="BN72" s="230"/>
      <c r="BO72" s="230"/>
      <c r="BP72" s="230" t="s">
        <v>26</v>
      </c>
      <c r="BQ72" s="230"/>
      <c r="BR72" s="230"/>
      <c r="BS72" s="230"/>
      <c r="BT72" s="230"/>
      <c r="BU72" s="230"/>
      <c r="BV72" s="220" t="s">
        <v>26</v>
      </c>
      <c r="BW72" s="220"/>
    </row>
    <row r="73" spans="3:75" s="1" customFormat="1" ht="23.25" customHeight="1">
      <c r="C73" s="252" t="s">
        <v>233</v>
      </c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3">
        <v>700</v>
      </c>
      <c r="V73" s="253"/>
      <c r="W73" s="251">
        <v>0</v>
      </c>
      <c r="X73" s="251"/>
      <c r="Y73" s="251"/>
      <c r="Z73" s="251"/>
      <c r="AA73" s="251"/>
      <c r="AB73" s="251"/>
      <c r="AC73" s="251"/>
      <c r="AD73" s="251"/>
      <c r="AE73" s="251">
        <v>0</v>
      </c>
      <c r="AF73" s="251"/>
      <c r="AG73" s="251"/>
      <c r="AH73" s="251"/>
      <c r="AI73" s="251"/>
      <c r="AJ73" s="251"/>
      <c r="AK73" s="251"/>
      <c r="AL73" s="251"/>
      <c r="AM73" s="251"/>
      <c r="AN73" s="251">
        <v>0</v>
      </c>
      <c r="AO73" s="251"/>
      <c r="AP73" s="251"/>
      <c r="AQ73" s="251"/>
      <c r="AR73" s="251"/>
      <c r="AS73" s="251"/>
      <c r="AT73" s="251"/>
      <c r="AU73" s="251"/>
      <c r="AV73" s="251"/>
      <c r="AW73" s="251">
        <v>0</v>
      </c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>
        <v>0</v>
      </c>
      <c r="BI73" s="251"/>
      <c r="BJ73" s="251"/>
      <c r="BK73" s="251"/>
      <c r="BL73" s="251"/>
      <c r="BM73" s="251"/>
      <c r="BN73" s="251"/>
      <c r="BO73" s="251"/>
      <c r="BP73" s="251">
        <v>0</v>
      </c>
      <c r="BQ73" s="251"/>
      <c r="BR73" s="251"/>
      <c r="BS73" s="251"/>
      <c r="BT73" s="251"/>
      <c r="BU73" s="251"/>
      <c r="BV73" s="220" t="s">
        <v>26</v>
      </c>
      <c r="BW73" s="220"/>
    </row>
    <row r="74" spans="3:75" s="1" customFormat="1" ht="12" customHeight="1">
      <c r="C74" s="120" t="s">
        <v>113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62"/>
      <c r="V74" s="63"/>
      <c r="W74" s="70"/>
      <c r="X74" s="71"/>
      <c r="Y74" s="71"/>
      <c r="Z74" s="71"/>
      <c r="AA74" s="71"/>
      <c r="AB74" s="71"/>
      <c r="AC74" s="71"/>
      <c r="AD74" s="72"/>
      <c r="AE74" s="70"/>
      <c r="AF74" s="71"/>
      <c r="AG74" s="71"/>
      <c r="AH74" s="71"/>
      <c r="AI74" s="71"/>
      <c r="AJ74" s="71"/>
      <c r="AK74" s="71"/>
      <c r="AL74" s="71"/>
      <c r="AM74" s="72"/>
      <c r="AN74" s="70"/>
      <c r="AO74" s="71"/>
      <c r="AP74" s="71"/>
      <c r="AQ74" s="71"/>
      <c r="AR74" s="71"/>
      <c r="AS74" s="71"/>
      <c r="AT74" s="71"/>
      <c r="AU74" s="71"/>
      <c r="AV74" s="72"/>
      <c r="AW74" s="73"/>
      <c r="AX74" s="74"/>
      <c r="AY74" s="74"/>
      <c r="AZ74" s="74"/>
      <c r="BA74" s="74"/>
      <c r="BB74" s="74"/>
      <c r="BC74" s="74"/>
      <c r="BD74" s="74"/>
      <c r="BE74" s="74"/>
      <c r="BF74" s="74"/>
      <c r="BG74" s="75"/>
      <c r="BH74" s="73"/>
      <c r="BI74" s="74"/>
      <c r="BJ74" s="74"/>
      <c r="BK74" s="74"/>
      <c r="BL74" s="74"/>
      <c r="BM74" s="74"/>
      <c r="BN74" s="74"/>
      <c r="BO74" s="75"/>
      <c r="BP74" s="73"/>
      <c r="BQ74" s="74"/>
      <c r="BR74" s="74"/>
      <c r="BS74" s="74"/>
      <c r="BT74" s="74"/>
      <c r="BU74" s="75"/>
      <c r="BV74" s="76"/>
      <c r="BW74" s="77"/>
    </row>
    <row r="75" spans="3:75" s="1" customFormat="1" ht="23.25" customHeight="1">
      <c r="C75" s="120" t="s">
        <v>234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228">
        <v>710</v>
      </c>
      <c r="V75" s="228"/>
      <c r="W75" s="229" t="s">
        <v>26</v>
      </c>
      <c r="X75" s="229"/>
      <c r="Y75" s="229"/>
      <c r="Z75" s="229"/>
      <c r="AA75" s="229"/>
      <c r="AB75" s="229"/>
      <c r="AC75" s="229"/>
      <c r="AD75" s="229"/>
      <c r="AE75" s="229" t="s">
        <v>26</v>
      </c>
      <c r="AF75" s="229"/>
      <c r="AG75" s="229"/>
      <c r="AH75" s="229"/>
      <c r="AI75" s="229"/>
      <c r="AJ75" s="229"/>
      <c r="AK75" s="229"/>
      <c r="AL75" s="229"/>
      <c r="AM75" s="229"/>
      <c r="AN75" s="229" t="s">
        <v>26</v>
      </c>
      <c r="AO75" s="229"/>
      <c r="AP75" s="229"/>
      <c r="AQ75" s="229"/>
      <c r="AR75" s="229"/>
      <c r="AS75" s="229"/>
      <c r="AT75" s="229"/>
      <c r="AU75" s="229"/>
      <c r="AV75" s="229"/>
      <c r="AW75" s="230" t="s">
        <v>26</v>
      </c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 t="s">
        <v>26</v>
      </c>
      <c r="BI75" s="230"/>
      <c r="BJ75" s="230"/>
      <c r="BK75" s="230"/>
      <c r="BL75" s="230"/>
      <c r="BM75" s="230"/>
      <c r="BN75" s="230"/>
      <c r="BO75" s="230"/>
      <c r="BP75" s="230" t="s">
        <v>26</v>
      </c>
      <c r="BQ75" s="230"/>
      <c r="BR75" s="230"/>
      <c r="BS75" s="230"/>
      <c r="BT75" s="230"/>
      <c r="BU75" s="230"/>
      <c r="BV75" s="220" t="s">
        <v>26</v>
      </c>
      <c r="BW75" s="220"/>
    </row>
    <row r="76" spans="3:75" s="1" customFormat="1" ht="12" customHeight="1">
      <c r="C76" s="120" t="s">
        <v>215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62"/>
      <c r="V76" s="63"/>
      <c r="W76" s="229" t="s">
        <v>26</v>
      </c>
      <c r="X76" s="229"/>
      <c r="Y76" s="229"/>
      <c r="Z76" s="229"/>
      <c r="AA76" s="229"/>
      <c r="AB76" s="229"/>
      <c r="AC76" s="229"/>
      <c r="AD76" s="229"/>
      <c r="AE76" s="229" t="s">
        <v>26</v>
      </c>
      <c r="AF76" s="229"/>
      <c r="AG76" s="229"/>
      <c r="AH76" s="229"/>
      <c r="AI76" s="229"/>
      <c r="AJ76" s="229"/>
      <c r="AK76" s="229"/>
      <c r="AL76" s="229"/>
      <c r="AM76" s="229"/>
      <c r="AN76" s="229" t="s">
        <v>26</v>
      </c>
      <c r="AO76" s="229"/>
      <c r="AP76" s="229"/>
      <c r="AQ76" s="229"/>
      <c r="AR76" s="229"/>
      <c r="AS76" s="229"/>
      <c r="AT76" s="229"/>
      <c r="AU76" s="229"/>
      <c r="AV76" s="229"/>
      <c r="AW76" s="230" t="s">
        <v>26</v>
      </c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 t="s">
        <v>26</v>
      </c>
      <c r="BI76" s="230"/>
      <c r="BJ76" s="230"/>
      <c r="BK76" s="230"/>
      <c r="BL76" s="230"/>
      <c r="BM76" s="230"/>
      <c r="BN76" s="230"/>
      <c r="BO76" s="230"/>
      <c r="BP76" s="230" t="s">
        <v>26</v>
      </c>
      <c r="BQ76" s="230"/>
      <c r="BR76" s="230"/>
      <c r="BS76" s="230"/>
      <c r="BT76" s="230"/>
      <c r="BU76" s="230"/>
      <c r="BV76" s="220" t="s">
        <v>26</v>
      </c>
      <c r="BW76" s="220"/>
    </row>
    <row r="77" spans="3:75" s="1" customFormat="1" ht="23.25" customHeight="1">
      <c r="C77" s="120" t="s">
        <v>216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62"/>
      <c r="V77" s="63"/>
      <c r="W77" s="229" t="s">
        <v>26</v>
      </c>
      <c r="X77" s="229"/>
      <c r="Y77" s="229"/>
      <c r="Z77" s="229"/>
      <c r="AA77" s="229"/>
      <c r="AB77" s="229"/>
      <c r="AC77" s="229"/>
      <c r="AD77" s="229"/>
      <c r="AE77" s="229" t="s">
        <v>26</v>
      </c>
      <c r="AF77" s="229"/>
      <c r="AG77" s="229"/>
      <c r="AH77" s="229"/>
      <c r="AI77" s="229"/>
      <c r="AJ77" s="229"/>
      <c r="AK77" s="229"/>
      <c r="AL77" s="229"/>
      <c r="AM77" s="229"/>
      <c r="AN77" s="229" t="s">
        <v>26</v>
      </c>
      <c r="AO77" s="229"/>
      <c r="AP77" s="229"/>
      <c r="AQ77" s="229"/>
      <c r="AR77" s="229"/>
      <c r="AS77" s="229"/>
      <c r="AT77" s="229"/>
      <c r="AU77" s="229"/>
      <c r="AV77" s="229"/>
      <c r="AW77" s="230" t="s">
        <v>26</v>
      </c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 t="s">
        <v>26</v>
      </c>
      <c r="BI77" s="230"/>
      <c r="BJ77" s="230"/>
      <c r="BK77" s="230"/>
      <c r="BL77" s="230"/>
      <c r="BM77" s="230"/>
      <c r="BN77" s="230"/>
      <c r="BO77" s="230"/>
      <c r="BP77" s="230" t="s">
        <v>26</v>
      </c>
      <c r="BQ77" s="230"/>
      <c r="BR77" s="230"/>
      <c r="BS77" s="230"/>
      <c r="BT77" s="230"/>
      <c r="BU77" s="230"/>
      <c r="BV77" s="220" t="s">
        <v>26</v>
      </c>
      <c r="BW77" s="220"/>
    </row>
    <row r="78" spans="3:75" s="1" customFormat="1" ht="23.25" customHeight="1">
      <c r="C78" s="120" t="s">
        <v>217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62"/>
      <c r="V78" s="63"/>
      <c r="W78" s="229" t="s">
        <v>26</v>
      </c>
      <c r="X78" s="229"/>
      <c r="Y78" s="229"/>
      <c r="Z78" s="229"/>
      <c r="AA78" s="229"/>
      <c r="AB78" s="229"/>
      <c r="AC78" s="229"/>
      <c r="AD78" s="229"/>
      <c r="AE78" s="229" t="s">
        <v>26</v>
      </c>
      <c r="AF78" s="229"/>
      <c r="AG78" s="229"/>
      <c r="AH78" s="229"/>
      <c r="AI78" s="229"/>
      <c r="AJ78" s="229"/>
      <c r="AK78" s="229"/>
      <c r="AL78" s="229"/>
      <c r="AM78" s="229"/>
      <c r="AN78" s="229" t="s">
        <v>26</v>
      </c>
      <c r="AO78" s="229"/>
      <c r="AP78" s="229"/>
      <c r="AQ78" s="229"/>
      <c r="AR78" s="229"/>
      <c r="AS78" s="229"/>
      <c r="AT78" s="229"/>
      <c r="AU78" s="229"/>
      <c r="AV78" s="229"/>
      <c r="AW78" s="230" t="s">
        <v>26</v>
      </c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 t="s">
        <v>26</v>
      </c>
      <c r="BI78" s="230"/>
      <c r="BJ78" s="230"/>
      <c r="BK78" s="230"/>
      <c r="BL78" s="230"/>
      <c r="BM78" s="230"/>
      <c r="BN78" s="230"/>
      <c r="BO78" s="230"/>
      <c r="BP78" s="230" t="s">
        <v>26</v>
      </c>
      <c r="BQ78" s="230"/>
      <c r="BR78" s="230"/>
      <c r="BS78" s="230"/>
      <c r="BT78" s="230"/>
      <c r="BU78" s="230"/>
      <c r="BV78" s="220" t="s">
        <v>26</v>
      </c>
      <c r="BW78" s="220"/>
    </row>
    <row r="79" spans="3:75" s="1" customFormat="1" ht="12" customHeight="1">
      <c r="C79" s="250" t="s">
        <v>218</v>
      </c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28">
        <v>711</v>
      </c>
      <c r="V79" s="228"/>
      <c r="W79" s="229" t="s">
        <v>26</v>
      </c>
      <c r="X79" s="229"/>
      <c r="Y79" s="229"/>
      <c r="Z79" s="229"/>
      <c r="AA79" s="229"/>
      <c r="AB79" s="229"/>
      <c r="AC79" s="229"/>
      <c r="AD79" s="229"/>
      <c r="AE79" s="229" t="s">
        <v>26</v>
      </c>
      <c r="AF79" s="229"/>
      <c r="AG79" s="229"/>
      <c r="AH79" s="229"/>
      <c r="AI79" s="229"/>
      <c r="AJ79" s="229"/>
      <c r="AK79" s="229"/>
      <c r="AL79" s="229"/>
      <c r="AM79" s="229"/>
      <c r="AN79" s="229" t="s">
        <v>26</v>
      </c>
      <c r="AO79" s="229"/>
      <c r="AP79" s="229"/>
      <c r="AQ79" s="229"/>
      <c r="AR79" s="229"/>
      <c r="AS79" s="229"/>
      <c r="AT79" s="229"/>
      <c r="AU79" s="229"/>
      <c r="AV79" s="229"/>
      <c r="AW79" s="230" t="s">
        <v>26</v>
      </c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 t="s">
        <v>26</v>
      </c>
      <c r="BI79" s="230"/>
      <c r="BJ79" s="230"/>
      <c r="BK79" s="230"/>
      <c r="BL79" s="230"/>
      <c r="BM79" s="230"/>
      <c r="BN79" s="230"/>
      <c r="BO79" s="230"/>
      <c r="BP79" s="230" t="s">
        <v>26</v>
      </c>
      <c r="BQ79" s="230"/>
      <c r="BR79" s="230"/>
      <c r="BS79" s="230"/>
      <c r="BT79" s="230"/>
      <c r="BU79" s="230"/>
      <c r="BV79" s="220" t="s">
        <v>26</v>
      </c>
      <c r="BW79" s="220"/>
    </row>
    <row r="80" spans="3:75" s="1" customFormat="1" ht="12" customHeight="1">
      <c r="C80" s="120" t="s">
        <v>219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228">
        <v>712</v>
      </c>
      <c r="V80" s="228"/>
      <c r="W80" s="229" t="s">
        <v>26</v>
      </c>
      <c r="X80" s="229"/>
      <c r="Y80" s="229"/>
      <c r="Z80" s="229"/>
      <c r="AA80" s="229"/>
      <c r="AB80" s="229"/>
      <c r="AC80" s="229"/>
      <c r="AD80" s="229"/>
      <c r="AE80" s="229" t="s">
        <v>26</v>
      </c>
      <c r="AF80" s="229"/>
      <c r="AG80" s="229"/>
      <c r="AH80" s="229"/>
      <c r="AI80" s="229"/>
      <c r="AJ80" s="229"/>
      <c r="AK80" s="229"/>
      <c r="AL80" s="229"/>
      <c r="AM80" s="229"/>
      <c r="AN80" s="229" t="s">
        <v>26</v>
      </c>
      <c r="AO80" s="229"/>
      <c r="AP80" s="229"/>
      <c r="AQ80" s="229"/>
      <c r="AR80" s="229"/>
      <c r="AS80" s="229"/>
      <c r="AT80" s="229"/>
      <c r="AU80" s="229"/>
      <c r="AV80" s="229"/>
      <c r="AW80" s="230" t="s">
        <v>26</v>
      </c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 t="s">
        <v>26</v>
      </c>
      <c r="BI80" s="230"/>
      <c r="BJ80" s="230"/>
      <c r="BK80" s="230"/>
      <c r="BL80" s="230"/>
      <c r="BM80" s="230"/>
      <c r="BN80" s="230"/>
      <c r="BO80" s="230"/>
      <c r="BP80" s="230" t="s">
        <v>26</v>
      </c>
      <c r="BQ80" s="230"/>
      <c r="BR80" s="230"/>
      <c r="BS80" s="230"/>
      <c r="BT80" s="230"/>
      <c r="BU80" s="230"/>
      <c r="BV80" s="220" t="s">
        <v>26</v>
      </c>
      <c r="BW80" s="220"/>
    </row>
    <row r="81" spans="3:75" s="1" customFormat="1" ht="23.25" customHeight="1">
      <c r="C81" s="120" t="s">
        <v>220</v>
      </c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228">
        <v>713</v>
      </c>
      <c r="V81" s="228"/>
      <c r="W81" s="229" t="s">
        <v>26</v>
      </c>
      <c r="X81" s="229"/>
      <c r="Y81" s="229"/>
      <c r="Z81" s="229"/>
      <c r="AA81" s="229"/>
      <c r="AB81" s="229"/>
      <c r="AC81" s="229"/>
      <c r="AD81" s="229"/>
      <c r="AE81" s="229" t="s">
        <v>26</v>
      </c>
      <c r="AF81" s="229"/>
      <c r="AG81" s="229"/>
      <c r="AH81" s="229"/>
      <c r="AI81" s="229"/>
      <c r="AJ81" s="229"/>
      <c r="AK81" s="229"/>
      <c r="AL81" s="229"/>
      <c r="AM81" s="229"/>
      <c r="AN81" s="229" t="s">
        <v>26</v>
      </c>
      <c r="AO81" s="229"/>
      <c r="AP81" s="229"/>
      <c r="AQ81" s="229"/>
      <c r="AR81" s="229"/>
      <c r="AS81" s="229"/>
      <c r="AT81" s="229"/>
      <c r="AU81" s="229"/>
      <c r="AV81" s="229"/>
      <c r="AW81" s="230" t="s">
        <v>26</v>
      </c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 t="s">
        <v>26</v>
      </c>
      <c r="BI81" s="230"/>
      <c r="BJ81" s="230"/>
      <c r="BK81" s="230"/>
      <c r="BL81" s="230"/>
      <c r="BM81" s="230"/>
      <c r="BN81" s="230"/>
      <c r="BO81" s="230"/>
      <c r="BP81" s="230" t="s">
        <v>26</v>
      </c>
      <c r="BQ81" s="230"/>
      <c r="BR81" s="230"/>
      <c r="BS81" s="230"/>
      <c r="BT81" s="230"/>
      <c r="BU81" s="230"/>
      <c r="BV81" s="220" t="s">
        <v>26</v>
      </c>
      <c r="BW81" s="220"/>
    </row>
    <row r="82" spans="3:75" s="1" customFormat="1" ht="23.25" customHeight="1">
      <c r="C82" s="120" t="s">
        <v>221</v>
      </c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228">
        <v>714</v>
      </c>
      <c r="V82" s="228"/>
      <c r="W82" s="229" t="s">
        <v>26</v>
      </c>
      <c r="X82" s="229"/>
      <c r="Y82" s="229"/>
      <c r="Z82" s="229"/>
      <c r="AA82" s="229"/>
      <c r="AB82" s="229"/>
      <c r="AC82" s="229"/>
      <c r="AD82" s="229"/>
      <c r="AE82" s="229" t="s">
        <v>26</v>
      </c>
      <c r="AF82" s="229"/>
      <c r="AG82" s="229"/>
      <c r="AH82" s="229"/>
      <c r="AI82" s="229"/>
      <c r="AJ82" s="229"/>
      <c r="AK82" s="229"/>
      <c r="AL82" s="229"/>
      <c r="AM82" s="229"/>
      <c r="AN82" s="229" t="s">
        <v>26</v>
      </c>
      <c r="AO82" s="229"/>
      <c r="AP82" s="229"/>
      <c r="AQ82" s="229"/>
      <c r="AR82" s="229"/>
      <c r="AS82" s="229"/>
      <c r="AT82" s="229"/>
      <c r="AU82" s="229"/>
      <c r="AV82" s="229"/>
      <c r="AW82" s="230" t="s">
        <v>26</v>
      </c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 t="s">
        <v>26</v>
      </c>
      <c r="BI82" s="230"/>
      <c r="BJ82" s="230"/>
      <c r="BK82" s="230"/>
      <c r="BL82" s="230"/>
      <c r="BM82" s="230"/>
      <c r="BN82" s="230"/>
      <c r="BO82" s="230"/>
      <c r="BP82" s="230" t="s">
        <v>26</v>
      </c>
      <c r="BQ82" s="230"/>
      <c r="BR82" s="230"/>
      <c r="BS82" s="230"/>
      <c r="BT82" s="230"/>
      <c r="BU82" s="230"/>
      <c r="BV82" s="220" t="s">
        <v>26</v>
      </c>
      <c r="BW82" s="220"/>
    </row>
    <row r="83" spans="3:75" s="1" customFormat="1" ht="12" customHeight="1">
      <c r="C83" s="250" t="s">
        <v>222</v>
      </c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28">
        <v>715</v>
      </c>
      <c r="V83" s="228"/>
      <c r="W83" s="229" t="s">
        <v>26</v>
      </c>
      <c r="X83" s="229"/>
      <c r="Y83" s="229"/>
      <c r="Z83" s="229"/>
      <c r="AA83" s="229"/>
      <c r="AB83" s="229"/>
      <c r="AC83" s="229"/>
      <c r="AD83" s="229"/>
      <c r="AE83" s="229" t="s">
        <v>26</v>
      </c>
      <c r="AF83" s="229"/>
      <c r="AG83" s="229"/>
      <c r="AH83" s="229"/>
      <c r="AI83" s="229"/>
      <c r="AJ83" s="229"/>
      <c r="AK83" s="229"/>
      <c r="AL83" s="229"/>
      <c r="AM83" s="229"/>
      <c r="AN83" s="229" t="s">
        <v>26</v>
      </c>
      <c r="AO83" s="229"/>
      <c r="AP83" s="229"/>
      <c r="AQ83" s="229"/>
      <c r="AR83" s="229"/>
      <c r="AS83" s="229"/>
      <c r="AT83" s="229"/>
      <c r="AU83" s="229"/>
      <c r="AV83" s="229"/>
      <c r="AW83" s="230" t="s">
        <v>26</v>
      </c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 t="s">
        <v>26</v>
      </c>
      <c r="BI83" s="230"/>
      <c r="BJ83" s="230"/>
      <c r="BK83" s="230"/>
      <c r="BL83" s="230"/>
      <c r="BM83" s="230"/>
      <c r="BN83" s="230"/>
      <c r="BO83" s="230"/>
      <c r="BP83" s="230" t="s">
        <v>26</v>
      </c>
      <c r="BQ83" s="230"/>
      <c r="BR83" s="230"/>
      <c r="BS83" s="230"/>
      <c r="BT83" s="230"/>
      <c r="BU83" s="230"/>
      <c r="BV83" s="220" t="s">
        <v>26</v>
      </c>
      <c r="BW83" s="220"/>
    </row>
    <row r="84" spans="3:75" s="1" customFormat="1" ht="12" customHeight="1">
      <c r="C84" s="120" t="s">
        <v>223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228">
        <v>716</v>
      </c>
      <c r="V84" s="228"/>
      <c r="W84" s="229" t="s">
        <v>26</v>
      </c>
      <c r="X84" s="229"/>
      <c r="Y84" s="229"/>
      <c r="Z84" s="229"/>
      <c r="AA84" s="229"/>
      <c r="AB84" s="229"/>
      <c r="AC84" s="229"/>
      <c r="AD84" s="229"/>
      <c r="AE84" s="229" t="s">
        <v>26</v>
      </c>
      <c r="AF84" s="229"/>
      <c r="AG84" s="229"/>
      <c r="AH84" s="229"/>
      <c r="AI84" s="229"/>
      <c r="AJ84" s="229"/>
      <c r="AK84" s="229"/>
      <c r="AL84" s="229"/>
      <c r="AM84" s="229"/>
      <c r="AN84" s="229" t="s">
        <v>26</v>
      </c>
      <c r="AO84" s="229"/>
      <c r="AP84" s="229"/>
      <c r="AQ84" s="229"/>
      <c r="AR84" s="229"/>
      <c r="AS84" s="229"/>
      <c r="AT84" s="229"/>
      <c r="AU84" s="229"/>
      <c r="AV84" s="229"/>
      <c r="AW84" s="230" t="s">
        <v>26</v>
      </c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 t="s">
        <v>26</v>
      </c>
      <c r="BI84" s="230"/>
      <c r="BJ84" s="230"/>
      <c r="BK84" s="230"/>
      <c r="BL84" s="230"/>
      <c r="BM84" s="230"/>
      <c r="BN84" s="230"/>
      <c r="BO84" s="230"/>
      <c r="BP84" s="230" t="s">
        <v>26</v>
      </c>
      <c r="BQ84" s="230"/>
      <c r="BR84" s="230"/>
      <c r="BS84" s="230"/>
      <c r="BT84" s="230"/>
      <c r="BU84" s="230"/>
      <c r="BV84" s="220" t="s">
        <v>26</v>
      </c>
      <c r="BW84" s="220"/>
    </row>
    <row r="85" spans="3:75" s="1" customFormat="1" ht="12" customHeight="1" thickBot="1">
      <c r="C85" s="130" t="s">
        <v>224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248">
        <v>717</v>
      </c>
      <c r="V85" s="248"/>
      <c r="W85" s="249" t="s">
        <v>26</v>
      </c>
      <c r="X85" s="249"/>
      <c r="Y85" s="249"/>
      <c r="Z85" s="249"/>
      <c r="AA85" s="249"/>
      <c r="AB85" s="249"/>
      <c r="AC85" s="249"/>
      <c r="AD85" s="249"/>
      <c r="AE85" s="249" t="s">
        <v>26</v>
      </c>
      <c r="AF85" s="249"/>
      <c r="AG85" s="249"/>
      <c r="AH85" s="249"/>
      <c r="AI85" s="249"/>
      <c r="AJ85" s="249"/>
      <c r="AK85" s="249"/>
      <c r="AL85" s="249"/>
      <c r="AM85" s="249"/>
      <c r="AN85" s="249" t="s">
        <v>26</v>
      </c>
      <c r="AO85" s="249"/>
      <c r="AP85" s="249"/>
      <c r="AQ85" s="249"/>
      <c r="AR85" s="249"/>
      <c r="AS85" s="249"/>
      <c r="AT85" s="249"/>
      <c r="AU85" s="249"/>
      <c r="AV85" s="249"/>
      <c r="AW85" s="234" t="s">
        <v>26</v>
      </c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 t="s">
        <v>26</v>
      </c>
      <c r="BI85" s="234"/>
      <c r="BJ85" s="234"/>
      <c r="BK85" s="234"/>
      <c r="BL85" s="234"/>
      <c r="BM85" s="234"/>
      <c r="BN85" s="234"/>
      <c r="BO85" s="234"/>
      <c r="BP85" s="234" t="s">
        <v>26</v>
      </c>
      <c r="BQ85" s="234"/>
      <c r="BR85" s="234"/>
      <c r="BS85" s="234"/>
      <c r="BT85" s="234"/>
      <c r="BU85" s="234"/>
      <c r="BV85" s="235" t="s">
        <v>26</v>
      </c>
      <c r="BW85" s="235"/>
    </row>
    <row r="86" s="1" customFormat="1" ht="12" customHeight="1"/>
    <row r="87" spans="72:74" s="1" customFormat="1" ht="12" customHeight="1" thickBot="1">
      <c r="BT87" s="36"/>
      <c r="BU87" s="36"/>
      <c r="BV87" s="36" t="s">
        <v>197</v>
      </c>
    </row>
    <row r="88" spans="3:75" s="1" customFormat="1" ht="12.75" customHeight="1" thickBot="1">
      <c r="C88" s="236" t="s">
        <v>198</v>
      </c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9" t="s">
        <v>20</v>
      </c>
      <c r="V88" s="239"/>
      <c r="W88" s="239" t="s">
        <v>199</v>
      </c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42" t="s">
        <v>75</v>
      </c>
      <c r="BQ88" s="242"/>
      <c r="BR88" s="242"/>
      <c r="BS88" s="242"/>
      <c r="BT88" s="242"/>
      <c r="BU88" s="242"/>
      <c r="BV88" s="236" t="s">
        <v>200</v>
      </c>
      <c r="BW88" s="236"/>
    </row>
    <row r="89" spans="3:75" s="60" customFormat="1" ht="45.75" customHeight="1">
      <c r="C89" s="237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238"/>
      <c r="U89" s="240"/>
      <c r="V89" s="241"/>
      <c r="W89" s="231" t="s">
        <v>69</v>
      </c>
      <c r="X89" s="231"/>
      <c r="Y89" s="231"/>
      <c r="Z89" s="231"/>
      <c r="AA89" s="231"/>
      <c r="AB89" s="231"/>
      <c r="AC89" s="231"/>
      <c r="AD89" s="231"/>
      <c r="AE89" s="231" t="s">
        <v>70</v>
      </c>
      <c r="AF89" s="231"/>
      <c r="AG89" s="231"/>
      <c r="AH89" s="231"/>
      <c r="AI89" s="231"/>
      <c r="AJ89" s="231"/>
      <c r="AK89" s="231"/>
      <c r="AL89" s="231"/>
      <c r="AM89" s="231"/>
      <c r="AN89" s="231" t="s">
        <v>201</v>
      </c>
      <c r="AO89" s="231"/>
      <c r="AP89" s="231"/>
      <c r="AQ89" s="231"/>
      <c r="AR89" s="231"/>
      <c r="AS89" s="231"/>
      <c r="AT89" s="231"/>
      <c r="AU89" s="231"/>
      <c r="AV89" s="231"/>
      <c r="AW89" s="232" t="s">
        <v>72</v>
      </c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1" t="s">
        <v>202</v>
      </c>
      <c r="BI89" s="231"/>
      <c r="BJ89" s="231"/>
      <c r="BK89" s="231"/>
      <c r="BL89" s="231"/>
      <c r="BM89" s="231"/>
      <c r="BN89" s="231"/>
      <c r="BO89" s="231"/>
      <c r="BP89" s="243"/>
      <c r="BQ89" s="244"/>
      <c r="BR89" s="244"/>
      <c r="BS89" s="244"/>
      <c r="BT89" s="244"/>
      <c r="BU89" s="245"/>
      <c r="BV89" s="246"/>
      <c r="BW89" s="247"/>
    </row>
    <row r="90" spans="3:75" s="1" customFormat="1" ht="11.25" customHeight="1">
      <c r="C90" s="192">
        <v>1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233">
        <v>2</v>
      </c>
      <c r="V90" s="233"/>
      <c r="W90" s="233">
        <v>3</v>
      </c>
      <c r="X90" s="233"/>
      <c r="Y90" s="233"/>
      <c r="Z90" s="233"/>
      <c r="AA90" s="233"/>
      <c r="AB90" s="233"/>
      <c r="AC90" s="233"/>
      <c r="AD90" s="233"/>
      <c r="AE90" s="233">
        <v>4</v>
      </c>
      <c r="AF90" s="233"/>
      <c r="AG90" s="233"/>
      <c r="AH90" s="233"/>
      <c r="AI90" s="233"/>
      <c r="AJ90" s="233"/>
      <c r="AK90" s="233"/>
      <c r="AL90" s="233"/>
      <c r="AM90" s="233"/>
      <c r="AN90" s="227">
        <v>5</v>
      </c>
      <c r="AO90" s="227"/>
      <c r="AP90" s="227"/>
      <c r="AQ90" s="227"/>
      <c r="AR90" s="227"/>
      <c r="AS90" s="227"/>
      <c r="AT90" s="227"/>
      <c r="AU90" s="227"/>
      <c r="AV90" s="227"/>
      <c r="AW90" s="227">
        <v>6</v>
      </c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>
        <v>7</v>
      </c>
      <c r="BI90" s="227"/>
      <c r="BJ90" s="227"/>
      <c r="BK90" s="227"/>
      <c r="BL90" s="227"/>
      <c r="BM90" s="227"/>
      <c r="BN90" s="227"/>
      <c r="BO90" s="227"/>
      <c r="BP90" s="227">
        <v>8</v>
      </c>
      <c r="BQ90" s="227"/>
      <c r="BR90" s="227"/>
      <c r="BS90" s="227"/>
      <c r="BT90" s="227"/>
      <c r="BU90" s="227"/>
      <c r="BV90" s="227">
        <v>9</v>
      </c>
      <c r="BW90" s="227"/>
    </row>
    <row r="91" spans="3:75" s="1" customFormat="1" ht="23.25" customHeight="1">
      <c r="C91" s="120" t="s">
        <v>225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228">
        <v>718</v>
      </c>
      <c r="V91" s="228"/>
      <c r="W91" s="229" t="s">
        <v>26</v>
      </c>
      <c r="X91" s="229"/>
      <c r="Y91" s="229"/>
      <c r="Z91" s="229"/>
      <c r="AA91" s="229"/>
      <c r="AB91" s="229"/>
      <c r="AC91" s="229"/>
      <c r="AD91" s="229"/>
      <c r="AE91" s="229" t="s">
        <v>26</v>
      </c>
      <c r="AF91" s="229"/>
      <c r="AG91" s="229"/>
      <c r="AH91" s="229"/>
      <c r="AI91" s="229"/>
      <c r="AJ91" s="229"/>
      <c r="AK91" s="229"/>
      <c r="AL91" s="229"/>
      <c r="AM91" s="229"/>
      <c r="AN91" s="229" t="s">
        <v>26</v>
      </c>
      <c r="AO91" s="229"/>
      <c r="AP91" s="229"/>
      <c r="AQ91" s="229"/>
      <c r="AR91" s="229"/>
      <c r="AS91" s="229"/>
      <c r="AT91" s="229"/>
      <c r="AU91" s="229"/>
      <c r="AV91" s="229"/>
      <c r="AW91" s="230" t="s">
        <v>26</v>
      </c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 t="s">
        <v>26</v>
      </c>
      <c r="BI91" s="230"/>
      <c r="BJ91" s="230"/>
      <c r="BK91" s="230"/>
      <c r="BL91" s="230"/>
      <c r="BM91" s="230"/>
      <c r="BN91" s="230"/>
      <c r="BO91" s="230"/>
      <c r="BP91" s="230" t="s">
        <v>26</v>
      </c>
      <c r="BQ91" s="230"/>
      <c r="BR91" s="230"/>
      <c r="BS91" s="230"/>
      <c r="BT91" s="230"/>
      <c r="BU91" s="230"/>
      <c r="BV91" s="220" t="s">
        <v>26</v>
      </c>
      <c r="BW91" s="220"/>
    </row>
    <row r="92" spans="3:75" s="1" customFormat="1" ht="23.25" customHeight="1" thickBot="1">
      <c r="C92" s="221" t="s">
        <v>235</v>
      </c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2">
        <v>800</v>
      </c>
      <c r="V92" s="222"/>
      <c r="W92" s="223">
        <v>1100322000.1</v>
      </c>
      <c r="X92" s="223"/>
      <c r="Y92" s="223"/>
      <c r="Z92" s="223"/>
      <c r="AA92" s="223"/>
      <c r="AB92" s="223"/>
      <c r="AC92" s="223"/>
      <c r="AD92" s="223"/>
      <c r="AE92" s="224">
        <v>0</v>
      </c>
      <c r="AF92" s="224"/>
      <c r="AG92" s="224"/>
      <c r="AH92" s="224"/>
      <c r="AI92" s="224"/>
      <c r="AJ92" s="224"/>
      <c r="AK92" s="224"/>
      <c r="AL92" s="224"/>
      <c r="AM92" s="224"/>
      <c r="AN92" s="224">
        <v>0</v>
      </c>
      <c r="AO92" s="224"/>
      <c r="AP92" s="224"/>
      <c r="AQ92" s="224"/>
      <c r="AR92" s="224"/>
      <c r="AS92" s="224"/>
      <c r="AT92" s="224"/>
      <c r="AU92" s="224"/>
      <c r="AV92" s="224"/>
      <c r="AW92" s="223">
        <v>59702726</v>
      </c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5">
        <v>-509280186.28</v>
      </c>
      <c r="BI92" s="225"/>
      <c r="BJ92" s="225"/>
      <c r="BK92" s="225"/>
      <c r="BL92" s="225"/>
      <c r="BM92" s="225"/>
      <c r="BN92" s="225"/>
      <c r="BO92" s="225"/>
      <c r="BP92" s="224">
        <v>0</v>
      </c>
      <c r="BQ92" s="224"/>
      <c r="BR92" s="224"/>
      <c r="BS92" s="224"/>
      <c r="BT92" s="224"/>
      <c r="BU92" s="224"/>
      <c r="BV92" s="226">
        <v>650744539.82</v>
      </c>
      <c r="BW92" s="226"/>
    </row>
    <row r="93" s="1" customFormat="1" ht="12" customHeight="1"/>
    <row r="94" s="1" customFormat="1" ht="12" customHeight="1"/>
    <row r="95" spans="3:31" s="1" customFormat="1" ht="12" customHeight="1">
      <c r="C95" s="33" t="s">
        <v>78</v>
      </c>
      <c r="D95" s="33"/>
      <c r="E95" s="33"/>
      <c r="F95" s="33"/>
      <c r="G95" s="33"/>
      <c r="H95" s="33"/>
      <c r="I95" s="33"/>
      <c r="L95" s="93" t="s">
        <v>79</v>
      </c>
      <c r="M95" s="93"/>
      <c r="N95" s="93"/>
      <c r="O95" s="93"/>
      <c r="P95" s="93"/>
      <c r="Q95" s="93"/>
      <c r="R95" s="93"/>
      <c r="S95" s="93"/>
      <c r="T95" s="93"/>
      <c r="U95" s="93"/>
      <c r="Y95" s="41"/>
      <c r="Z95" s="41"/>
      <c r="AA95" s="41"/>
      <c r="AB95" s="41"/>
      <c r="AC95" s="41"/>
      <c r="AD95" s="41"/>
      <c r="AE95" s="41"/>
    </row>
    <row r="96" spans="12:31" s="1" customFormat="1" ht="11.25" customHeight="1">
      <c r="L96" s="110" t="s">
        <v>80</v>
      </c>
      <c r="M96" s="110"/>
      <c r="N96" s="110"/>
      <c r="O96" s="110"/>
      <c r="P96" s="110"/>
      <c r="Q96" s="110"/>
      <c r="R96" s="110"/>
      <c r="S96" s="110"/>
      <c r="T96" s="110"/>
      <c r="U96" s="110"/>
      <c r="Y96" s="59" t="s">
        <v>81</v>
      </c>
      <c r="Z96" s="59"/>
      <c r="AA96" s="59"/>
      <c r="AB96" s="59"/>
      <c r="AC96" s="59"/>
      <c r="AD96" s="59"/>
      <c r="AE96" s="59"/>
    </row>
    <row r="97" s="1" customFormat="1" ht="11.25" customHeight="1"/>
    <row r="98" s="1" customFormat="1" ht="11.25" customHeight="1"/>
    <row r="99" spans="3:31" s="1" customFormat="1" ht="12" customHeight="1">
      <c r="C99" s="56" t="s">
        <v>236</v>
      </c>
      <c r="D99" s="56"/>
      <c r="E99" s="56"/>
      <c r="F99" s="56"/>
      <c r="G99" s="56"/>
      <c r="H99" s="56"/>
      <c r="I99" s="56" t="s">
        <v>237</v>
      </c>
      <c r="L99" s="93" t="s">
        <v>85</v>
      </c>
      <c r="M99" s="93"/>
      <c r="N99" s="93"/>
      <c r="O99" s="93"/>
      <c r="P99" s="93"/>
      <c r="Q99" s="93"/>
      <c r="R99" s="93"/>
      <c r="S99" s="93"/>
      <c r="T99" s="93"/>
      <c r="U99" s="93"/>
      <c r="Y99" s="41"/>
      <c r="Z99" s="41"/>
      <c r="AA99" s="41"/>
      <c r="AB99" s="41"/>
      <c r="AC99" s="41"/>
      <c r="AD99" s="41"/>
      <c r="AE99" s="41"/>
    </row>
    <row r="100" spans="12:31" s="1" customFormat="1" ht="11.25" customHeight="1">
      <c r="L100" s="110" t="s">
        <v>80</v>
      </c>
      <c r="M100" s="110"/>
      <c r="N100" s="110"/>
      <c r="O100" s="110"/>
      <c r="P100" s="110"/>
      <c r="Q100" s="110"/>
      <c r="R100" s="110"/>
      <c r="S100" s="110"/>
      <c r="T100" s="110"/>
      <c r="U100" s="110"/>
      <c r="Y100" s="59" t="s">
        <v>81</v>
      </c>
      <c r="Z100" s="59"/>
      <c r="AA100" s="59"/>
      <c r="AB100" s="59"/>
      <c r="AC100" s="59"/>
      <c r="AD100" s="59"/>
      <c r="AE100" s="59"/>
    </row>
    <row r="101" s="1" customFormat="1" ht="11.25" customHeight="1"/>
    <row r="102" s="1" customFormat="1" ht="11.25" customHeight="1"/>
    <row r="103" s="1" customFormat="1" ht="11.25" customHeight="1">
      <c r="C103" s="1" t="s">
        <v>82</v>
      </c>
    </row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</sheetData>
  <sheetProtection/>
  <mergeCells count="603"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  <mergeCell ref="BV13:BW14"/>
    <mergeCell ref="W14:AD14"/>
    <mergeCell ref="AE14:AM14"/>
    <mergeCell ref="AN14:AV14"/>
    <mergeCell ref="AW14:BG14"/>
    <mergeCell ref="BH14:BO14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V21:BW21"/>
    <mergeCell ref="C22:T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9:T69"/>
    <mergeCell ref="U69:V69"/>
    <mergeCell ref="W69:AD69"/>
    <mergeCell ref="AE69:AM69"/>
    <mergeCell ref="AN69:AV69"/>
    <mergeCell ref="AW69:BG69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C73:T73"/>
    <mergeCell ref="U73:V73"/>
    <mergeCell ref="W73:AD73"/>
    <mergeCell ref="AE73:AM73"/>
    <mergeCell ref="AN73:AV73"/>
    <mergeCell ref="AW73:BG73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BH75:BO75"/>
    <mergeCell ref="BP75:BU75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91:T91"/>
    <mergeCell ref="U91:V91"/>
    <mergeCell ref="W91:AD91"/>
    <mergeCell ref="AE91:AM91"/>
    <mergeCell ref="AN91:AV91"/>
    <mergeCell ref="AW91:BG91"/>
    <mergeCell ref="AW92:BG92"/>
    <mergeCell ref="BH92:BO92"/>
    <mergeCell ref="BP92:BU92"/>
    <mergeCell ref="BV92:BW92"/>
    <mergeCell ref="BP90:BU90"/>
    <mergeCell ref="BV90:BW90"/>
    <mergeCell ref="BH91:BO91"/>
    <mergeCell ref="BP91:BU91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</mergeCells>
  <printOptions/>
  <pageMargins left="0.2362204724409449" right="0.15748031496062992" top="0.6692913385826772" bottom="0.5118110236220472" header="0.5118110236220472" footer="0.35433070866141736"/>
  <pageSetup fitToHeight="1" fitToWidth="1" horizontalDpi="600" verticalDpi="600" orientation="portrait" paperSize="9" scale="42" r:id="rId2"/>
  <rowBreaks count="4" manualBreakCount="4">
    <brk id="32" max="0" man="1"/>
    <brk id="62" max="0" man="1"/>
    <brk id="86" max="0" man="1"/>
    <brk id="11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2018-10-30T10:22:55Z</cp:lastPrinted>
  <dcterms:created xsi:type="dcterms:W3CDTF">2018-10-29T08:37:16Z</dcterms:created>
  <dcterms:modified xsi:type="dcterms:W3CDTF">2018-10-30T10:22:56Z</dcterms:modified>
  <cp:category/>
  <cp:version/>
  <cp:contentType/>
  <cp:contentStatus/>
  <cp:revision>1</cp:revision>
</cp:coreProperties>
</file>