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tabRatio="347" activeTab="3"/>
  </bookViews>
  <sheets>
    <sheet name="Ф1" sheetId="1" r:id="rId1"/>
    <sheet name="Ф2" sheetId="2" r:id="rId2"/>
    <sheet name="Ф3_1" sheetId="3" r:id="rId3"/>
    <sheet name="Ф4" sheetId="4" r:id="rId4"/>
    <sheet name="Лист1" sheetId="5" r:id="rId5"/>
  </sheets>
  <definedNames>
    <definedName name="_xlnm.Print_Titles">'Ф4'!27:27:#REF!</definedName>
    <definedName name="Print_Titles_1">0</definedName>
    <definedName name="Print_Titles_2">0</definedName>
  </definedNames>
  <calcPr fullCalcOnLoad="1" refMode="R1C1"/>
</workbook>
</file>

<file path=xl/sharedStrings.xml><?xml version="1.0" encoding="utf-8"?>
<sst xmlns="http://schemas.openxmlformats.org/spreadsheetml/2006/main" count="403" uniqueCount="279">
  <si>
    <t>Приложение 2</t>
  </si>
  <si>
    <t>к приказу Министра финансов</t>
  </si>
  <si>
    <t>Республики Казахстан</t>
  </si>
  <si>
    <t>от 27 февраля 2015 года № 143</t>
  </si>
  <si>
    <t>Форма 1</t>
  </si>
  <si>
    <t xml:space="preserve">Сведения о реорганизации: </t>
  </si>
  <si>
    <t>Организационно-правовая форма: Товарищество с ограниченной ответственностью</t>
  </si>
  <si>
    <t>Тип отчета: Не консолидированный</t>
  </si>
  <si>
    <t xml:space="preserve">Юридический адрес (организации): </t>
  </si>
  <si>
    <t>Бухгалтерский баланс</t>
  </si>
  <si>
    <t>тыс. тенге</t>
  </si>
  <si>
    <t>Наименование статьи</t>
  </si>
  <si>
    <t>Код строки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</si>
  <si>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</si>
  <si>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</si>
  <si>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</si>
  <si>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</si>
  <si>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</si>
  <si>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</si>
  <si>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</si>
  <si>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</si>
  <si>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</si>
  <si>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</si>
  <si>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</si>
  <si>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</si>
  <si>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</si>
  <si>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</si>
  <si>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</si>
  <si>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</si>
  <si>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</si>
  <si>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</si>
  <si>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</si>
  <si>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</si>
  <si>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</si>
  <si>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</si>
  <si>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</si>
  <si>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</si>
  <si>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</si>
  <si>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</si>
  <si>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</si>
  <si>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</si>
  <si>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</si>
  <si>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</si>
  <si>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Апологические 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</si>
  <si>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</si>
  <si>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</si>
  <si>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</si>
  <si>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</si>
  <si>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</si>
  <si>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</si>
  <si>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</si>
  <si>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</si>
  <si>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</si>
  <si>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</si>
  <si>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</si>
  <si>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</si>
  <si>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</si>
  <si>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</si>
  <si>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</si>
  <si>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</si>
  <si>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</si>
  <si>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</si>
  <si>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</si>
  <si>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</si>
  <si>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</si>
  <si>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</si>
  <si>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</si>
  <si>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</si>
  <si>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</si>
  <si>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</si>
  <si>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</si>
  <si>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</si>
  <si>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</si>
  <si>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</si>
  <si>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</si>
  <si>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</si>
  <si>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</si>
  <si>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</si>
  <si>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</si>
  <si>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</si>
  <si>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</si>
  <si>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</si>
  <si>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</si>
  <si>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</si>
  <si>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</si>
  <si>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</si>
  <si>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</si>
  <si>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</si>
  <si>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</si>
  <si>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</si>
  <si>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</si>
  <si>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</si>
  <si>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</si>
  <si>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</si>
  <si>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</si>
  <si>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</si>
  <si>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</si>
  <si>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</si>
  <si>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</si>
  <si>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</si>
  <si>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</si>
  <si>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</si>
  <si>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</si>
  <si>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</si>
  <si>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</si>
  <si>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</si>
  <si>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</si>
  <si>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</si>
  <si>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</si>
  <si>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</si>
  <si>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</si>
  <si>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</si>
  <si>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</si>
  <si>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</si>
  <si>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</si>
  <si>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</si>
  <si>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</si>
  <si>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</si>
  <si>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</si>
  <si>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</si>
  <si>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</si>
  <si>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</si>
  <si>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</si>
  <si>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</si>
  <si>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</si>
  <si>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</si>
  <si>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</si>
  <si>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</si>
  <si>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</si>
  <si>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</si>
  <si>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</si>
  <si>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</si>
  <si>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</si>
  <si>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4</t>
  </si>
  <si>
    <t>Форма 3</t>
  </si>
  <si>
    <t>Отчет о движении денежных средств (прямой метод)</t>
  </si>
  <si>
    <t>тыс.тенге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</si>
  <si>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</si>
  <si>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</si>
  <si>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</si>
  <si>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</si>
  <si>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</si>
  <si>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</si>
  <si>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</si>
  <si>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</si>
  <si>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</si>
  <si>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</si>
  <si>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</si>
  <si>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</si>
  <si>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</si>
  <si>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</si>
  <si>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</si>
  <si>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</si>
  <si>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</si>
  <si>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</si>
  <si>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</si>
  <si>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</si>
  <si>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</si>
  <si>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</si>
  <si>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</si>
  <si>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</si>
  <si>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</si>
  <si>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</si>
  <si>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</si>
  <si>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</si>
  <si>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</si>
  <si>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</si>
  <si>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</si>
  <si>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</si>
  <si>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</si>
  <si>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</si>
  <si>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</si>
  <si>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</si>
  <si>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</si>
  <si>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</si>
  <si>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</si>
  <si>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</si>
  <si>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</si>
  <si>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</si>
  <si>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</si>
  <si>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</si>
  <si>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</si>
  <si>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</si>
  <si>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</si>
  <si>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</si>
  <si>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</si>
  <si>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</si>
  <si>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</si>
  <si>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</si>
  <si>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</si>
  <si>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</si>
  <si>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</si>
  <si>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</si>
  <si>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</si>
  <si>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</si>
  <si>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</si>
  <si>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</si>
  <si>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</si>
  <si>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</si>
  <si>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</si>
  <si>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</si>
  <si>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</si>
  <si>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</si>
  <si>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</si>
  <si>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</si>
  <si>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</si>
  <si>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</si>
  <si>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</si>
  <si>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</si>
  <si>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</si>
  <si>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</si>
  <si>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</si>
  <si>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</si>
  <si>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</si>
  <si>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</si>
  <si>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</si>
  <si>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</si>
  <si>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</si>
  <si>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</si>
  <si>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</si>
  <si>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</si>
  <si>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110+/-стр.120)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</si>
  <si>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</si>
  <si>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</si>
  <si>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6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</si>
  <si>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</si>
  <si>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</si>
  <si>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</si>
  <si>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</si>
  <si>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</si>
  <si>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</si>
  <si>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</si>
  <si>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</si>
  <si>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</si>
  <si>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</si>
  <si>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</si>
  <si>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</si>
  <si>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</si>
  <si>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</si>
  <si>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</si>
  <si>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</si>
  <si>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</si>
  <si>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</si>
  <si>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</si>
  <si>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</si>
  <si>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</si>
  <si>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</si>
  <si>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</si>
  <si>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</si>
  <si>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</si>
  <si>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</si>
  <si>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</si>
  <si>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</si>
  <si>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Корректировка прошлых лет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</si>
  <si>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</si>
  <si>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</si>
  <si>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</si>
  <si>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</si>
  <si>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</si>
  <si>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</si>
  <si>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ТОВАРИЩЕСТВО С ОГРАНИЧЕННОЙ ОТВЕТСТВЕННОСТЬЮ "Бузгул Аурум"</t>
  </si>
  <si>
    <t xml:space="preserve">Среднегодовая численность работников: </t>
  </si>
  <si>
    <t>Наименование организации: ТНаименование организации: ТОВАРИЩЕСТВО С ОГРАНИЧЕННОЙ ОТВЕТСТВЕННОСТЬЮ "Бузгул Аурум"</t>
  </si>
  <si>
    <t xml:space="preserve"> г. Алматы, ул. Луганского 21А, оф.9</t>
  </si>
  <si>
    <t>Субъект предпринимательства: средний</t>
  </si>
  <si>
    <t>Вид деятельности организации: Разведка золота</t>
  </si>
  <si>
    <t>Сальдо на 1 января 2016г.</t>
  </si>
  <si>
    <t>Главный бухгалтер: не предусмотрен</t>
  </si>
  <si>
    <t>Заместитель директора Мулдагалиев А.Д.</t>
  </si>
  <si>
    <t>сумма займа</t>
  </si>
  <si>
    <t>ставка 19</t>
  </si>
  <si>
    <t>за период с 01.01.2017 по 31.03.2017</t>
  </si>
  <si>
    <t>На 31.03.2017г.</t>
  </si>
  <si>
    <t>На 31.12.2016г.</t>
  </si>
  <si>
    <t>31.03.2017</t>
  </si>
  <si>
    <t>31.03.2016</t>
  </si>
  <si>
    <t>Сальдо на 31 марта  2016 года (строка 100 + строка 200 + строка 300)</t>
  </si>
  <si>
    <t>Сальдо на 1 января 2017г.</t>
  </si>
  <si>
    <t>Сальдо на 31 марта  2017 года (строка 500 + строка 600 + строка 700)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</si>
</sst>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_₽"/>
    <numFmt numFmtId="173" formatCode="#,###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>
      <alignment/>
      <protection locked="0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33" borderId="0" xfId="33" applyNumberFormat="1" applyFont="1" applyFill="1" applyBorder="1" applyAlignment="1">
      <alignment horizontal="left" wrapText="1"/>
      <protection locked="0"/>
    </xf>
    <xf numFmtId="0" fontId="2" fillId="33" borderId="0" xfId="33" applyNumberFormat="1" applyFont="1" applyFill="1" applyBorder="1" applyAlignment="1">
      <alignment horizontal="left" vertical="center" wrapText="1"/>
      <protection locked="0"/>
    </xf>
    <xf numFmtId="0" fontId="2" fillId="33" borderId="0" xfId="33" applyNumberFormat="1" applyFont="1" applyFill="1" applyBorder="1" applyAlignment="1">
      <alignment horizontal="right" wrapText="1"/>
      <protection locked="0"/>
    </xf>
    <xf numFmtId="0" fontId="2" fillId="33" borderId="0" xfId="33" applyNumberFormat="1" applyFont="1" applyFill="1" applyBorder="1" applyAlignment="1">
      <alignment horizontal="left" vertical="top" wrapText="1"/>
      <protection locked="0"/>
    </xf>
    <xf numFmtId="0" fontId="4" fillId="33" borderId="0" xfId="33" applyNumberFormat="1" applyFont="1" applyFill="1" applyBorder="1" applyAlignment="1">
      <alignment horizontal="center" wrapText="1"/>
      <protection locked="0"/>
    </xf>
    <xf numFmtId="0" fontId="2" fillId="33" borderId="0" xfId="33" applyNumberFormat="1" applyFont="1" applyFill="1" applyBorder="1" applyAlignment="1">
      <alignment horizontal="left" wrapText="1"/>
      <protection locked="0"/>
    </xf>
    <xf numFmtId="0" fontId="2" fillId="33" borderId="10" xfId="33" applyNumberFormat="1" applyFont="1" applyFill="1" applyBorder="1" applyAlignment="1">
      <alignment horizontal="left" vertical="center" wrapText="1"/>
      <protection locked="0"/>
    </xf>
    <xf numFmtId="0" fontId="5" fillId="33" borderId="10" xfId="33" applyNumberFormat="1" applyFont="1" applyFill="1" applyBorder="1" applyAlignment="1">
      <alignment horizontal="center" vertical="center" wrapText="1"/>
      <protection locked="0"/>
    </xf>
    <xf numFmtId="0" fontId="5" fillId="33" borderId="10" xfId="33" applyNumberFormat="1" applyFont="1" applyFill="1" applyBorder="1" applyAlignment="1">
      <alignment horizontal="left" vertical="center" wrapText="1"/>
      <protection locked="0"/>
    </xf>
    <xf numFmtId="0" fontId="2" fillId="33" borderId="11" xfId="33" applyNumberFormat="1" applyFont="1" applyFill="1" applyBorder="1" applyAlignment="1">
      <alignment horizontal="center" vertical="center" wrapText="1"/>
      <protection locked="0"/>
    </xf>
    <xf numFmtId="3" fontId="2" fillId="33" borderId="10" xfId="33" applyNumberFormat="1" applyFont="1" applyFill="1" applyBorder="1" applyAlignment="1">
      <alignment horizontal="right" vertical="center" wrapText="1"/>
      <protection locked="0"/>
    </xf>
    <xf numFmtId="49" fontId="2" fillId="33" borderId="11" xfId="33" applyNumberFormat="1" applyFont="1" applyFill="1" applyBorder="1" applyAlignment="1">
      <alignment horizontal="center" vertical="center" wrapText="1"/>
      <protection locked="0"/>
    </xf>
    <xf numFmtId="0" fontId="5" fillId="33" borderId="11" xfId="33" applyNumberFormat="1" applyFont="1" applyFill="1" applyBorder="1" applyAlignment="1">
      <alignment horizontal="center" vertical="center" wrapText="1"/>
      <protection locked="0"/>
    </xf>
    <xf numFmtId="3" fontId="5" fillId="33" borderId="10" xfId="33" applyNumberFormat="1" applyFont="1" applyFill="1" applyBorder="1" applyAlignment="1">
      <alignment horizontal="right" vertical="center" wrapText="1"/>
      <protection locked="0"/>
    </xf>
    <xf numFmtId="172" fontId="5" fillId="33" borderId="11" xfId="33" applyNumberFormat="1" applyFont="1" applyFill="1" applyBorder="1" applyAlignment="1">
      <alignment horizontal="right" vertical="center" wrapText="1"/>
      <protection locked="0"/>
    </xf>
    <xf numFmtId="172" fontId="5" fillId="33" borderId="10" xfId="33" applyNumberFormat="1" applyFont="1" applyFill="1" applyBorder="1" applyAlignment="1">
      <alignment horizontal="right" vertical="center" wrapText="1"/>
      <protection locked="0"/>
    </xf>
    <xf numFmtId="0" fontId="2" fillId="33" borderId="10" xfId="33" applyNumberFormat="1" applyFont="1" applyFill="1" applyBorder="1" applyAlignment="1">
      <alignment horizontal="center" vertical="center" wrapText="1"/>
      <protection locked="0"/>
    </xf>
    <xf numFmtId="172" fontId="2" fillId="33" borderId="11" xfId="33" applyNumberFormat="1" applyFont="1" applyFill="1" applyBorder="1" applyAlignment="1">
      <alignment horizontal="right" vertical="center" wrapText="1"/>
      <protection locked="0"/>
    </xf>
    <xf numFmtId="172" fontId="2" fillId="33" borderId="10" xfId="33" applyNumberFormat="1" applyFont="1" applyFill="1" applyBorder="1" applyAlignment="1">
      <alignment horizontal="right" vertical="center" wrapText="1"/>
      <protection locked="0"/>
    </xf>
    <xf numFmtId="172" fontId="0" fillId="0" borderId="0" xfId="0" applyNumberFormat="1" applyAlignment="1">
      <alignment/>
    </xf>
    <xf numFmtId="0" fontId="2" fillId="33" borderId="12" xfId="33" applyNumberFormat="1" applyFont="1" applyFill="1" applyBorder="1" applyAlignment="1">
      <alignment horizontal="left" wrapText="1"/>
      <protection locked="0"/>
    </xf>
    <xf numFmtId="0" fontId="2" fillId="33" borderId="0" xfId="33" applyNumberFormat="1" applyFont="1" applyFill="1" applyBorder="1" applyAlignment="1">
      <alignment horizontal="center" vertical="center" wrapText="1"/>
      <protection locked="0"/>
    </xf>
    <xf numFmtId="49" fontId="2" fillId="33" borderId="10" xfId="33" applyNumberFormat="1" applyFont="1" applyFill="1" applyBorder="1" applyAlignment="1">
      <alignment horizontal="center" vertical="center" wrapText="1"/>
      <protection locked="0"/>
    </xf>
    <xf numFmtId="49" fontId="5" fillId="33" borderId="10" xfId="33" applyNumberFormat="1" applyFont="1" applyFill="1" applyBorder="1" applyAlignment="1">
      <alignment horizontal="center" vertical="center" wrapText="1"/>
      <protection locked="0"/>
    </xf>
    <xf numFmtId="0" fontId="5" fillId="33" borderId="11" xfId="33" applyNumberFormat="1" applyFont="1" applyFill="1" applyBorder="1" applyAlignment="1">
      <alignment horizontal="left" vertical="center" wrapText="1"/>
      <protection locked="0"/>
    </xf>
    <xf numFmtId="0" fontId="2" fillId="33" borderId="11" xfId="33" applyNumberFormat="1" applyFont="1" applyFill="1" applyBorder="1" applyAlignment="1">
      <alignment horizontal="left" vertical="center" wrapText="1"/>
      <protection locked="0"/>
    </xf>
    <xf numFmtId="3" fontId="7" fillId="0" borderId="13" xfId="0" applyNumberFormat="1" applyFont="1" applyBorder="1" applyAlignment="1">
      <alignment/>
    </xf>
    <xf numFmtId="3" fontId="5" fillId="33" borderId="13" xfId="33" applyNumberFormat="1" applyFont="1" applyFill="1" applyBorder="1" applyAlignment="1">
      <alignment horizontal="right" vertical="center" wrapText="1"/>
      <protection locked="0"/>
    </xf>
    <xf numFmtId="3" fontId="6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5" fillId="33" borderId="0" xfId="33" applyNumberFormat="1" applyFont="1" applyFill="1" applyBorder="1" applyAlignment="1">
      <alignment horizontal="center" wrapText="1"/>
      <protection locked="0"/>
    </xf>
    <xf numFmtId="173" fontId="5" fillId="33" borderId="14" xfId="33" applyNumberFormat="1" applyFont="1" applyFill="1" applyBorder="1" applyAlignment="1">
      <alignment horizontal="right" vertical="center" wrapText="1"/>
      <protection locked="0"/>
    </xf>
    <xf numFmtId="173" fontId="2" fillId="33" borderId="10" xfId="33" applyNumberFormat="1" applyFont="1" applyFill="1" applyBorder="1" applyAlignment="1">
      <alignment horizontal="right" vertical="center" wrapText="1"/>
      <protection locked="0"/>
    </xf>
    <xf numFmtId="173" fontId="6" fillId="0" borderId="10" xfId="0" applyNumberFormat="1" applyFont="1" applyBorder="1" applyAlignment="1">
      <alignment/>
    </xf>
    <xf numFmtId="49" fontId="5" fillId="33" borderId="11" xfId="33" applyNumberFormat="1" applyFont="1" applyFill="1" applyBorder="1" applyAlignment="1">
      <alignment horizontal="center" vertical="center" wrapText="1"/>
      <protection locked="0"/>
    </xf>
    <xf numFmtId="173" fontId="5" fillId="33" borderId="10" xfId="33" applyNumberFormat="1" applyFont="1" applyFill="1" applyBorder="1" applyAlignment="1">
      <alignment horizontal="right" vertical="center" wrapText="1"/>
      <protection locked="0"/>
    </xf>
    <xf numFmtId="173" fontId="8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2" fillId="33" borderId="15" xfId="33" applyNumberFormat="1" applyFont="1" applyFill="1" applyBorder="1" applyAlignment="1">
      <alignment horizontal="right" vertical="center" wrapText="1"/>
      <protection locked="0"/>
    </xf>
    <xf numFmtId="173" fontId="0" fillId="0" borderId="10" xfId="0" applyNumberFormat="1" applyBorder="1" applyAlignment="1">
      <alignment/>
    </xf>
    <xf numFmtId="173" fontId="6" fillId="0" borderId="14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6" fillId="0" borderId="10" xfId="0" applyNumberFormat="1" applyFont="1" applyBorder="1" applyAlignment="1">
      <alignment/>
    </xf>
    <xf numFmtId="173" fontId="5" fillId="33" borderId="10" xfId="33" applyNumberFormat="1" applyFont="1" applyFill="1" applyBorder="1" applyAlignment="1">
      <alignment horizontal="right" vertical="center" wrapText="1"/>
      <protection locked="0"/>
    </xf>
    <xf numFmtId="173" fontId="2" fillId="33" borderId="10" xfId="33" applyNumberFormat="1" applyFont="1" applyFill="1" applyBorder="1" applyAlignment="1">
      <alignment horizontal="right" vertical="center" wrapText="1"/>
      <protection locked="0"/>
    </xf>
    <xf numFmtId="173" fontId="0" fillId="0" borderId="0" xfId="0" applyNumberFormat="1" applyAlignment="1">
      <alignment/>
    </xf>
    <xf numFmtId="173" fontId="1" fillId="33" borderId="0" xfId="33" applyNumberFormat="1" applyFont="1" applyFill="1" applyBorder="1" applyAlignment="1">
      <alignment horizontal="left" wrapText="1"/>
      <protection locked="0"/>
    </xf>
    <xf numFmtId="0" fontId="5" fillId="0" borderId="10" xfId="33" applyNumberFormat="1" applyFont="1" applyFill="1" applyBorder="1" applyAlignment="1">
      <alignment horizontal="center" vertical="center" wrapText="1"/>
      <protection locked="0"/>
    </xf>
    <xf numFmtId="0" fontId="1" fillId="0" borderId="0" xfId="33" applyNumberFormat="1" applyFont="1" applyFill="1" applyBorder="1" applyAlignment="1">
      <alignment horizontal="left" wrapText="1"/>
      <protection locked="0"/>
    </xf>
    <xf numFmtId="0" fontId="2" fillId="0" borderId="10" xfId="33" applyNumberFormat="1" applyFont="1" applyFill="1" applyBorder="1" applyAlignment="1">
      <alignment horizontal="left" vertical="center" wrapText="1"/>
      <protection locked="0"/>
    </xf>
    <xf numFmtId="49" fontId="2" fillId="0" borderId="10" xfId="33" applyNumberFormat="1" applyFont="1" applyFill="1" applyBorder="1" applyAlignment="1">
      <alignment horizontal="center" vertical="center" wrapText="1"/>
      <protection locked="0"/>
    </xf>
    <xf numFmtId="173" fontId="2" fillId="0" borderId="10" xfId="33" applyNumberFormat="1" applyFont="1" applyFill="1" applyBorder="1" applyAlignment="1">
      <alignment horizontal="right" vertical="center" wrapText="1"/>
      <protection locked="0"/>
    </xf>
    <xf numFmtId="0" fontId="5" fillId="0" borderId="10" xfId="33" applyNumberFormat="1" applyFont="1" applyFill="1" applyBorder="1" applyAlignment="1">
      <alignment horizontal="left" vertical="center" wrapText="1"/>
      <protection locked="0"/>
    </xf>
    <xf numFmtId="173" fontId="5" fillId="0" borderId="10" xfId="33" applyNumberFormat="1" applyFont="1" applyFill="1" applyBorder="1" applyAlignment="1">
      <alignment horizontal="right" vertical="center" wrapText="1"/>
      <protection locked="0"/>
    </xf>
    <xf numFmtId="173" fontId="5" fillId="0" borderId="15" xfId="33" applyNumberFormat="1" applyFont="1" applyFill="1" applyBorder="1" applyAlignment="1">
      <alignment horizontal="right" vertical="center" wrapText="1"/>
      <protection locked="0"/>
    </xf>
    <xf numFmtId="0" fontId="2" fillId="0" borderId="10" xfId="33" applyNumberFormat="1" applyFont="1" applyFill="1" applyBorder="1" applyAlignment="1">
      <alignment horizontal="center" vertical="center" wrapText="1"/>
      <protection locked="0"/>
    </xf>
    <xf numFmtId="173" fontId="2" fillId="0" borderId="15" xfId="33" applyNumberFormat="1" applyFont="1" applyFill="1" applyBorder="1" applyAlignment="1">
      <alignment horizontal="right" vertical="center" wrapText="1"/>
      <protection locked="0"/>
    </xf>
    <xf numFmtId="0" fontId="2" fillId="0" borderId="11" xfId="33" applyNumberFormat="1" applyFont="1" applyFill="1" applyBorder="1" applyAlignment="1">
      <alignment horizontal="center" vertical="center" wrapText="1"/>
      <protection locked="0"/>
    </xf>
    <xf numFmtId="173" fontId="0" fillId="0" borderId="10" xfId="0" applyNumberForma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0" fontId="5" fillId="0" borderId="11" xfId="33" applyNumberFormat="1" applyFont="1" applyFill="1" applyBorder="1" applyAlignment="1">
      <alignment horizontal="center" vertical="center" wrapText="1"/>
      <protection locked="0"/>
    </xf>
    <xf numFmtId="173" fontId="0" fillId="0" borderId="14" xfId="0" applyNumberFormat="1" applyFill="1" applyBorder="1" applyAlignment="1">
      <alignment/>
    </xf>
    <xf numFmtId="173" fontId="10" fillId="0" borderId="10" xfId="0" applyNumberFormat="1" applyFont="1" applyFill="1" applyBorder="1" applyAlignment="1">
      <alignment/>
    </xf>
    <xf numFmtId="3" fontId="7" fillId="0" borderId="16" xfId="0" applyNumberFormat="1" applyFont="1" applyBorder="1" applyAlignment="1">
      <alignment/>
    </xf>
    <xf numFmtId="49" fontId="2" fillId="33" borderId="17" xfId="33" applyNumberFormat="1" applyFont="1" applyFill="1" applyBorder="1" applyAlignment="1">
      <alignment horizontal="center" vertical="center" wrapText="1"/>
      <protection locked="0"/>
    </xf>
    <xf numFmtId="3" fontId="2" fillId="33" borderId="15" xfId="33" applyNumberFormat="1" applyFont="1" applyFill="1" applyBorder="1" applyAlignment="1">
      <alignment horizontal="right" vertical="center" wrapText="1"/>
      <protection locked="0"/>
    </xf>
    <xf numFmtId="3" fontId="2" fillId="33" borderId="18" xfId="33" applyNumberFormat="1" applyFont="1" applyFill="1" applyBorder="1" applyAlignment="1">
      <alignment horizontal="right" vertical="center" wrapText="1"/>
      <protection locked="0"/>
    </xf>
    <xf numFmtId="3" fontId="5" fillId="33" borderId="18" xfId="33" applyNumberFormat="1" applyFont="1" applyFill="1" applyBorder="1" applyAlignment="1">
      <alignment horizontal="right" vertical="center" wrapText="1"/>
      <protection locked="0"/>
    </xf>
    <xf numFmtId="3" fontId="6" fillId="0" borderId="18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5" fillId="33" borderId="10" xfId="33" applyNumberFormat="1" applyFont="1" applyFill="1" applyBorder="1" applyAlignment="1">
      <alignment horizontal="right" vertical="center" wrapText="1"/>
      <protection locked="0"/>
    </xf>
    <xf numFmtId="172" fontId="3" fillId="33" borderId="10" xfId="33" applyNumberFormat="1" applyFont="1" applyFill="1" applyBorder="1" applyAlignment="1">
      <alignment horizontal="center" vertical="center" wrapText="1"/>
      <protection locked="0"/>
    </xf>
    <xf numFmtId="172" fontId="3" fillId="33" borderId="10" xfId="33" applyNumberFormat="1" applyFont="1" applyFill="1" applyBorder="1" applyAlignment="1">
      <alignment horizontal="right" vertical="center" wrapText="1"/>
      <protection locked="0"/>
    </xf>
    <xf numFmtId="172" fontId="3" fillId="33" borderId="11" xfId="33" applyNumberFormat="1" applyFont="1" applyFill="1" applyBorder="1" applyAlignment="1">
      <alignment horizontal="right" vertical="center" wrapText="1"/>
      <protection locked="0"/>
    </xf>
    <xf numFmtId="172" fontId="11" fillId="33" borderId="11" xfId="33" applyNumberFormat="1" applyFont="1" applyFill="1" applyBorder="1" applyAlignment="1">
      <alignment horizontal="right" vertical="center" wrapText="1"/>
      <protection locked="0"/>
    </xf>
    <xf numFmtId="172" fontId="11" fillId="33" borderId="10" xfId="33" applyNumberFormat="1" applyFont="1" applyFill="1" applyBorder="1" applyAlignment="1">
      <alignment horizontal="right" vertical="center" wrapText="1"/>
      <protection locked="0"/>
    </xf>
    <xf numFmtId="172" fontId="3" fillId="33" borderId="11" xfId="33" applyNumberFormat="1" applyFont="1" applyFill="1" applyBorder="1" applyAlignment="1">
      <alignment horizontal="center" vertical="center" wrapText="1"/>
      <protection locked="0"/>
    </xf>
    <xf numFmtId="172" fontId="3" fillId="33" borderId="11" xfId="33" applyNumberFormat="1" applyFont="1" applyFill="1" applyBorder="1" applyAlignment="1">
      <alignment horizontal="right" wrapText="1"/>
      <protection locked="0"/>
    </xf>
    <xf numFmtId="172" fontId="11" fillId="35" borderId="10" xfId="33" applyNumberFormat="1" applyFont="1" applyFill="1" applyBorder="1" applyAlignment="1">
      <alignment horizontal="right" vertical="center" wrapText="1"/>
      <protection locked="0"/>
    </xf>
    <xf numFmtId="3" fontId="3" fillId="33" borderId="11" xfId="33" applyNumberFormat="1" applyFont="1" applyFill="1" applyBorder="1" applyAlignment="1">
      <alignment horizontal="right" vertical="center" wrapText="1"/>
      <protection locked="0"/>
    </xf>
    <xf numFmtId="3" fontId="3" fillId="33" borderId="10" xfId="33" applyNumberFormat="1" applyFont="1" applyFill="1" applyBorder="1" applyAlignment="1">
      <alignment horizontal="right" vertical="center" wrapText="1"/>
      <protection locked="0"/>
    </xf>
    <xf numFmtId="3" fontId="11" fillId="33" borderId="11" xfId="33" applyNumberFormat="1" applyFont="1" applyFill="1" applyBorder="1" applyAlignment="1">
      <alignment horizontal="right" vertical="center" wrapText="1"/>
      <protection locked="0"/>
    </xf>
    <xf numFmtId="3" fontId="11" fillId="33" borderId="10" xfId="33" applyNumberFormat="1" applyFont="1" applyFill="1" applyBorder="1" applyAlignment="1">
      <alignment horizontal="right" vertical="center" wrapText="1"/>
      <protection locked="0"/>
    </xf>
    <xf numFmtId="172" fontId="11" fillId="33" borderId="11" xfId="33" applyNumberFormat="1" applyFont="1" applyFill="1" applyBorder="1" applyAlignment="1">
      <alignment horizontal="right"/>
      <protection locked="0"/>
    </xf>
    <xf numFmtId="3" fontId="9" fillId="0" borderId="13" xfId="0" applyNumberFormat="1" applyFont="1" applyBorder="1" applyAlignment="1">
      <alignment/>
    </xf>
    <xf numFmtId="3" fontId="3" fillId="33" borderId="18" xfId="33" applyNumberFormat="1" applyFont="1" applyFill="1" applyBorder="1" applyAlignment="1">
      <alignment horizontal="right" vertical="center" wrapText="1"/>
      <protection locked="0"/>
    </xf>
    <xf numFmtId="3" fontId="9" fillId="0" borderId="18" xfId="0" applyNumberFormat="1" applyFont="1" applyBorder="1" applyAlignment="1">
      <alignment/>
    </xf>
    <xf numFmtId="3" fontId="11" fillId="33" borderId="18" xfId="33" applyNumberFormat="1" applyFont="1" applyFill="1" applyBorder="1" applyAlignment="1">
      <alignment horizontal="right" vertical="center" wrapText="1"/>
      <protection locked="0"/>
    </xf>
    <xf numFmtId="3" fontId="9" fillId="0" borderId="16" xfId="0" applyNumberFormat="1" applyFont="1" applyBorder="1" applyAlignment="1">
      <alignment/>
    </xf>
    <xf numFmtId="3" fontId="11" fillId="33" borderId="13" xfId="33" applyNumberFormat="1" applyFont="1" applyFill="1" applyBorder="1" applyAlignment="1">
      <alignment horizontal="right" vertical="center" wrapText="1"/>
      <protection locked="0"/>
    </xf>
    <xf numFmtId="3" fontId="0" fillId="0" borderId="0" xfId="0" applyNumberFormat="1" applyAlignment="1">
      <alignment/>
    </xf>
    <xf numFmtId="0" fontId="2" fillId="33" borderId="0" xfId="33" applyNumberFormat="1" applyFont="1" applyFill="1" applyBorder="1" applyAlignment="1">
      <alignment horizontal="right" wrapText="1"/>
      <protection locked="0"/>
    </xf>
    <xf numFmtId="0" fontId="2" fillId="33" borderId="0" xfId="33" applyNumberFormat="1" applyFont="1" applyFill="1" applyBorder="1" applyAlignment="1">
      <alignment horizontal="left" vertical="center" wrapText="1"/>
      <protection locked="0"/>
    </xf>
    <xf numFmtId="0" fontId="3" fillId="33" borderId="0" xfId="33" applyNumberFormat="1" applyFont="1" applyFill="1" applyBorder="1" applyAlignment="1">
      <alignment horizontal="left" vertical="center" wrapText="1"/>
      <protection locked="0"/>
    </xf>
    <xf numFmtId="0" fontId="2" fillId="33" borderId="0" xfId="33" applyNumberFormat="1" applyFont="1" applyFill="1" applyBorder="1" applyAlignment="1">
      <alignment horizontal="left" vertical="top" wrapText="1"/>
      <protection locked="0"/>
    </xf>
    <xf numFmtId="0" fontId="4" fillId="33" borderId="0" xfId="33" applyNumberFormat="1" applyFont="1" applyFill="1" applyBorder="1" applyAlignment="1">
      <alignment horizontal="center" wrapText="1"/>
      <protection locked="0"/>
    </xf>
    <xf numFmtId="0" fontId="2" fillId="33" borderId="0" xfId="33" applyNumberFormat="1" applyFont="1" applyFill="1" applyBorder="1" applyAlignment="1">
      <alignment horizontal="center" wrapText="1"/>
      <protection locked="0"/>
    </xf>
    <xf numFmtId="0" fontId="5" fillId="33" borderId="10" xfId="33" applyNumberFormat="1" applyFont="1" applyFill="1" applyBorder="1" applyAlignment="1">
      <alignment horizontal="center" vertical="center" wrapText="1"/>
      <protection locked="0"/>
    </xf>
    <xf numFmtId="0" fontId="5" fillId="33" borderId="10" xfId="33" applyNumberFormat="1" applyFont="1" applyFill="1" applyBorder="1" applyAlignment="1">
      <alignment horizontal="left" vertical="center" wrapText="1"/>
      <protection locked="0"/>
    </xf>
    <xf numFmtId="0" fontId="2" fillId="33" borderId="10" xfId="33" applyNumberFormat="1" applyFont="1" applyFill="1" applyBorder="1" applyAlignment="1">
      <alignment horizontal="left" vertical="center" wrapText="1"/>
      <protection locked="0"/>
    </xf>
    <xf numFmtId="0" fontId="2" fillId="33" borderId="12" xfId="33" applyNumberFormat="1" applyFont="1" applyFill="1" applyBorder="1" applyAlignment="1">
      <alignment horizontal="left" wrapText="1"/>
      <protection locked="0"/>
    </xf>
    <xf numFmtId="0" fontId="2" fillId="33" borderId="19" xfId="33" applyNumberFormat="1" applyFont="1" applyFill="1" applyBorder="1" applyAlignment="1">
      <alignment horizontal="left" wrapText="1"/>
      <protection locked="0"/>
    </xf>
    <xf numFmtId="0" fontId="5" fillId="0" borderId="10" xfId="33" applyNumberFormat="1" applyFont="1" applyFill="1" applyBorder="1" applyAlignment="1">
      <alignment horizontal="center" vertical="center" wrapText="1"/>
      <protection locked="0"/>
    </xf>
    <xf numFmtId="0" fontId="2" fillId="0" borderId="10" xfId="33" applyNumberFormat="1" applyFont="1" applyFill="1" applyBorder="1" applyAlignment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B11">
      <selection activeCell="F50" sqref="F50"/>
    </sheetView>
  </sheetViews>
  <sheetFormatPr defaultColWidth="11.57421875" defaultRowHeight="12.75"/>
  <cols>
    <col min="1" max="1" width="0" style="1" hidden="1" customWidth="1"/>
    <col min="2" max="2" width="25.421875" style="1" customWidth="1"/>
    <col min="3" max="3" width="28.7109375" style="1" customWidth="1"/>
    <col min="4" max="4" width="9.28125" style="1" customWidth="1"/>
    <col min="5" max="5" width="15.140625" style="1" customWidth="1"/>
    <col min="6" max="6" width="15.28125" style="1" customWidth="1"/>
    <col min="7" max="7" width="0" style="1" hidden="1" customWidth="1"/>
    <col min="8" max="9" width="11.57421875" style="0" customWidth="1"/>
    <col min="10" max="10" width="12.00390625" style="0" bestFit="1" customWidth="1"/>
  </cols>
  <sheetData>
    <row r="1" spans="1:7" ht="12" customHeight="1">
      <c r="A1" s="2"/>
      <c r="B1" s="96" t="s">
        <v>0</v>
      </c>
      <c r="C1" s="96"/>
      <c r="D1" s="96"/>
      <c r="E1" s="96"/>
      <c r="F1" s="96"/>
      <c r="G1" s="2"/>
    </row>
    <row r="2" spans="1:7" ht="12" customHeight="1">
      <c r="A2" s="2"/>
      <c r="B2" s="96" t="s">
        <v>1</v>
      </c>
      <c r="C2" s="96"/>
      <c r="D2" s="96"/>
      <c r="E2" s="96"/>
      <c r="F2" s="96"/>
      <c r="G2" s="2"/>
    </row>
    <row r="3" spans="1:7" ht="12" customHeight="1">
      <c r="A3" s="2"/>
      <c r="B3" s="96" t="s">
        <v>2</v>
      </c>
      <c r="C3" s="96"/>
      <c r="D3" s="96"/>
      <c r="E3" s="96"/>
      <c r="F3" s="96"/>
      <c r="G3" s="2"/>
    </row>
    <row r="4" spans="1:7" ht="12" customHeight="1">
      <c r="A4" s="2"/>
      <c r="B4" s="96" t="s">
        <v>3</v>
      </c>
      <c r="C4" s="96"/>
      <c r="D4" s="96"/>
      <c r="E4" s="96"/>
      <c r="F4" s="96"/>
      <c r="G4" s="2"/>
    </row>
    <row r="5" spans="1:7" ht="12" customHeight="1">
      <c r="A5" s="2"/>
      <c r="B5" s="97"/>
      <c r="C5" s="97"/>
      <c r="D5" s="97"/>
      <c r="E5" s="97"/>
      <c r="F5" s="97"/>
      <c r="G5" s="2"/>
    </row>
    <row r="6" spans="1:7" ht="12" customHeight="1">
      <c r="A6" s="2"/>
      <c r="B6" s="96" t="s">
        <v>4</v>
      </c>
      <c r="C6" s="96"/>
      <c r="D6" s="96"/>
      <c r="E6" s="96"/>
      <c r="F6" s="96"/>
      <c r="G6" s="2"/>
    </row>
    <row r="7" spans="1:7" ht="30.75" customHeight="1">
      <c r="A7" s="2"/>
      <c r="B7" s="98" t="s">
        <v>260</v>
      </c>
      <c r="C7" s="98"/>
      <c r="D7" s="98"/>
      <c r="E7" s="98"/>
      <c r="F7" s="98"/>
      <c r="G7" s="2"/>
    </row>
    <row r="8" spans="1:7" ht="12" customHeight="1">
      <c r="A8" s="2"/>
      <c r="B8" s="2"/>
      <c r="C8" s="2"/>
      <c r="D8" s="2"/>
      <c r="E8" s="2"/>
      <c r="F8" s="2"/>
      <c r="G8" s="2"/>
    </row>
    <row r="9" spans="1:7" ht="12" customHeight="1">
      <c r="A9" s="2"/>
      <c r="B9" s="97" t="s">
        <v>5</v>
      </c>
      <c r="C9" s="97"/>
      <c r="D9" s="97"/>
      <c r="E9" s="97"/>
      <c r="F9" s="97"/>
      <c r="G9" s="2"/>
    </row>
    <row r="10" spans="1:7" ht="12" customHeight="1">
      <c r="A10" s="2"/>
      <c r="B10" s="97" t="s">
        <v>265</v>
      </c>
      <c r="C10" s="97"/>
      <c r="D10" s="97"/>
      <c r="E10" s="97"/>
      <c r="F10" s="97"/>
      <c r="G10" s="2"/>
    </row>
    <row r="11" spans="1:7" ht="12" customHeight="1">
      <c r="A11" s="2"/>
      <c r="B11" s="97" t="s">
        <v>6</v>
      </c>
      <c r="C11" s="97"/>
      <c r="D11" s="97"/>
      <c r="E11" s="97"/>
      <c r="F11" s="97"/>
      <c r="G11" s="2"/>
    </row>
    <row r="12" spans="1:7" ht="12" customHeight="1">
      <c r="A12" s="2"/>
      <c r="B12" s="97" t="s">
        <v>7</v>
      </c>
      <c r="C12" s="97"/>
      <c r="D12" s="97"/>
      <c r="E12" s="97"/>
      <c r="F12" s="97"/>
      <c r="G12" s="2"/>
    </row>
    <row r="13" spans="1:7" ht="12" customHeight="1">
      <c r="A13" s="2"/>
      <c r="B13" s="97" t="s">
        <v>261</v>
      </c>
      <c r="C13" s="97"/>
      <c r="D13" s="97"/>
      <c r="E13" s="97"/>
      <c r="F13" s="97"/>
      <c r="G13" s="2"/>
    </row>
    <row r="14" spans="1:7" ht="12" customHeight="1">
      <c r="A14" s="2"/>
      <c r="B14" s="97" t="s">
        <v>264</v>
      </c>
      <c r="C14" s="97"/>
      <c r="D14" s="97"/>
      <c r="E14" s="97"/>
      <c r="F14" s="97"/>
      <c r="G14" s="2"/>
    </row>
    <row r="15" spans="1:7" ht="36" customHeight="1">
      <c r="A15" s="2"/>
      <c r="B15" s="4" t="s">
        <v>8</v>
      </c>
      <c r="C15" s="99" t="s">
        <v>263</v>
      </c>
      <c r="D15" s="99"/>
      <c r="E15" s="99"/>
      <c r="F15" s="99"/>
      <c r="G15" s="2"/>
    </row>
    <row r="16" spans="1:7" ht="12" customHeight="1">
      <c r="A16" s="2"/>
      <c r="B16" s="5"/>
      <c r="C16" s="5"/>
      <c r="D16" s="2"/>
      <c r="E16" s="2"/>
      <c r="F16" s="3"/>
      <c r="G16" s="2"/>
    </row>
    <row r="17" spans="1:7" ht="14.25" customHeight="1">
      <c r="A17" s="2"/>
      <c r="B17" s="100" t="s">
        <v>9</v>
      </c>
      <c r="C17" s="100"/>
      <c r="D17" s="100"/>
      <c r="E17" s="100"/>
      <c r="F17" s="100"/>
      <c r="G17" s="2"/>
    </row>
    <row r="18" spans="1:7" ht="12" customHeight="1">
      <c r="A18" s="2"/>
      <c r="B18" s="101" t="s">
        <v>271</v>
      </c>
      <c r="C18" s="101"/>
      <c r="D18" s="101"/>
      <c r="E18" s="101"/>
      <c r="F18" s="101"/>
      <c r="G18" s="2"/>
    </row>
    <row r="19" spans="1:7" ht="12" customHeight="1">
      <c r="A19" s="2"/>
      <c r="B19" s="6"/>
      <c r="C19" s="6"/>
      <c r="D19" s="2"/>
      <c r="E19" s="2"/>
      <c r="F19" s="2"/>
      <c r="G19" s="2"/>
    </row>
    <row r="20" spans="1:7" ht="12" customHeight="1">
      <c r="A20" s="2"/>
      <c r="B20" s="2"/>
      <c r="C20" s="2"/>
      <c r="D20" s="2"/>
      <c r="E20" s="2"/>
      <c r="F20" s="3" t="s">
        <v>10</v>
      </c>
      <c r="G20" s="2"/>
    </row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spans="1:6" ht="24" customHeight="1">
      <c r="A41" s="7"/>
      <c r="B41" s="102" t="s">
        <v>11</v>
      </c>
      <c r="C41" s="102"/>
      <c r="D41" s="8" t="s">
        <v>12</v>
      </c>
      <c r="E41" s="8" t="s">
        <v>272</v>
      </c>
      <c r="F41" s="8" t="s">
        <v>273</v>
      </c>
    </row>
    <row r="42" ht="15" hidden="1"/>
    <row r="43" spans="1:6" ht="12" customHeight="1">
      <c r="A43" s="7"/>
      <c r="B43" s="102" t="s">
        <v>13</v>
      </c>
      <c r="C43" s="102"/>
      <c r="D43" s="102"/>
      <c r="E43" s="102"/>
      <c r="F43" s="102"/>
    </row>
    <row r="44" spans="1:6" ht="12" customHeight="1">
      <c r="A44" s="7"/>
      <c r="B44" s="103" t="s">
        <v>14</v>
      </c>
      <c r="C44" s="103"/>
      <c r="D44" s="10"/>
      <c r="E44" s="11"/>
      <c r="F44" s="11"/>
    </row>
    <row r="45" spans="1:6" ht="12" customHeight="1">
      <c r="A45" s="7"/>
      <c r="B45" s="104" t="s">
        <v>15</v>
      </c>
      <c r="C45" s="104"/>
      <c r="D45" s="12" t="s">
        <v>16</v>
      </c>
      <c r="E45" s="11">
        <v>2904</v>
      </c>
      <c r="F45" s="11">
        <v>2904</v>
      </c>
    </row>
    <row r="46" spans="1:7" ht="12" customHeight="1">
      <c r="A46" s="7"/>
      <c r="B46" s="104" t="s">
        <v>17</v>
      </c>
      <c r="C46" s="104"/>
      <c r="D46" s="12" t="s">
        <v>18</v>
      </c>
      <c r="E46" s="11"/>
      <c r="F46" s="11"/>
      <c r="G46"/>
    </row>
    <row r="47" spans="1:7" ht="12" customHeight="1">
      <c r="A47" s="7"/>
      <c r="B47" s="104" t="s">
        <v>19</v>
      </c>
      <c r="C47" s="104"/>
      <c r="D47" s="12" t="s">
        <v>20</v>
      </c>
      <c r="E47" s="11"/>
      <c r="F47" s="11"/>
      <c r="G47"/>
    </row>
    <row r="48" spans="1:7" ht="24" customHeight="1">
      <c r="A48" s="7"/>
      <c r="B48" s="104" t="s">
        <v>21</v>
      </c>
      <c r="C48" s="104"/>
      <c r="D48" s="12" t="s">
        <v>22</v>
      </c>
      <c r="E48" s="11"/>
      <c r="F48" s="11"/>
      <c r="G48"/>
    </row>
    <row r="49" spans="1:7" ht="12" customHeight="1">
      <c r="A49" s="7"/>
      <c r="B49" s="104" t="s">
        <v>23</v>
      </c>
      <c r="C49" s="104"/>
      <c r="D49" s="12" t="s">
        <v>24</v>
      </c>
      <c r="E49" s="11"/>
      <c r="F49" s="11"/>
      <c r="G49"/>
    </row>
    <row r="50" spans="1:6" ht="12" customHeight="1">
      <c r="A50" s="7"/>
      <c r="B50" s="104" t="s">
        <v>25</v>
      </c>
      <c r="C50" s="104"/>
      <c r="D50" s="12" t="s">
        <v>26</v>
      </c>
      <c r="E50" s="11"/>
      <c r="F50" s="11"/>
    </row>
    <row r="51" spans="1:6" ht="12" customHeight="1">
      <c r="A51" s="7"/>
      <c r="B51" s="104" t="s">
        <v>27</v>
      </c>
      <c r="C51" s="104"/>
      <c r="D51" s="12" t="s">
        <v>28</v>
      </c>
      <c r="E51" s="11"/>
      <c r="F51" s="11"/>
    </row>
    <row r="52" spans="1:6" ht="12" customHeight="1">
      <c r="A52" s="7"/>
      <c r="B52" s="7" t="s">
        <v>29</v>
      </c>
      <c r="C52" s="7"/>
      <c r="D52" s="12" t="s">
        <v>30</v>
      </c>
      <c r="E52" s="11"/>
      <c r="F52" s="11"/>
    </row>
    <row r="53" spans="1:6" ht="12" customHeight="1">
      <c r="A53" s="7"/>
      <c r="B53" s="104" t="s">
        <v>31</v>
      </c>
      <c r="C53" s="104"/>
      <c r="D53" s="12" t="s">
        <v>32</v>
      </c>
      <c r="E53" s="11">
        <v>1512</v>
      </c>
      <c r="F53" s="11">
        <v>1512</v>
      </c>
    </row>
    <row r="54" spans="1:6" ht="12" customHeight="1">
      <c r="A54" s="7"/>
      <c r="B54" s="104" t="s">
        <v>33</v>
      </c>
      <c r="C54" s="104"/>
      <c r="D54" s="12" t="s">
        <v>34</v>
      </c>
      <c r="E54" s="11">
        <f>24+11866</f>
        <v>11890</v>
      </c>
      <c r="F54" s="11">
        <v>11890</v>
      </c>
    </row>
    <row r="55" spans="1:6" ht="24.75" customHeight="1">
      <c r="A55" s="7"/>
      <c r="B55" s="103" t="s">
        <v>35</v>
      </c>
      <c r="C55" s="103"/>
      <c r="D55" s="13">
        <v>100</v>
      </c>
      <c r="E55" s="14">
        <f>E45+E51+E53+E54+E50</f>
        <v>16306</v>
      </c>
      <c r="F55" s="14">
        <f>F45+F51+F53+F54+F50</f>
        <v>16306</v>
      </c>
    </row>
    <row r="56" spans="1:7" ht="12" customHeight="1">
      <c r="A56" s="7"/>
      <c r="B56" s="104" t="s">
        <v>36</v>
      </c>
      <c r="C56" s="104"/>
      <c r="D56" s="10">
        <v>101</v>
      </c>
      <c r="E56" s="11"/>
      <c r="F56" s="11"/>
      <c r="G56"/>
    </row>
    <row r="57" spans="1:6" ht="12" customHeight="1">
      <c r="A57" s="7"/>
      <c r="B57" s="103" t="s">
        <v>37</v>
      </c>
      <c r="C57" s="103"/>
      <c r="D57" s="13"/>
      <c r="E57" s="14"/>
      <c r="F57" s="14"/>
    </row>
    <row r="58" spans="1:7" ht="12" customHeight="1">
      <c r="A58" s="7"/>
      <c r="B58" s="104" t="s">
        <v>17</v>
      </c>
      <c r="C58" s="104"/>
      <c r="D58" s="10">
        <v>110</v>
      </c>
      <c r="E58" s="11"/>
      <c r="F58" s="11"/>
      <c r="G58"/>
    </row>
    <row r="59" spans="1:7" ht="12" customHeight="1">
      <c r="A59" s="7"/>
      <c r="B59" s="104" t="s">
        <v>19</v>
      </c>
      <c r="C59" s="104"/>
      <c r="D59" s="10">
        <v>111</v>
      </c>
      <c r="E59" s="11"/>
      <c r="F59" s="11"/>
      <c r="G59"/>
    </row>
    <row r="60" spans="1:7" ht="24" customHeight="1">
      <c r="A60" s="7"/>
      <c r="B60" s="104" t="s">
        <v>21</v>
      </c>
      <c r="C60" s="104"/>
      <c r="D60" s="10">
        <v>112</v>
      </c>
      <c r="E60" s="11"/>
      <c r="F60" s="11"/>
      <c r="G60"/>
    </row>
    <row r="61" spans="1:7" ht="12" customHeight="1">
      <c r="A61" s="7"/>
      <c r="B61" s="104" t="s">
        <v>23</v>
      </c>
      <c r="C61" s="104"/>
      <c r="D61" s="10">
        <v>113</v>
      </c>
      <c r="E61" s="11"/>
      <c r="F61" s="11"/>
      <c r="G61"/>
    </row>
    <row r="62" spans="1:10" ht="12" customHeight="1">
      <c r="A62" s="7"/>
      <c r="B62" s="104" t="s">
        <v>38</v>
      </c>
      <c r="C62" s="104"/>
      <c r="D62" s="10">
        <v>114</v>
      </c>
      <c r="E62" s="11"/>
      <c r="F62" s="11"/>
      <c r="G62"/>
      <c r="J62" s="95"/>
    </row>
    <row r="63" spans="1:7" ht="18" customHeight="1">
      <c r="A63" s="7"/>
      <c r="B63" s="104" t="s">
        <v>39</v>
      </c>
      <c r="C63" s="104"/>
      <c r="D63" s="10">
        <v>115</v>
      </c>
      <c r="E63" s="11"/>
      <c r="F63" s="11"/>
      <c r="G63"/>
    </row>
    <row r="64" spans="1:7" ht="12" customHeight="1">
      <c r="A64" s="7"/>
      <c r="B64" s="104" t="s">
        <v>40</v>
      </c>
      <c r="C64" s="104"/>
      <c r="D64" s="10">
        <v>116</v>
      </c>
      <c r="E64" s="11"/>
      <c r="F64" s="11"/>
      <c r="G64"/>
    </row>
    <row r="65" spans="1:7" ht="12" customHeight="1">
      <c r="A65" s="7"/>
      <c r="B65" s="104" t="s">
        <v>41</v>
      </c>
      <c r="C65" s="104"/>
      <c r="D65" s="10">
        <v>117</v>
      </c>
      <c r="G65"/>
    </row>
    <row r="66" spans="1:6" ht="12" customHeight="1">
      <c r="A66" s="7"/>
      <c r="B66" s="104" t="s">
        <v>42</v>
      </c>
      <c r="C66" s="104"/>
      <c r="D66" s="10">
        <v>118</v>
      </c>
      <c r="E66" s="11"/>
      <c r="F66" s="11"/>
    </row>
    <row r="67" spans="1:7" ht="12" customHeight="1">
      <c r="A67" s="7"/>
      <c r="B67" s="104" t="s">
        <v>43</v>
      </c>
      <c r="C67" s="104"/>
      <c r="D67" s="10">
        <v>119</v>
      </c>
      <c r="E67" s="11"/>
      <c r="F67" s="11"/>
      <c r="G67"/>
    </row>
    <row r="68" spans="1:7" ht="12" customHeight="1">
      <c r="A68" s="7"/>
      <c r="B68" s="104" t="s">
        <v>44</v>
      </c>
      <c r="C68" s="104"/>
      <c r="D68" s="10">
        <v>120</v>
      </c>
      <c r="E68" s="11">
        <v>15290664</v>
      </c>
      <c r="F68" s="11">
        <v>15290664</v>
      </c>
      <c r="G68"/>
    </row>
    <row r="69" spans="1:6" ht="12" customHeight="1">
      <c r="A69" s="7"/>
      <c r="B69" s="104" t="s">
        <v>45</v>
      </c>
      <c r="C69" s="104"/>
      <c r="D69" s="10">
        <v>121</v>
      </c>
      <c r="E69" s="11"/>
      <c r="F69" s="11"/>
    </row>
    <row r="70" spans="1:7" ht="12" customHeight="1">
      <c r="A70" s="7"/>
      <c r="B70" s="104" t="s">
        <v>46</v>
      </c>
      <c r="C70" s="104"/>
      <c r="D70" s="10">
        <v>122</v>
      </c>
      <c r="E70" s="11"/>
      <c r="F70" s="11"/>
      <c r="G70"/>
    </row>
    <row r="71" spans="1:7" ht="12" customHeight="1">
      <c r="A71" s="7"/>
      <c r="B71" s="104" t="s">
        <v>47</v>
      </c>
      <c r="C71" s="104"/>
      <c r="D71" s="10">
        <v>123</v>
      </c>
      <c r="E71" s="11">
        <v>50585</v>
      </c>
      <c r="F71" s="11">
        <v>50585</v>
      </c>
      <c r="G71"/>
    </row>
    <row r="72" spans="1:6" ht="24" customHeight="1">
      <c r="A72" s="7"/>
      <c r="B72" s="103" t="s">
        <v>48</v>
      </c>
      <c r="C72" s="103"/>
      <c r="D72" s="13">
        <v>200</v>
      </c>
      <c r="E72" s="14">
        <f>SUM(E66:E71)</f>
        <v>15341249</v>
      </c>
      <c r="F72" s="14">
        <f>SUM(F66:F71)</f>
        <v>15341249</v>
      </c>
    </row>
    <row r="73" spans="1:6" ht="12" customHeight="1">
      <c r="A73" s="7"/>
      <c r="B73" s="103" t="s">
        <v>49</v>
      </c>
      <c r="C73" s="103"/>
      <c r="D73" s="13"/>
      <c r="E73" s="14">
        <f>E55+E72</f>
        <v>15357555</v>
      </c>
      <c r="F73" s="14">
        <f>F55+F72</f>
        <v>15357555</v>
      </c>
    </row>
    <row r="74" spans="1:6" ht="12" customHeight="1">
      <c r="A74" s="7"/>
      <c r="B74" s="102" t="s">
        <v>50</v>
      </c>
      <c r="C74" s="102"/>
      <c r="D74" s="102"/>
      <c r="E74" s="102"/>
      <c r="F74" s="102"/>
    </row>
    <row r="75" spans="1:6" ht="12" customHeight="1">
      <c r="A75" s="7"/>
      <c r="B75" s="103" t="s">
        <v>51</v>
      </c>
      <c r="C75" s="103"/>
      <c r="D75" s="8"/>
      <c r="E75" s="15"/>
      <c r="F75" s="16"/>
    </row>
    <row r="76" spans="1:7" ht="12" customHeight="1">
      <c r="A76" s="7"/>
      <c r="B76" s="104" t="s">
        <v>52</v>
      </c>
      <c r="C76" s="104"/>
      <c r="D76" s="17">
        <v>210</v>
      </c>
      <c r="E76" s="18"/>
      <c r="F76" s="19"/>
      <c r="G76"/>
    </row>
    <row r="77" spans="1:7" ht="12" customHeight="1">
      <c r="A77" s="7"/>
      <c r="B77" s="104" t="s">
        <v>19</v>
      </c>
      <c r="C77" s="104"/>
      <c r="D77" s="17">
        <v>211</v>
      </c>
      <c r="E77" s="18"/>
      <c r="F77" s="19"/>
      <c r="G77"/>
    </row>
    <row r="78" spans="1:7" ht="12" customHeight="1">
      <c r="A78" s="7"/>
      <c r="B78" s="104" t="s">
        <v>53</v>
      </c>
      <c r="C78" s="104"/>
      <c r="D78" s="17">
        <v>212</v>
      </c>
      <c r="E78" s="78">
        <v>222177</v>
      </c>
      <c r="F78" s="77">
        <v>222177</v>
      </c>
      <c r="G78"/>
    </row>
    <row r="79" spans="1:6" ht="12" customHeight="1">
      <c r="A79" s="7"/>
      <c r="B79" s="104" t="s">
        <v>54</v>
      </c>
      <c r="C79" s="104"/>
      <c r="D79" s="17">
        <v>213</v>
      </c>
      <c r="E79" s="78">
        <v>39599</v>
      </c>
      <c r="F79" s="77">
        <v>39599</v>
      </c>
    </row>
    <row r="80" spans="1:6" ht="12" customHeight="1">
      <c r="A80" s="7"/>
      <c r="B80" s="104" t="s">
        <v>55</v>
      </c>
      <c r="C80" s="104"/>
      <c r="D80" s="17">
        <v>214</v>
      </c>
      <c r="E80" s="78"/>
      <c r="F80" s="77"/>
    </row>
    <row r="81" spans="1:7" ht="12" customHeight="1">
      <c r="A81" s="7"/>
      <c r="B81" s="104" t="s">
        <v>56</v>
      </c>
      <c r="C81" s="104"/>
      <c r="D81" s="17">
        <v>215</v>
      </c>
      <c r="E81" s="78"/>
      <c r="F81" s="77"/>
      <c r="G81"/>
    </row>
    <row r="82" spans="1:6" ht="12" customHeight="1">
      <c r="A82" s="7"/>
      <c r="B82" s="104" t="s">
        <v>57</v>
      </c>
      <c r="C82" s="104"/>
      <c r="D82" s="17">
        <v>216</v>
      </c>
      <c r="E82" s="78">
        <v>3726</v>
      </c>
      <c r="F82" s="77">
        <v>3726</v>
      </c>
    </row>
    <row r="83" spans="1:6" ht="12" customHeight="1">
      <c r="A83" s="7"/>
      <c r="B83" s="104" t="s">
        <v>58</v>
      </c>
      <c r="C83" s="104"/>
      <c r="D83" s="17">
        <v>217</v>
      </c>
      <c r="E83" s="78">
        <v>913</v>
      </c>
      <c r="F83" s="77">
        <v>913</v>
      </c>
    </row>
    <row r="84" spans="1:6" ht="24.75" customHeight="1">
      <c r="A84" s="7"/>
      <c r="B84" s="103" t="s">
        <v>59</v>
      </c>
      <c r="C84" s="103"/>
      <c r="D84" s="8">
        <v>300</v>
      </c>
      <c r="E84" s="79">
        <f>SUM(E75:E83)</f>
        <v>266415</v>
      </c>
      <c r="F84" s="80">
        <f>SUM(F75:F83)</f>
        <v>266415</v>
      </c>
    </row>
    <row r="85" spans="1:7" ht="12" customHeight="1">
      <c r="A85" s="7"/>
      <c r="B85" s="104" t="s">
        <v>60</v>
      </c>
      <c r="C85" s="104"/>
      <c r="D85" s="17">
        <v>301</v>
      </c>
      <c r="E85" s="81"/>
      <c r="F85" s="76"/>
      <c r="G85"/>
    </row>
    <row r="86" spans="1:6" ht="12" customHeight="1">
      <c r="A86" s="7"/>
      <c r="B86" s="103" t="s">
        <v>61</v>
      </c>
      <c r="C86" s="103"/>
      <c r="D86" s="8"/>
      <c r="E86" s="81"/>
      <c r="F86" s="76"/>
    </row>
    <row r="87" spans="1:7" ht="12" customHeight="1">
      <c r="A87" s="7"/>
      <c r="B87" s="104" t="s">
        <v>52</v>
      </c>
      <c r="C87" s="104"/>
      <c r="D87" s="17">
        <v>310</v>
      </c>
      <c r="E87" s="81">
        <v>5000000</v>
      </c>
      <c r="F87" s="76">
        <v>5000000</v>
      </c>
      <c r="G87"/>
    </row>
    <row r="88" spans="1:7" ht="12" customHeight="1">
      <c r="A88" s="7"/>
      <c r="B88" s="104" t="s">
        <v>19</v>
      </c>
      <c r="C88" s="104"/>
      <c r="D88" s="17">
        <v>311</v>
      </c>
      <c r="E88" s="81"/>
      <c r="F88" s="76"/>
      <c r="G88"/>
    </row>
    <row r="89" spans="1:7" ht="12" customHeight="1">
      <c r="A89" s="7"/>
      <c r="B89" s="104" t="s">
        <v>62</v>
      </c>
      <c r="C89" s="104"/>
      <c r="D89" s="17">
        <v>312</v>
      </c>
      <c r="E89" s="81"/>
      <c r="F89" s="76"/>
      <c r="G89"/>
    </row>
    <row r="90" spans="1:7" ht="12" customHeight="1">
      <c r="A90" s="7"/>
      <c r="B90" s="104" t="s">
        <v>63</v>
      </c>
      <c r="C90" s="104"/>
      <c r="D90" s="17">
        <v>313</v>
      </c>
      <c r="E90" s="81"/>
      <c r="F90" s="76"/>
      <c r="G90"/>
    </row>
    <row r="91" spans="1:7" ht="12" customHeight="1">
      <c r="A91" s="7"/>
      <c r="B91" s="104" t="s">
        <v>64</v>
      </c>
      <c r="C91" s="104"/>
      <c r="D91" s="17">
        <v>314</v>
      </c>
      <c r="E91" s="81"/>
      <c r="F91" s="76"/>
      <c r="G91"/>
    </row>
    <row r="92" spans="1:9" ht="12" customHeight="1">
      <c r="A92" s="7"/>
      <c r="B92" s="104" t="s">
        <v>65</v>
      </c>
      <c r="C92" s="104"/>
      <c r="D92" s="17">
        <v>315</v>
      </c>
      <c r="E92" s="81"/>
      <c r="F92" s="76"/>
      <c r="G92"/>
      <c r="I92" s="20"/>
    </row>
    <row r="93" spans="1:7" ht="12" customHeight="1">
      <c r="A93" s="7"/>
      <c r="B93" s="104" t="s">
        <v>66</v>
      </c>
      <c r="C93" s="104"/>
      <c r="D93" s="17">
        <v>316</v>
      </c>
      <c r="E93" s="82">
        <v>175481</v>
      </c>
      <c r="F93" s="77">
        <v>175481</v>
      </c>
      <c r="G93"/>
    </row>
    <row r="94" spans="1:7" ht="24" customHeight="1">
      <c r="A94" s="7"/>
      <c r="B94" s="103" t="s">
        <v>67</v>
      </c>
      <c r="C94" s="103"/>
      <c r="D94" s="8">
        <v>400</v>
      </c>
      <c r="E94" s="88">
        <f>E93+E87</f>
        <v>5175481</v>
      </c>
      <c r="F94" s="88">
        <f>F93+F87</f>
        <v>5175481</v>
      </c>
      <c r="G94"/>
    </row>
    <row r="95" spans="1:6" ht="12" customHeight="1">
      <c r="A95" s="7"/>
      <c r="B95" s="103" t="s">
        <v>68</v>
      </c>
      <c r="C95" s="103"/>
      <c r="D95" s="8"/>
      <c r="E95" s="78"/>
      <c r="F95" s="77"/>
    </row>
    <row r="96" spans="1:6" ht="12" customHeight="1">
      <c r="A96" s="7"/>
      <c r="B96" s="104" t="s">
        <v>69</v>
      </c>
      <c r="C96" s="104"/>
      <c r="D96" s="17">
        <v>410</v>
      </c>
      <c r="E96" s="78">
        <v>14919139</v>
      </c>
      <c r="F96" s="77">
        <v>14919139</v>
      </c>
    </row>
    <row r="97" spans="1:7" ht="12" customHeight="1">
      <c r="A97" s="7"/>
      <c r="B97" s="104" t="s">
        <v>70</v>
      </c>
      <c r="C97" s="104"/>
      <c r="D97" s="17">
        <v>411</v>
      </c>
      <c r="E97" s="78"/>
      <c r="F97" s="77"/>
      <c r="G97"/>
    </row>
    <row r="98" spans="1:7" ht="12" customHeight="1">
      <c r="A98" s="7"/>
      <c r="B98" s="104" t="s">
        <v>71</v>
      </c>
      <c r="C98" s="104"/>
      <c r="D98" s="17">
        <v>412</v>
      </c>
      <c r="E98" s="78"/>
      <c r="F98" s="77"/>
      <c r="G98"/>
    </row>
    <row r="99" spans="1:6" ht="12" customHeight="1">
      <c r="A99" s="7"/>
      <c r="B99" s="104" t="s">
        <v>72</v>
      </c>
      <c r="C99" s="104"/>
      <c r="D99" s="17">
        <v>413</v>
      </c>
      <c r="E99" s="78"/>
      <c r="F99" s="77"/>
    </row>
    <row r="100" spans="1:9" ht="12" customHeight="1">
      <c r="A100" s="7"/>
      <c r="B100" s="104" t="s">
        <v>73</v>
      </c>
      <c r="C100" s="104"/>
      <c r="D100" s="17">
        <v>414</v>
      </c>
      <c r="E100" s="78">
        <v>-5003480</v>
      </c>
      <c r="F100" s="77">
        <v>-5003480</v>
      </c>
      <c r="I100" s="20"/>
    </row>
    <row r="101" spans="1:11" ht="24" customHeight="1">
      <c r="A101" s="7"/>
      <c r="B101" s="104" t="s">
        <v>74</v>
      </c>
      <c r="C101" s="104"/>
      <c r="D101" s="17">
        <v>420</v>
      </c>
      <c r="E101" s="79">
        <f>SUM(E96:E100)</f>
        <v>9915659</v>
      </c>
      <c r="F101" s="83">
        <f>SUM(F96:F100)</f>
        <v>9915659</v>
      </c>
      <c r="I101" s="20"/>
      <c r="J101" s="20"/>
      <c r="K101" s="20"/>
    </row>
    <row r="102" spans="1:7" ht="12" customHeight="1">
      <c r="A102" s="7"/>
      <c r="B102" s="104" t="s">
        <v>75</v>
      </c>
      <c r="C102" s="104"/>
      <c r="D102" s="17">
        <v>421</v>
      </c>
      <c r="E102" s="84"/>
      <c r="F102" s="85"/>
      <c r="G102"/>
    </row>
    <row r="103" spans="1:6" ht="12" customHeight="1">
      <c r="A103" s="7"/>
      <c r="B103" s="103" t="s">
        <v>76</v>
      </c>
      <c r="C103" s="103"/>
      <c r="D103" s="8">
        <v>500</v>
      </c>
      <c r="E103" s="86">
        <f>E101</f>
        <v>9915659</v>
      </c>
      <c r="F103" s="87">
        <f>F101</f>
        <v>9915659</v>
      </c>
    </row>
    <row r="104" spans="1:6" ht="12" customHeight="1">
      <c r="A104" s="7"/>
      <c r="B104" s="103" t="s">
        <v>77</v>
      </c>
      <c r="C104" s="103"/>
      <c r="D104" s="8"/>
      <c r="E104" s="86">
        <f>E84+E103+E94</f>
        <v>15357555</v>
      </c>
      <c r="F104" s="87">
        <f>F84+F103+F94</f>
        <v>15357555</v>
      </c>
    </row>
    <row r="105" spans="2:7" ht="12" customHeight="1">
      <c r="B105" s="2"/>
      <c r="C105" s="2"/>
      <c r="D105" s="2"/>
      <c r="E105" s="2"/>
      <c r="F105" s="2"/>
      <c r="G105" s="2"/>
    </row>
    <row r="106" spans="2:7" ht="12" customHeight="1">
      <c r="B106" s="2"/>
      <c r="C106" s="2"/>
      <c r="D106" s="2"/>
      <c r="E106" s="2"/>
      <c r="F106" s="2"/>
      <c r="G106" s="2"/>
    </row>
    <row r="107" spans="2:7" ht="12" customHeight="1">
      <c r="B107" s="105" t="s">
        <v>268</v>
      </c>
      <c r="C107" s="105"/>
      <c r="D107" s="6"/>
      <c r="E107" s="21"/>
      <c r="F107" s="6"/>
      <c r="G107" s="2"/>
    </row>
    <row r="108" spans="2:7" ht="12" customHeight="1">
      <c r="B108" s="106" t="s">
        <v>78</v>
      </c>
      <c r="C108" s="106"/>
      <c r="D108" s="6"/>
      <c r="E108" s="22" t="s">
        <v>79</v>
      </c>
      <c r="F108" s="6"/>
      <c r="G108" s="2"/>
    </row>
    <row r="109" spans="2:7" ht="12" customHeight="1">
      <c r="B109" s="105" t="s">
        <v>267</v>
      </c>
      <c r="C109" s="105"/>
      <c r="D109" s="6"/>
      <c r="E109" s="21"/>
      <c r="F109" s="6"/>
      <c r="G109" s="2"/>
    </row>
    <row r="110" spans="2:7" ht="12" customHeight="1">
      <c r="B110" s="106" t="s">
        <v>80</v>
      </c>
      <c r="C110" s="106"/>
      <c r="D110" s="6"/>
      <c r="E110" s="22" t="s">
        <v>79</v>
      </c>
      <c r="F110" s="6"/>
      <c r="G110" s="2"/>
    </row>
    <row r="111" spans="2:7" ht="12" customHeight="1">
      <c r="B111" s="97" t="s">
        <v>81</v>
      </c>
      <c r="C111" s="97"/>
      <c r="D111" s="97"/>
      <c r="E111" s="97"/>
      <c r="F111" s="97"/>
      <c r="G111" s="2"/>
    </row>
    <row r="112" ht="15" hidden="1"/>
    <row r="113" ht="15" hidden="1"/>
    <row r="114" ht="15" hidden="1"/>
    <row r="115" ht="15" hidden="1"/>
    <row r="116" ht="15" hidden="1"/>
    <row r="117" ht="15" hidden="1"/>
    <row r="118" ht="15" hidden="1"/>
  </sheetData>
  <sheetProtection selectLockedCells="1" selectUnlockedCells="1"/>
  <mergeCells count="83">
    <mergeCell ref="B107:C107"/>
    <mergeCell ref="B108:C108"/>
    <mergeCell ref="B109:C109"/>
    <mergeCell ref="B110:C110"/>
    <mergeCell ref="B111:F111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F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0:C50"/>
    <mergeCell ref="B51:C51"/>
    <mergeCell ref="B53:C53"/>
    <mergeCell ref="B54:C54"/>
    <mergeCell ref="B55:C55"/>
    <mergeCell ref="B56:C56"/>
    <mergeCell ref="B44:C44"/>
    <mergeCell ref="B45:C45"/>
    <mergeCell ref="B46:C46"/>
    <mergeCell ref="B47:C47"/>
    <mergeCell ref="B48:C48"/>
    <mergeCell ref="B49:C49"/>
    <mergeCell ref="B14:F14"/>
    <mergeCell ref="C15:F15"/>
    <mergeCell ref="B17:F17"/>
    <mergeCell ref="B18:F18"/>
    <mergeCell ref="B41:C41"/>
    <mergeCell ref="B43:F43"/>
    <mergeCell ref="B7:F7"/>
    <mergeCell ref="B9:F9"/>
    <mergeCell ref="B10:F10"/>
    <mergeCell ref="B11:F11"/>
    <mergeCell ref="B12:F12"/>
    <mergeCell ref="B13:F13"/>
    <mergeCell ref="B1:F1"/>
    <mergeCell ref="B2:F2"/>
    <mergeCell ref="B3:F3"/>
    <mergeCell ref="B4:F4"/>
    <mergeCell ref="B5:F5"/>
    <mergeCell ref="B6:F6"/>
  </mergeCells>
  <printOptions/>
  <pageMargins left="0.7875" right="0.0798611111111111" top="1.023611111111111" bottom="1.023611111111111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zoomScale="85" zoomScaleNormal="85" zoomScalePageLayoutView="0" workbookViewId="0" topLeftCell="B34">
      <selection activeCell="E41" sqref="E41"/>
    </sheetView>
  </sheetViews>
  <sheetFormatPr defaultColWidth="11.57421875" defaultRowHeight="12.75"/>
  <cols>
    <col min="1" max="1" width="0" style="1" hidden="1" customWidth="1"/>
    <col min="2" max="2" width="53.8515625" style="1" customWidth="1"/>
    <col min="3" max="3" width="9.28125" style="1" customWidth="1"/>
    <col min="4" max="4" width="16.57421875" style="1" customWidth="1"/>
    <col min="5" max="5" width="16.140625" style="1" customWidth="1"/>
    <col min="6" max="6" width="0" style="1" hidden="1" customWidth="1"/>
  </cols>
  <sheetData>
    <row r="1" spans="1:6" ht="12" customHeight="1">
      <c r="A1" s="2"/>
      <c r="B1" s="2"/>
      <c r="C1" s="96" t="s">
        <v>82</v>
      </c>
      <c r="D1" s="96"/>
      <c r="E1" s="96"/>
      <c r="F1" s="2"/>
    </row>
    <row r="2" spans="1:6" ht="12" customHeight="1">
      <c r="A2" s="2"/>
      <c r="B2" s="2"/>
      <c r="C2" s="96" t="s">
        <v>1</v>
      </c>
      <c r="D2" s="96"/>
      <c r="E2" s="96"/>
      <c r="F2" s="2"/>
    </row>
    <row r="3" spans="1:6" ht="12" customHeight="1">
      <c r="A3" s="2"/>
      <c r="B3" s="2"/>
      <c r="C3" s="96" t="s">
        <v>2</v>
      </c>
      <c r="D3" s="96"/>
      <c r="E3" s="96"/>
      <c r="F3" s="2"/>
    </row>
    <row r="4" spans="1:6" ht="12" customHeight="1">
      <c r="A4" s="2"/>
      <c r="B4" s="2"/>
      <c r="C4" s="96" t="s">
        <v>3</v>
      </c>
      <c r="D4" s="96"/>
      <c r="E4" s="96"/>
      <c r="F4" s="2"/>
    </row>
    <row r="5" spans="1:6" ht="12" customHeight="1">
      <c r="A5" s="2"/>
      <c r="B5" s="2"/>
      <c r="C5" s="97"/>
      <c r="D5" s="97"/>
      <c r="E5" s="97"/>
      <c r="F5" s="2"/>
    </row>
    <row r="6" spans="1:6" ht="12" customHeight="1">
      <c r="A6" s="2"/>
      <c r="B6" s="2"/>
      <c r="C6" s="96" t="s">
        <v>83</v>
      </c>
      <c r="D6" s="96"/>
      <c r="E6" s="96"/>
      <c r="F6" s="2"/>
    </row>
    <row r="7" spans="1:6" ht="12" customHeight="1">
      <c r="A7" s="2"/>
      <c r="B7" s="2"/>
      <c r="C7" s="3"/>
      <c r="D7" s="3"/>
      <c r="E7" s="3"/>
      <c r="F7" s="2"/>
    </row>
    <row r="8" spans="1:6" ht="43.5" customHeight="1">
      <c r="A8" s="2"/>
      <c r="B8" s="98" t="s">
        <v>260</v>
      </c>
      <c r="C8" s="98"/>
      <c r="D8" s="98"/>
      <c r="E8" s="98"/>
      <c r="F8" s="2"/>
    </row>
    <row r="9" spans="1:6" ht="12" customHeight="1">
      <c r="A9" s="2"/>
      <c r="B9" s="3"/>
      <c r="C9" s="2"/>
      <c r="D9" s="2"/>
      <c r="E9" s="2"/>
      <c r="F9" s="2"/>
    </row>
    <row r="10" spans="1:6" ht="14.25" customHeight="1">
      <c r="A10" s="2"/>
      <c r="B10" s="100" t="s">
        <v>84</v>
      </c>
      <c r="C10" s="100"/>
      <c r="D10" s="100"/>
      <c r="E10" s="100"/>
      <c r="F10" s="2"/>
    </row>
    <row r="11" spans="1:6" ht="12" customHeight="1">
      <c r="A11" s="2"/>
      <c r="B11" s="101" t="s">
        <v>271</v>
      </c>
      <c r="C11" s="101"/>
      <c r="D11" s="101"/>
      <c r="E11" s="101"/>
      <c r="F11" s="2"/>
    </row>
    <row r="12" spans="1:6" ht="12" customHeight="1">
      <c r="A12" s="2"/>
      <c r="B12" s="2"/>
      <c r="C12" s="2"/>
      <c r="D12" s="2"/>
      <c r="E12" s="3" t="s">
        <v>10</v>
      </c>
      <c r="F12" s="2"/>
    </row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spans="1:5" ht="24" customHeight="1">
      <c r="A25" s="7"/>
      <c r="B25" s="8" t="s">
        <v>85</v>
      </c>
      <c r="C25" s="8" t="s">
        <v>12</v>
      </c>
      <c r="D25" s="8" t="s">
        <v>274</v>
      </c>
      <c r="E25" s="8" t="s">
        <v>275</v>
      </c>
    </row>
    <row r="26" ht="15" hidden="1"/>
    <row r="27" spans="1:5" ht="12" customHeight="1">
      <c r="A27" s="7"/>
      <c r="B27" s="7" t="s">
        <v>86</v>
      </c>
      <c r="C27" s="23" t="s">
        <v>16</v>
      </c>
      <c r="D27" s="68"/>
      <c r="E27" s="68"/>
    </row>
    <row r="28" spans="1:5" ht="12" customHeight="1">
      <c r="A28" s="7"/>
      <c r="B28" s="7" t="s">
        <v>87</v>
      </c>
      <c r="C28" s="12" t="s">
        <v>18</v>
      </c>
      <c r="D28" s="69"/>
      <c r="E28" s="69"/>
    </row>
    <row r="29" spans="1:5" ht="12" customHeight="1">
      <c r="A29" s="7"/>
      <c r="B29" s="9" t="s">
        <v>88</v>
      </c>
      <c r="C29" s="36" t="s">
        <v>20</v>
      </c>
      <c r="D29" s="70">
        <f>D27-D28</f>
        <v>0</v>
      </c>
      <c r="E29" s="70">
        <f>E27-E28</f>
        <v>0</v>
      </c>
    </row>
    <row r="30" spans="1:6" ht="12" customHeight="1">
      <c r="A30" s="7"/>
      <c r="B30" s="7" t="s">
        <v>89</v>
      </c>
      <c r="C30" s="12" t="s">
        <v>22</v>
      </c>
      <c r="D30" s="71"/>
      <c r="E30" s="71"/>
      <c r="F30"/>
    </row>
    <row r="31" spans="1:5" ht="12" customHeight="1">
      <c r="A31" s="7"/>
      <c r="B31" s="7" t="s">
        <v>90</v>
      </c>
      <c r="C31" s="12" t="s">
        <v>24</v>
      </c>
      <c r="D31" s="69">
        <v>0</v>
      </c>
      <c r="E31" s="90">
        <v>0</v>
      </c>
    </row>
    <row r="32" spans="1:6" ht="12" customHeight="1">
      <c r="A32" s="7"/>
      <c r="B32" s="7" t="s">
        <v>91</v>
      </c>
      <c r="C32" s="12" t="s">
        <v>26</v>
      </c>
      <c r="D32" s="71">
        <v>0</v>
      </c>
      <c r="E32" s="91"/>
      <c r="F32"/>
    </row>
    <row r="33" spans="1:5" ht="12" customHeight="1">
      <c r="A33" s="7"/>
      <c r="B33" s="7" t="s">
        <v>92</v>
      </c>
      <c r="C33" s="67" t="s">
        <v>28</v>
      </c>
      <c r="D33" s="69"/>
      <c r="E33" s="90"/>
    </row>
    <row r="34" spans="1:5" ht="24" customHeight="1">
      <c r="A34" s="7"/>
      <c r="B34" s="25" t="s">
        <v>93</v>
      </c>
      <c r="C34" s="36" t="s">
        <v>94</v>
      </c>
      <c r="D34" s="70">
        <f>D29-D30-D31-D32+D33</f>
        <v>0</v>
      </c>
      <c r="E34" s="92">
        <f>E29-E30-E31-E32+E33</f>
        <v>0</v>
      </c>
    </row>
    <row r="35" spans="1:6" ht="12" customHeight="1">
      <c r="A35" s="7"/>
      <c r="B35" s="26" t="s">
        <v>95</v>
      </c>
      <c r="C35" s="12" t="s">
        <v>96</v>
      </c>
      <c r="D35" s="72">
        <v>0</v>
      </c>
      <c r="E35" s="91">
        <v>0</v>
      </c>
      <c r="F35"/>
    </row>
    <row r="36" spans="1:6" ht="12" customHeight="1">
      <c r="A36" s="7"/>
      <c r="B36" s="26" t="s">
        <v>97</v>
      </c>
      <c r="C36" s="12" t="s">
        <v>98</v>
      </c>
      <c r="D36" s="72"/>
      <c r="E36" s="91">
        <v>0</v>
      </c>
      <c r="F36"/>
    </row>
    <row r="37" spans="1:6" ht="24" customHeight="1">
      <c r="A37" s="7"/>
      <c r="B37" s="26" t="s">
        <v>99</v>
      </c>
      <c r="C37" s="12" t="s">
        <v>100</v>
      </c>
      <c r="D37" s="72"/>
      <c r="E37" s="91"/>
      <c r="F37"/>
    </row>
    <row r="38" spans="1:6" ht="12" customHeight="1">
      <c r="A38" s="7"/>
      <c r="B38" s="26" t="s">
        <v>101</v>
      </c>
      <c r="C38" s="23" t="s">
        <v>102</v>
      </c>
      <c r="D38" s="66"/>
      <c r="E38" s="93"/>
      <c r="F38"/>
    </row>
    <row r="39" spans="1:6" ht="12" customHeight="1">
      <c r="A39" s="7"/>
      <c r="B39" s="26" t="s">
        <v>103</v>
      </c>
      <c r="C39" s="23" t="s">
        <v>104</v>
      </c>
      <c r="D39" s="27"/>
      <c r="E39" s="89"/>
      <c r="F39"/>
    </row>
    <row r="40" spans="1:5" ht="24" customHeight="1">
      <c r="A40" s="7"/>
      <c r="B40" s="25" t="s">
        <v>105</v>
      </c>
      <c r="C40" s="8">
        <v>100</v>
      </c>
      <c r="D40" s="94">
        <f>D34+D35-D36</f>
        <v>0</v>
      </c>
      <c r="E40" s="94">
        <f>E34+E35-E36</f>
        <v>0</v>
      </c>
    </row>
    <row r="41" spans="1:6" ht="12" customHeight="1">
      <c r="A41" s="7"/>
      <c r="B41" s="26" t="s">
        <v>106</v>
      </c>
      <c r="C41" s="17">
        <v>101</v>
      </c>
      <c r="D41" s="29"/>
      <c r="E41" s="89"/>
      <c r="F41"/>
    </row>
    <row r="42" spans="1:5" ht="24" customHeight="1">
      <c r="A42" s="7"/>
      <c r="B42" s="25" t="s">
        <v>107</v>
      </c>
      <c r="C42" s="8">
        <v>200</v>
      </c>
      <c r="D42" s="28">
        <f>D40-D41</f>
        <v>0</v>
      </c>
      <c r="E42" s="94">
        <f>E40-E41</f>
        <v>0</v>
      </c>
    </row>
    <row r="43" spans="1:6" ht="12" customHeight="1">
      <c r="A43" s="7"/>
      <c r="B43" s="26" t="s">
        <v>108</v>
      </c>
      <c r="C43" s="17">
        <v>201</v>
      </c>
      <c r="D43" s="30"/>
      <c r="E43" s="89"/>
      <c r="F43"/>
    </row>
    <row r="44" spans="1:5" ht="12" customHeight="1">
      <c r="A44" s="7"/>
      <c r="B44" s="25" t="s">
        <v>109</v>
      </c>
      <c r="C44" s="8">
        <v>300</v>
      </c>
      <c r="D44" s="28">
        <f>D42</f>
        <v>0</v>
      </c>
      <c r="E44" s="94">
        <f>E42</f>
        <v>0</v>
      </c>
    </row>
    <row r="45" spans="1:6" ht="12" customHeight="1">
      <c r="A45" s="7"/>
      <c r="B45" s="26" t="s">
        <v>110</v>
      </c>
      <c r="C45" s="17"/>
      <c r="D45" s="29">
        <f>D44</f>
        <v>0</v>
      </c>
      <c r="E45" s="89">
        <f>E44</f>
        <v>0</v>
      </c>
      <c r="F45"/>
    </row>
    <row r="46" spans="1:6" ht="12" customHeight="1">
      <c r="A46" s="7"/>
      <c r="B46" s="26" t="s">
        <v>111</v>
      </c>
      <c r="C46" s="17"/>
      <c r="D46" s="30"/>
      <c r="E46" s="89"/>
      <c r="F46"/>
    </row>
    <row r="47" spans="1:5" ht="14.25" customHeight="1">
      <c r="A47" s="7"/>
      <c r="B47" s="25" t="s">
        <v>112</v>
      </c>
      <c r="C47" s="8">
        <v>400</v>
      </c>
      <c r="D47" s="28"/>
      <c r="E47" s="28"/>
    </row>
    <row r="48" spans="1:5" ht="12" customHeight="1">
      <c r="A48" s="7"/>
      <c r="B48" s="104" t="s">
        <v>113</v>
      </c>
      <c r="C48" s="104"/>
      <c r="D48" s="104"/>
      <c r="E48" s="104"/>
    </row>
    <row r="49" spans="1:6" ht="12" customHeight="1">
      <c r="A49" s="7"/>
      <c r="B49" s="26" t="s">
        <v>114</v>
      </c>
      <c r="C49" s="17">
        <v>410</v>
      </c>
      <c r="D49" s="31"/>
      <c r="E49" s="31"/>
      <c r="F49"/>
    </row>
    <row r="50" spans="1:6" ht="12" customHeight="1">
      <c r="A50" s="7"/>
      <c r="B50" s="26" t="s">
        <v>115</v>
      </c>
      <c r="C50" s="17">
        <v>411</v>
      </c>
      <c r="D50" s="31"/>
      <c r="E50" s="31"/>
      <c r="F50"/>
    </row>
    <row r="51" spans="1:6" ht="39" customHeight="1">
      <c r="A51" s="7"/>
      <c r="B51" s="26" t="s">
        <v>116</v>
      </c>
      <c r="C51" s="17">
        <v>412</v>
      </c>
      <c r="D51" s="31"/>
      <c r="E51" s="31"/>
      <c r="F51"/>
    </row>
    <row r="52" spans="1:6" ht="12" customHeight="1">
      <c r="A52" s="7"/>
      <c r="B52" s="26" t="s">
        <v>117</v>
      </c>
      <c r="C52" s="17">
        <v>413</v>
      </c>
      <c r="D52" s="31"/>
      <c r="E52" s="31"/>
      <c r="F52"/>
    </row>
    <row r="53" spans="1:6" ht="24" customHeight="1">
      <c r="A53" s="7"/>
      <c r="B53" s="26" t="s">
        <v>118</v>
      </c>
      <c r="C53" s="17">
        <v>414</v>
      </c>
      <c r="D53" s="31"/>
      <c r="E53" s="31"/>
      <c r="F53"/>
    </row>
    <row r="54" spans="1:6" ht="12" customHeight="1">
      <c r="A54" s="7"/>
      <c r="B54" s="26" t="s">
        <v>119</v>
      </c>
      <c r="C54" s="17">
        <v>415</v>
      </c>
      <c r="D54" s="31"/>
      <c r="E54" s="31"/>
      <c r="F54"/>
    </row>
    <row r="55" spans="1:6" ht="12" customHeight="1">
      <c r="A55" s="7"/>
      <c r="B55" s="26" t="s">
        <v>120</v>
      </c>
      <c r="C55" s="17">
        <v>416</v>
      </c>
      <c r="D55" s="31"/>
      <c r="E55" s="31"/>
      <c r="F55"/>
    </row>
    <row r="56" spans="1:6" ht="12" customHeight="1">
      <c r="A56" s="7"/>
      <c r="B56" s="26" t="s">
        <v>121</v>
      </c>
      <c r="C56" s="17">
        <v>417</v>
      </c>
      <c r="D56" s="31"/>
      <c r="E56" s="31"/>
      <c r="F56"/>
    </row>
    <row r="57" spans="1:5" ht="12" customHeight="1">
      <c r="A57" s="7"/>
      <c r="B57" s="26" t="s">
        <v>122</v>
      </c>
      <c r="C57" s="17">
        <v>418</v>
      </c>
      <c r="D57" s="11"/>
      <c r="E57" s="11"/>
    </row>
    <row r="58" spans="1:6" ht="12" customHeight="1">
      <c r="A58" s="7"/>
      <c r="B58" s="26" t="s">
        <v>123</v>
      </c>
      <c r="C58" s="17">
        <v>419</v>
      </c>
      <c r="D58" s="31"/>
      <c r="E58" s="31"/>
      <c r="F58"/>
    </row>
    <row r="59" spans="1:6" ht="12" customHeight="1">
      <c r="A59" s="7"/>
      <c r="B59" s="26" t="s">
        <v>124</v>
      </c>
      <c r="C59" s="17">
        <v>420</v>
      </c>
      <c r="D59" s="31"/>
      <c r="E59" s="31"/>
      <c r="F59"/>
    </row>
    <row r="60" spans="1:5" ht="12" customHeight="1">
      <c r="A60" s="7"/>
      <c r="B60" s="25" t="s">
        <v>125</v>
      </c>
      <c r="C60" s="8">
        <v>500</v>
      </c>
      <c r="D60" s="14">
        <f>D44</f>
        <v>0</v>
      </c>
      <c r="E60" s="87">
        <f>E44</f>
        <v>0</v>
      </c>
    </row>
    <row r="61" spans="1:5" ht="12" customHeight="1">
      <c r="A61" s="7"/>
      <c r="B61" s="26" t="s">
        <v>126</v>
      </c>
      <c r="C61" s="17"/>
      <c r="D61" s="11"/>
      <c r="E61" s="11"/>
    </row>
    <row r="62" spans="1:6" ht="12" customHeight="1">
      <c r="A62" s="7"/>
      <c r="B62" s="26" t="s">
        <v>110</v>
      </c>
      <c r="C62" s="17"/>
      <c r="D62" s="31"/>
      <c r="E62" s="31"/>
      <c r="F62"/>
    </row>
    <row r="63" spans="1:6" ht="12" customHeight="1">
      <c r="A63" s="7"/>
      <c r="B63" s="26" t="s">
        <v>127</v>
      </c>
      <c r="C63" s="17"/>
      <c r="D63" s="31"/>
      <c r="E63" s="31"/>
      <c r="F63"/>
    </row>
    <row r="64" spans="1:6" ht="12" customHeight="1">
      <c r="A64" s="7"/>
      <c r="B64" s="25" t="s">
        <v>128</v>
      </c>
      <c r="C64" s="8">
        <v>600</v>
      </c>
      <c r="D64" s="31"/>
      <c r="E64" s="31"/>
      <c r="F64"/>
    </row>
    <row r="65" spans="1:5" ht="12" customHeight="1">
      <c r="A65" s="7"/>
      <c r="B65" s="104" t="s">
        <v>113</v>
      </c>
      <c r="C65" s="104"/>
      <c r="D65" s="104"/>
      <c r="E65" s="104"/>
    </row>
    <row r="66" spans="1:5" ht="12" customHeight="1">
      <c r="A66" s="7"/>
      <c r="B66" s="26" t="s">
        <v>129</v>
      </c>
      <c r="C66" s="17"/>
      <c r="D66" s="11"/>
      <c r="E66" s="11"/>
    </row>
    <row r="67" spans="1:6" ht="12" customHeight="1">
      <c r="A67" s="7"/>
      <c r="B67" s="26" t="s">
        <v>130</v>
      </c>
      <c r="C67" s="17"/>
      <c r="D67" s="31"/>
      <c r="E67" s="31"/>
      <c r="F67"/>
    </row>
    <row r="68" spans="1:6" ht="12" customHeight="1">
      <c r="A68" s="7"/>
      <c r="B68" s="26" t="s">
        <v>131</v>
      </c>
      <c r="C68" s="17"/>
      <c r="D68" s="31"/>
      <c r="E68" s="31"/>
      <c r="F68"/>
    </row>
    <row r="69" spans="1:5" ht="12" customHeight="1">
      <c r="A69" s="7"/>
      <c r="B69" s="26" t="s">
        <v>132</v>
      </c>
      <c r="C69" s="17"/>
      <c r="D69" s="11"/>
      <c r="E69" s="11"/>
    </row>
    <row r="70" spans="1:6" ht="12" customHeight="1">
      <c r="A70" s="7"/>
      <c r="B70" s="26" t="s">
        <v>130</v>
      </c>
      <c r="C70" s="17"/>
      <c r="D70" s="31"/>
      <c r="E70" s="31"/>
      <c r="F70"/>
    </row>
    <row r="71" spans="1:6" ht="12" customHeight="1">
      <c r="A71" s="7"/>
      <c r="B71" s="26" t="s">
        <v>131</v>
      </c>
      <c r="C71" s="17"/>
      <c r="D71" s="31"/>
      <c r="E71" s="31"/>
      <c r="F71"/>
    </row>
    <row r="72" spans="2:6" ht="12" customHeight="1">
      <c r="B72" s="2"/>
      <c r="C72" s="2"/>
      <c r="D72" s="2"/>
      <c r="E72" s="2"/>
      <c r="F72" s="2"/>
    </row>
    <row r="73" spans="2:6" ht="12" customHeight="1">
      <c r="B73" s="2"/>
      <c r="C73" s="2"/>
      <c r="D73" s="2"/>
      <c r="E73" s="2"/>
      <c r="F73" s="2"/>
    </row>
    <row r="74" spans="2:6" ht="12" customHeight="1">
      <c r="B74" s="2"/>
      <c r="C74" s="2"/>
      <c r="D74" s="2"/>
      <c r="E74" s="2"/>
      <c r="F74" s="2"/>
    </row>
    <row r="75" spans="2:6" ht="12" customHeight="1">
      <c r="B75" s="105" t="s">
        <v>268</v>
      </c>
      <c r="C75" s="105"/>
      <c r="D75" s="6"/>
      <c r="E75" s="21"/>
      <c r="F75" s="6"/>
    </row>
    <row r="76" spans="2:6" ht="12" customHeight="1">
      <c r="B76" s="106" t="s">
        <v>78</v>
      </c>
      <c r="C76" s="106"/>
      <c r="D76" s="6"/>
      <c r="E76" s="22" t="s">
        <v>79</v>
      </c>
      <c r="F76" s="6"/>
    </row>
    <row r="77" spans="2:6" ht="12" customHeight="1">
      <c r="B77" s="105" t="s">
        <v>267</v>
      </c>
      <c r="C77" s="105"/>
      <c r="D77" s="6"/>
      <c r="E77" s="21"/>
      <c r="F77" s="6"/>
    </row>
    <row r="78" spans="2:6" ht="12" customHeight="1">
      <c r="B78" s="106" t="s">
        <v>80</v>
      </c>
      <c r="C78" s="106"/>
      <c r="D78" s="6"/>
      <c r="E78" s="22" t="s">
        <v>79</v>
      </c>
      <c r="F78" s="6"/>
    </row>
    <row r="79" spans="2:6" ht="15" customHeight="1" hidden="1">
      <c r="B79" s="97" t="s">
        <v>81</v>
      </c>
      <c r="C79" s="97"/>
      <c r="D79" s="97"/>
      <c r="E79" s="97"/>
      <c r="F79" s="97"/>
    </row>
    <row r="80" ht="15" hidden="1"/>
    <row r="81" ht="15" hidden="1"/>
    <row r="82" ht="15" hidden="1"/>
    <row r="83" ht="15" hidden="1"/>
    <row r="84" ht="15" hidden="1"/>
    <row r="85" ht="15" hidden="1"/>
  </sheetData>
  <sheetProtection selectLockedCells="1" selectUnlockedCells="1"/>
  <mergeCells count="16">
    <mergeCell ref="B77:C77"/>
    <mergeCell ref="B8:E8"/>
    <mergeCell ref="B10:E10"/>
    <mergeCell ref="B11:E11"/>
    <mergeCell ref="B48:E48"/>
    <mergeCell ref="B65:E65"/>
    <mergeCell ref="B78:C78"/>
    <mergeCell ref="B79:F79"/>
    <mergeCell ref="C1:E1"/>
    <mergeCell ref="C2:E2"/>
    <mergeCell ref="C3:E3"/>
    <mergeCell ref="C4:E4"/>
    <mergeCell ref="C5:E5"/>
    <mergeCell ref="C6:E6"/>
    <mergeCell ref="B75:C75"/>
    <mergeCell ref="B76:C76"/>
  </mergeCells>
  <printOptions/>
  <pageMargins left="0.7875" right="0.7875" top="1.025" bottom="1.025" header="0.7875" footer="0.7875"/>
  <pageSetup horizontalDpi="300" verticalDpi="300" orientation="portrait" paperSize="9" scale="90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zoomScale="85" zoomScaleNormal="85" zoomScalePageLayoutView="0" workbookViewId="0" topLeftCell="B79">
      <selection activeCell="B49" sqref="B49:E49"/>
    </sheetView>
  </sheetViews>
  <sheetFormatPr defaultColWidth="11.57421875" defaultRowHeight="12.75"/>
  <cols>
    <col min="1" max="1" width="0" style="1" hidden="1" customWidth="1"/>
    <col min="2" max="2" width="49.8515625" style="1" customWidth="1"/>
    <col min="3" max="3" width="9.7109375" style="1" customWidth="1"/>
    <col min="4" max="4" width="12.7109375" style="1" customWidth="1"/>
    <col min="5" max="5" width="12.140625" style="1" customWidth="1"/>
    <col min="6" max="6" width="0" style="1" hidden="1" customWidth="1"/>
  </cols>
  <sheetData>
    <row r="1" spans="1:6" ht="12" customHeight="1">
      <c r="A1" s="2"/>
      <c r="B1" s="2"/>
      <c r="C1" s="96" t="s">
        <v>133</v>
      </c>
      <c r="D1" s="96"/>
      <c r="E1" s="96"/>
      <c r="F1" s="2"/>
    </row>
    <row r="2" spans="1:6" ht="12" customHeight="1">
      <c r="A2" s="2"/>
      <c r="B2" s="2"/>
      <c r="C2" s="96" t="s">
        <v>1</v>
      </c>
      <c r="D2" s="96"/>
      <c r="E2" s="96"/>
      <c r="F2" s="2"/>
    </row>
    <row r="3" spans="1:6" ht="12" customHeight="1">
      <c r="A3" s="2"/>
      <c r="B3" s="2"/>
      <c r="C3" s="96" t="s">
        <v>2</v>
      </c>
      <c r="D3" s="96"/>
      <c r="E3" s="96"/>
      <c r="F3" s="2"/>
    </row>
    <row r="4" spans="1:6" ht="12" customHeight="1">
      <c r="A4" s="2"/>
      <c r="B4" s="2"/>
      <c r="C4" s="96" t="s">
        <v>3</v>
      </c>
      <c r="D4" s="96"/>
      <c r="E4" s="96"/>
      <c r="F4" s="2"/>
    </row>
    <row r="5" spans="1:6" ht="12" customHeight="1">
      <c r="A5" s="2"/>
      <c r="B5" s="2"/>
      <c r="C5" s="2"/>
      <c r="D5" s="2"/>
      <c r="E5" s="3"/>
      <c r="F5" s="2"/>
    </row>
    <row r="6" spans="1:6" ht="12" customHeight="1">
      <c r="A6" s="2"/>
      <c r="B6" s="2"/>
      <c r="C6" s="2"/>
      <c r="D6" s="2"/>
      <c r="E6" s="3"/>
      <c r="F6" s="2"/>
    </row>
    <row r="7" spans="1:6" ht="12" customHeight="1">
      <c r="A7" s="2"/>
      <c r="B7" s="2"/>
      <c r="C7" s="2"/>
      <c r="D7" s="2"/>
      <c r="E7" s="3" t="s">
        <v>134</v>
      </c>
      <c r="F7" s="2"/>
    </row>
    <row r="8" spans="1:6" ht="12" customHeight="1">
      <c r="A8" s="2"/>
      <c r="B8" s="2"/>
      <c r="C8" s="2"/>
      <c r="D8" s="2"/>
      <c r="E8" s="3"/>
      <c r="F8" s="2"/>
    </row>
    <row r="9" spans="1:6" ht="36" customHeight="1">
      <c r="A9" s="2"/>
      <c r="B9" s="97" t="s">
        <v>260</v>
      </c>
      <c r="C9" s="97"/>
      <c r="D9" s="97"/>
      <c r="E9" s="97"/>
      <c r="F9" s="2"/>
    </row>
    <row r="10" spans="1:6" ht="12" customHeight="1">
      <c r="A10" s="2"/>
      <c r="B10" s="32"/>
      <c r="C10" s="2"/>
      <c r="D10" s="2"/>
      <c r="E10" s="2"/>
      <c r="F10" s="2"/>
    </row>
    <row r="11" spans="1:6" ht="14.25" customHeight="1">
      <c r="A11" s="2"/>
      <c r="B11" s="100" t="s">
        <v>135</v>
      </c>
      <c r="C11" s="100"/>
      <c r="D11" s="100"/>
      <c r="E11" s="100"/>
      <c r="F11" s="2"/>
    </row>
    <row r="12" spans="1:6" ht="12" customHeight="1">
      <c r="A12" s="2"/>
      <c r="B12" s="101" t="s">
        <v>271</v>
      </c>
      <c r="C12" s="101"/>
      <c r="D12" s="101"/>
      <c r="E12" s="101"/>
      <c r="F12" s="2"/>
    </row>
    <row r="13" spans="1:6" ht="12" customHeight="1">
      <c r="A13" s="2"/>
      <c r="B13" s="6"/>
      <c r="C13" s="2"/>
      <c r="D13" s="2"/>
      <c r="E13" s="2"/>
      <c r="F13" s="2"/>
    </row>
    <row r="14" spans="1:6" ht="12" customHeight="1">
      <c r="A14" s="2"/>
      <c r="B14" s="2"/>
      <c r="C14" s="2"/>
      <c r="D14" s="2"/>
      <c r="E14" s="3" t="s">
        <v>136</v>
      </c>
      <c r="F14" s="2"/>
    </row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spans="1:5" ht="37.5" customHeight="1">
      <c r="A28" s="7"/>
      <c r="B28" s="8" t="s">
        <v>137</v>
      </c>
      <c r="C28" s="8" t="s">
        <v>12</v>
      </c>
      <c r="D28" s="8" t="s">
        <v>274</v>
      </c>
      <c r="E28" s="8" t="s">
        <v>275</v>
      </c>
    </row>
    <row r="29" ht="15" hidden="1"/>
    <row r="30" spans="1:5" ht="12" customHeight="1">
      <c r="A30" s="7"/>
      <c r="B30" s="102" t="s">
        <v>138</v>
      </c>
      <c r="C30" s="102"/>
      <c r="D30" s="102"/>
      <c r="E30" s="102"/>
    </row>
    <row r="31" spans="1:5" ht="24" customHeight="1">
      <c r="A31" s="7"/>
      <c r="B31" s="9" t="s">
        <v>139</v>
      </c>
      <c r="C31" s="24" t="s">
        <v>16</v>
      </c>
      <c r="D31" s="33">
        <f>SUM(D33:D38)</f>
        <v>0</v>
      </c>
      <c r="E31" s="33">
        <f>SUM(E33:E38)</f>
        <v>0</v>
      </c>
    </row>
    <row r="32" spans="1:5" ht="12" customHeight="1">
      <c r="A32" s="7"/>
      <c r="B32" s="104" t="s">
        <v>113</v>
      </c>
      <c r="C32" s="104"/>
      <c r="D32" s="104"/>
      <c r="E32" s="104"/>
    </row>
    <row r="33" spans="1:5" ht="12" customHeight="1">
      <c r="A33" s="7"/>
      <c r="B33" s="7" t="s">
        <v>140</v>
      </c>
      <c r="C33" s="12" t="s">
        <v>18</v>
      </c>
      <c r="D33" s="34"/>
      <c r="E33" s="34"/>
    </row>
    <row r="34" spans="1:6" ht="12" customHeight="1">
      <c r="A34" s="7"/>
      <c r="B34" s="7" t="s">
        <v>141</v>
      </c>
      <c r="C34" s="12" t="s">
        <v>20</v>
      </c>
      <c r="D34" s="35"/>
      <c r="E34" s="35"/>
      <c r="F34"/>
    </row>
    <row r="35" spans="1:5" ht="12" customHeight="1">
      <c r="A35" s="7"/>
      <c r="B35" s="7" t="s">
        <v>142</v>
      </c>
      <c r="C35" s="12" t="s">
        <v>22</v>
      </c>
      <c r="D35" s="34"/>
      <c r="E35" s="34">
        <v>0</v>
      </c>
    </row>
    <row r="36" spans="1:6" ht="12" customHeight="1">
      <c r="A36" s="7"/>
      <c r="B36" s="7" t="s">
        <v>143</v>
      </c>
      <c r="C36" s="12" t="s">
        <v>24</v>
      </c>
      <c r="D36" s="35"/>
      <c r="E36" s="35"/>
      <c r="F36"/>
    </row>
    <row r="37" spans="1:6" ht="12" customHeight="1">
      <c r="A37" s="7"/>
      <c r="B37" s="7" t="s">
        <v>144</v>
      </c>
      <c r="C37" s="12" t="s">
        <v>26</v>
      </c>
      <c r="D37" s="35"/>
      <c r="E37" s="35"/>
      <c r="F37"/>
    </row>
    <row r="38" spans="1:6" ht="12" customHeight="1">
      <c r="A38" s="7"/>
      <c r="B38" s="7" t="s">
        <v>145</v>
      </c>
      <c r="C38" s="12" t="s">
        <v>28</v>
      </c>
      <c r="D38" s="35"/>
      <c r="E38" s="35">
        <v>0</v>
      </c>
      <c r="F38"/>
    </row>
    <row r="39" spans="1:5" ht="24" customHeight="1">
      <c r="A39" s="7"/>
      <c r="B39" s="9" t="s">
        <v>146</v>
      </c>
      <c r="C39" s="36" t="s">
        <v>94</v>
      </c>
      <c r="D39" s="37">
        <f>SUM(D41:D47)</f>
        <v>0</v>
      </c>
      <c r="E39" s="37">
        <f>SUM(E41:E47)</f>
        <v>6</v>
      </c>
    </row>
    <row r="40" spans="1:5" ht="12" customHeight="1">
      <c r="A40" s="7"/>
      <c r="B40" s="104" t="s">
        <v>113</v>
      </c>
      <c r="C40" s="104"/>
      <c r="D40" s="104"/>
      <c r="E40" s="104"/>
    </row>
    <row r="41" spans="1:5" ht="12" customHeight="1">
      <c r="A41" s="7"/>
      <c r="B41" s="7" t="s">
        <v>147</v>
      </c>
      <c r="C41" s="12" t="s">
        <v>96</v>
      </c>
      <c r="D41" s="34">
        <v>0</v>
      </c>
      <c r="E41" s="34">
        <v>6</v>
      </c>
    </row>
    <row r="42" spans="1:5" ht="12" customHeight="1">
      <c r="A42" s="7"/>
      <c r="B42" s="7" t="s">
        <v>148</v>
      </c>
      <c r="C42" s="12" t="s">
        <v>98</v>
      </c>
      <c r="D42" s="34"/>
      <c r="E42" s="34">
        <v>0</v>
      </c>
    </row>
    <row r="43" spans="1:5" ht="12" customHeight="1">
      <c r="A43" s="7"/>
      <c r="B43" s="7" t="s">
        <v>149</v>
      </c>
      <c r="C43" s="12" t="s">
        <v>100</v>
      </c>
      <c r="D43" s="34"/>
      <c r="E43" s="34"/>
    </row>
    <row r="44" spans="1:6" ht="12" customHeight="1">
      <c r="A44" s="7"/>
      <c r="B44" s="7" t="s">
        <v>150</v>
      </c>
      <c r="C44" s="12" t="s">
        <v>102</v>
      </c>
      <c r="D44" s="38"/>
      <c r="E44" s="39"/>
      <c r="F44"/>
    </row>
    <row r="45" spans="1:5" ht="12" customHeight="1">
      <c r="A45" s="7"/>
      <c r="B45" s="7" t="s">
        <v>151</v>
      </c>
      <c r="C45" s="12" t="s">
        <v>104</v>
      </c>
      <c r="D45" s="34"/>
      <c r="E45" s="34"/>
    </row>
    <row r="46" spans="1:5" ht="12" customHeight="1">
      <c r="A46" s="7"/>
      <c r="B46" s="7" t="s">
        <v>152</v>
      </c>
      <c r="C46" s="12" t="s">
        <v>153</v>
      </c>
      <c r="D46" s="34"/>
      <c r="E46" s="34">
        <v>0</v>
      </c>
    </row>
    <row r="47" spans="1:5" ht="12" customHeight="1">
      <c r="A47" s="7"/>
      <c r="B47" s="7" t="s">
        <v>154</v>
      </c>
      <c r="C47" s="12" t="s">
        <v>155</v>
      </c>
      <c r="D47" s="34">
        <v>0</v>
      </c>
      <c r="E47" s="34">
        <v>0</v>
      </c>
    </row>
    <row r="48" spans="1:5" ht="24" customHeight="1">
      <c r="A48" s="7"/>
      <c r="B48" s="9" t="s">
        <v>156</v>
      </c>
      <c r="C48" s="36" t="s">
        <v>157</v>
      </c>
      <c r="D48" s="37">
        <f>D31-D39</f>
        <v>0</v>
      </c>
      <c r="E48" s="37">
        <f>E31-E39</f>
        <v>-6</v>
      </c>
    </row>
    <row r="49" spans="1:5" ht="12" customHeight="1">
      <c r="A49" s="7"/>
      <c r="B49" s="102" t="s">
        <v>158</v>
      </c>
      <c r="C49" s="102"/>
      <c r="D49" s="102"/>
      <c r="E49" s="102"/>
    </row>
    <row r="50" spans="1:5" ht="24" customHeight="1">
      <c r="A50" s="7"/>
      <c r="B50" s="9" t="s">
        <v>159</v>
      </c>
      <c r="C50" s="24" t="s">
        <v>160</v>
      </c>
      <c r="D50" s="37">
        <f>D61</f>
        <v>0</v>
      </c>
      <c r="E50" s="37"/>
    </row>
    <row r="51" spans="1:5" ht="12" customHeight="1">
      <c r="A51" s="7"/>
      <c r="B51" s="104" t="s">
        <v>113</v>
      </c>
      <c r="C51" s="104"/>
      <c r="D51" s="104"/>
      <c r="E51" s="104"/>
    </row>
    <row r="52" spans="1:5" ht="12" customHeight="1">
      <c r="A52" s="7"/>
      <c r="B52" s="7" t="s">
        <v>161</v>
      </c>
      <c r="C52" s="23" t="s">
        <v>162</v>
      </c>
      <c r="D52" s="40"/>
      <c r="E52" s="40"/>
    </row>
    <row r="53" spans="1:6" ht="12" customHeight="1">
      <c r="A53" s="7"/>
      <c r="B53" s="7" t="s">
        <v>163</v>
      </c>
      <c r="C53" s="12" t="s">
        <v>164</v>
      </c>
      <c r="D53" s="41"/>
      <c r="E53" s="41"/>
      <c r="F53"/>
    </row>
    <row r="54" spans="1:6" ht="12" customHeight="1">
      <c r="A54" s="7"/>
      <c r="B54" s="7" t="s">
        <v>165</v>
      </c>
      <c r="C54" s="12" t="s">
        <v>166</v>
      </c>
      <c r="D54" s="41"/>
      <c r="E54" s="41"/>
      <c r="F54"/>
    </row>
    <row r="55" spans="1:6" ht="24" customHeight="1">
      <c r="A55" s="7"/>
      <c r="B55" s="7" t="s">
        <v>167</v>
      </c>
      <c r="C55" s="12" t="s">
        <v>168</v>
      </c>
      <c r="D55" s="41"/>
      <c r="E55" s="41"/>
      <c r="F55"/>
    </row>
    <row r="56" spans="1:6" ht="12" customHeight="1">
      <c r="A56" s="7"/>
      <c r="B56" s="7" t="s">
        <v>169</v>
      </c>
      <c r="C56" s="12" t="s">
        <v>170</v>
      </c>
      <c r="D56" s="41"/>
      <c r="E56" s="41"/>
      <c r="F56"/>
    </row>
    <row r="57" spans="1:6" ht="12" customHeight="1">
      <c r="A57" s="7"/>
      <c r="B57" s="7" t="s">
        <v>171</v>
      </c>
      <c r="C57" s="12" t="s">
        <v>172</v>
      </c>
      <c r="D57" s="41"/>
      <c r="E57" s="41"/>
      <c r="F57"/>
    </row>
    <row r="58" spans="1:6" ht="12" customHeight="1">
      <c r="A58" s="7"/>
      <c r="B58" s="7" t="s">
        <v>173</v>
      </c>
      <c r="C58" s="12" t="s">
        <v>174</v>
      </c>
      <c r="D58" s="41"/>
      <c r="E58" s="41"/>
      <c r="F58"/>
    </row>
    <row r="59" spans="1:6" ht="13.5" customHeight="1">
      <c r="A59" s="7"/>
      <c r="B59" s="7" t="s">
        <v>175</v>
      </c>
      <c r="C59" s="12" t="s">
        <v>176</v>
      </c>
      <c r="D59" s="41"/>
      <c r="E59" s="41"/>
      <c r="F59"/>
    </row>
    <row r="60" spans="1:6" ht="12" customHeight="1">
      <c r="A60" s="7"/>
      <c r="B60" s="7" t="s">
        <v>177</v>
      </c>
      <c r="C60" s="12" t="s">
        <v>178</v>
      </c>
      <c r="D60" s="41"/>
      <c r="E60" s="41"/>
      <c r="F60"/>
    </row>
    <row r="61" spans="1:6" ht="12" customHeight="1">
      <c r="A61" s="7"/>
      <c r="B61" s="7" t="s">
        <v>144</v>
      </c>
      <c r="C61" s="12" t="s">
        <v>179</v>
      </c>
      <c r="D61" s="41">
        <v>0</v>
      </c>
      <c r="E61" s="41"/>
      <c r="F61"/>
    </row>
    <row r="62" spans="1:6" ht="12" customHeight="1">
      <c r="A62" s="7"/>
      <c r="B62" s="7" t="s">
        <v>145</v>
      </c>
      <c r="C62" s="12" t="s">
        <v>180</v>
      </c>
      <c r="D62" s="41"/>
      <c r="E62" s="41"/>
      <c r="F62"/>
    </row>
    <row r="63" spans="1:5" ht="24" customHeight="1">
      <c r="A63" s="7"/>
      <c r="B63" s="9" t="s">
        <v>181</v>
      </c>
      <c r="C63" s="36" t="s">
        <v>182</v>
      </c>
      <c r="D63" s="37">
        <f>D65+D66+D72+D71</f>
        <v>0</v>
      </c>
      <c r="E63" s="37"/>
    </row>
    <row r="64" spans="1:5" ht="12" customHeight="1">
      <c r="A64" s="7"/>
      <c r="B64" s="104" t="s">
        <v>113</v>
      </c>
      <c r="C64" s="104"/>
      <c r="D64" s="104"/>
      <c r="E64" s="104"/>
    </row>
    <row r="65" spans="1:5" ht="12" customHeight="1">
      <c r="A65" s="7"/>
      <c r="B65" s="7" t="s">
        <v>183</v>
      </c>
      <c r="C65" s="12" t="s">
        <v>184</v>
      </c>
      <c r="D65" s="34">
        <v>0</v>
      </c>
      <c r="E65" s="34"/>
    </row>
    <row r="66" spans="1:6" ht="12" customHeight="1">
      <c r="A66" s="7"/>
      <c r="B66" s="7" t="s">
        <v>185</v>
      </c>
      <c r="C66" s="12" t="s">
        <v>186</v>
      </c>
      <c r="D66" s="35">
        <v>0</v>
      </c>
      <c r="E66" s="35"/>
      <c r="F66"/>
    </row>
    <row r="67" spans="1:6" ht="12" customHeight="1">
      <c r="A67" s="7"/>
      <c r="B67" s="7" t="s">
        <v>187</v>
      </c>
      <c r="C67" s="12" t="s">
        <v>188</v>
      </c>
      <c r="D67" s="41"/>
      <c r="E67" s="41"/>
      <c r="F67"/>
    </row>
    <row r="68" spans="1:6" ht="24" customHeight="1">
      <c r="A68" s="7"/>
      <c r="B68" s="7" t="s">
        <v>189</v>
      </c>
      <c r="C68" s="12" t="s">
        <v>190</v>
      </c>
      <c r="D68" s="41"/>
      <c r="E68" s="41"/>
      <c r="F68"/>
    </row>
    <row r="69" spans="1:6" ht="12" customHeight="1">
      <c r="A69" s="7"/>
      <c r="B69" s="7" t="s">
        <v>191</v>
      </c>
      <c r="C69" s="12" t="s">
        <v>192</v>
      </c>
      <c r="D69" s="41"/>
      <c r="E69" s="41"/>
      <c r="F69"/>
    </row>
    <row r="70" spans="1:6" ht="12" customHeight="1">
      <c r="A70" s="7"/>
      <c r="B70" s="7" t="s">
        <v>193</v>
      </c>
      <c r="C70" s="12" t="s">
        <v>194</v>
      </c>
      <c r="D70" s="41"/>
      <c r="E70" s="41"/>
      <c r="F70"/>
    </row>
    <row r="71" spans="1:6" ht="12" customHeight="1">
      <c r="A71" s="7"/>
      <c r="B71" s="7" t="s">
        <v>195</v>
      </c>
      <c r="C71" s="12" t="s">
        <v>196</v>
      </c>
      <c r="D71" s="41">
        <v>0</v>
      </c>
      <c r="E71" s="41"/>
      <c r="F71"/>
    </row>
    <row r="72" spans="1:6" ht="12" customHeight="1">
      <c r="A72" s="7"/>
      <c r="B72" s="7" t="s">
        <v>197</v>
      </c>
      <c r="C72" s="12" t="s">
        <v>198</v>
      </c>
      <c r="D72" s="41"/>
      <c r="E72" s="41"/>
      <c r="F72"/>
    </row>
    <row r="73" spans="1:6" ht="13.5" customHeight="1">
      <c r="A73" s="7"/>
      <c r="B73" s="7" t="s">
        <v>175</v>
      </c>
      <c r="C73" s="12" t="s">
        <v>199</v>
      </c>
      <c r="D73" s="41"/>
      <c r="E73" s="41"/>
      <c r="F73"/>
    </row>
    <row r="74" spans="1:6" ht="12" customHeight="1">
      <c r="A74" s="7"/>
      <c r="B74" s="7" t="s">
        <v>200</v>
      </c>
      <c r="C74" s="12" t="s">
        <v>201</v>
      </c>
      <c r="D74" s="41"/>
      <c r="E74" s="41"/>
      <c r="F74"/>
    </row>
    <row r="75" spans="1:6" ht="12" customHeight="1">
      <c r="A75" s="7"/>
      <c r="B75" s="7" t="s">
        <v>154</v>
      </c>
      <c r="C75" s="12" t="s">
        <v>202</v>
      </c>
      <c r="D75" s="41"/>
      <c r="E75" s="41"/>
      <c r="F75"/>
    </row>
    <row r="76" spans="1:5" ht="24" customHeight="1">
      <c r="A76" s="7"/>
      <c r="B76" s="9" t="s">
        <v>203</v>
      </c>
      <c r="C76" s="36" t="s">
        <v>204</v>
      </c>
      <c r="D76" s="37">
        <f>D50-D63</f>
        <v>0</v>
      </c>
      <c r="E76" s="37">
        <f>E50-E63</f>
        <v>0</v>
      </c>
    </row>
    <row r="77" spans="1:5" ht="12" customHeight="1">
      <c r="A77" s="7"/>
      <c r="B77" s="102" t="s">
        <v>205</v>
      </c>
      <c r="C77" s="102"/>
      <c r="D77" s="102"/>
      <c r="E77" s="102"/>
    </row>
    <row r="78" spans="1:6" ht="24" customHeight="1">
      <c r="A78" s="7"/>
      <c r="B78" s="9" t="s">
        <v>206</v>
      </c>
      <c r="C78" s="24" t="s">
        <v>207</v>
      </c>
      <c r="D78" s="42">
        <f>D82+D83+D81+D80</f>
        <v>0</v>
      </c>
      <c r="E78" s="43"/>
      <c r="F78"/>
    </row>
    <row r="79" spans="1:5" ht="12" customHeight="1">
      <c r="A79" s="7"/>
      <c r="B79" s="104" t="s">
        <v>113</v>
      </c>
      <c r="C79" s="104"/>
      <c r="D79" s="104"/>
      <c r="E79" s="104"/>
    </row>
    <row r="80" spans="1:6" ht="12" customHeight="1">
      <c r="A80" s="7"/>
      <c r="B80" s="7" t="s">
        <v>208</v>
      </c>
      <c r="C80" s="12" t="s">
        <v>209</v>
      </c>
      <c r="D80" s="44">
        <v>0</v>
      </c>
      <c r="E80" s="41"/>
      <c r="F80"/>
    </row>
    <row r="81" spans="1:6" ht="12" customHeight="1">
      <c r="A81" s="7"/>
      <c r="B81" s="7" t="s">
        <v>210</v>
      </c>
      <c r="C81" s="12" t="s">
        <v>211</v>
      </c>
      <c r="D81" s="44"/>
      <c r="E81" s="41"/>
      <c r="F81"/>
    </row>
    <row r="82" spans="1:6" ht="12" customHeight="1">
      <c r="A82" s="7"/>
      <c r="B82" s="7" t="s">
        <v>144</v>
      </c>
      <c r="C82" s="12" t="s">
        <v>212</v>
      </c>
      <c r="D82" s="44"/>
      <c r="E82" s="41"/>
      <c r="F82"/>
    </row>
    <row r="83" spans="1:6" ht="12" customHeight="1">
      <c r="A83" s="7"/>
      <c r="B83" s="7" t="s">
        <v>145</v>
      </c>
      <c r="C83" s="12" t="s">
        <v>213</v>
      </c>
      <c r="D83" s="44">
        <v>0</v>
      </c>
      <c r="E83" s="41"/>
      <c r="F83"/>
    </row>
    <row r="84" spans="1:5" ht="24" customHeight="1">
      <c r="A84" s="7"/>
      <c r="B84" s="9" t="s">
        <v>214</v>
      </c>
      <c r="C84" s="13">
        <v>100</v>
      </c>
      <c r="D84" s="45">
        <f>D90+D86</f>
        <v>0</v>
      </c>
      <c r="E84" s="37"/>
    </row>
    <row r="85" spans="1:5" ht="12" customHeight="1">
      <c r="A85" s="7"/>
      <c r="B85" s="104" t="s">
        <v>113</v>
      </c>
      <c r="C85" s="104"/>
      <c r="D85" s="104"/>
      <c r="E85" s="104"/>
    </row>
    <row r="86" spans="1:6" ht="12" customHeight="1">
      <c r="A86" s="7"/>
      <c r="B86" s="7" t="s">
        <v>215</v>
      </c>
      <c r="C86" s="10">
        <v>101</v>
      </c>
      <c r="D86" s="44"/>
      <c r="E86" s="39"/>
      <c r="F86"/>
    </row>
    <row r="87" spans="1:6" ht="12" customHeight="1">
      <c r="A87" s="7"/>
      <c r="B87" s="7" t="s">
        <v>150</v>
      </c>
      <c r="C87" s="10">
        <v>102</v>
      </c>
      <c r="D87" s="44"/>
      <c r="E87" s="39"/>
      <c r="F87"/>
    </row>
    <row r="88" spans="1:5" ht="12" customHeight="1">
      <c r="A88" s="7"/>
      <c r="B88" s="7" t="s">
        <v>216</v>
      </c>
      <c r="C88" s="10">
        <v>103</v>
      </c>
      <c r="D88" s="46"/>
      <c r="E88" s="34"/>
    </row>
    <row r="89" spans="1:6" ht="12" customHeight="1">
      <c r="A89" s="7"/>
      <c r="B89" s="7" t="s">
        <v>217</v>
      </c>
      <c r="C89" s="10">
        <v>104</v>
      </c>
      <c r="D89" s="44"/>
      <c r="E89" s="39"/>
      <c r="F89"/>
    </row>
    <row r="90" spans="1:6" ht="12" customHeight="1">
      <c r="A90" s="7"/>
      <c r="B90" s="7" t="s">
        <v>218</v>
      </c>
      <c r="C90" s="10">
        <v>105</v>
      </c>
      <c r="D90" s="44">
        <v>0</v>
      </c>
      <c r="E90" s="39"/>
      <c r="F90"/>
    </row>
    <row r="91" spans="1:5" ht="24" customHeight="1">
      <c r="A91" s="7"/>
      <c r="B91" s="9" t="s">
        <v>219</v>
      </c>
      <c r="C91" s="13">
        <v>110</v>
      </c>
      <c r="D91" s="45">
        <f>D78-D84</f>
        <v>0</v>
      </c>
      <c r="E91" s="37"/>
    </row>
    <row r="92" spans="1:6" ht="12" customHeight="1">
      <c r="A92" s="7"/>
      <c r="B92" s="9" t="s">
        <v>220</v>
      </c>
      <c r="C92" s="13">
        <v>120</v>
      </c>
      <c r="D92" s="44"/>
      <c r="E92" s="39"/>
      <c r="F92"/>
    </row>
    <row r="93" spans="1:5" ht="24" customHeight="1">
      <c r="A93" s="7"/>
      <c r="B93" s="9" t="s">
        <v>221</v>
      </c>
      <c r="C93" s="13">
        <v>130</v>
      </c>
      <c r="D93" s="45">
        <f>D48+D91+D76</f>
        <v>0</v>
      </c>
      <c r="E93" s="37">
        <f>E48+E91</f>
        <v>-6</v>
      </c>
    </row>
    <row r="94" spans="1:5" ht="24" customHeight="1">
      <c r="A94" s="7"/>
      <c r="B94" s="9" t="s">
        <v>222</v>
      </c>
      <c r="C94" s="13">
        <v>140</v>
      </c>
      <c r="D94" s="45">
        <v>2904</v>
      </c>
      <c r="E94" s="37">
        <v>124</v>
      </c>
    </row>
    <row r="95" spans="1:5" ht="24" customHeight="1">
      <c r="A95" s="7"/>
      <c r="B95" s="9" t="s">
        <v>223</v>
      </c>
      <c r="C95" s="13">
        <v>150</v>
      </c>
      <c r="D95" s="45">
        <f>D93+D94</f>
        <v>2904</v>
      </c>
      <c r="E95" s="37">
        <f>E93+E94</f>
        <v>118</v>
      </c>
    </row>
    <row r="96" spans="2:6" ht="12" customHeight="1">
      <c r="B96" s="2"/>
      <c r="C96" s="2"/>
      <c r="D96" s="2"/>
      <c r="E96" s="2"/>
      <c r="F96" s="2"/>
    </row>
    <row r="97" spans="2:6" ht="12" customHeight="1">
      <c r="B97" s="2"/>
      <c r="C97" s="2"/>
      <c r="D97" s="2"/>
      <c r="E97" s="2"/>
      <c r="F97" s="2"/>
    </row>
    <row r="98" spans="2:6" ht="12" customHeight="1">
      <c r="B98" s="105" t="s">
        <v>268</v>
      </c>
      <c r="C98" s="105"/>
      <c r="D98" s="6"/>
      <c r="E98" s="21"/>
      <c r="F98" s="6"/>
    </row>
    <row r="99" spans="2:6" ht="12" customHeight="1">
      <c r="B99" s="106" t="s">
        <v>78</v>
      </c>
      <c r="C99" s="106"/>
      <c r="D99" s="6"/>
      <c r="E99" s="22" t="s">
        <v>79</v>
      </c>
      <c r="F99" s="6"/>
    </row>
    <row r="100" spans="2:6" ht="12" customHeight="1">
      <c r="B100" s="105" t="s">
        <v>267</v>
      </c>
      <c r="C100" s="105"/>
      <c r="D100" s="6"/>
      <c r="E100" s="21"/>
      <c r="F100" s="6"/>
    </row>
    <row r="101" spans="2:6" ht="12" customHeight="1">
      <c r="B101" s="106" t="s">
        <v>80</v>
      </c>
      <c r="C101" s="106"/>
      <c r="D101" s="6"/>
      <c r="E101" s="22" t="s">
        <v>79</v>
      </c>
      <c r="F101" s="6"/>
    </row>
    <row r="102" spans="2:6" ht="12" customHeight="1">
      <c r="B102" s="97" t="s">
        <v>81</v>
      </c>
      <c r="C102" s="97"/>
      <c r="D102" s="97"/>
      <c r="E102" s="97"/>
      <c r="F102" s="97"/>
    </row>
    <row r="103" ht="15" hidden="1"/>
    <row r="104" ht="15" hidden="1"/>
    <row r="105" ht="15" hidden="1"/>
    <row r="106" ht="15" hidden="1"/>
    <row r="107" ht="15" hidden="1"/>
    <row r="108" ht="15" hidden="1"/>
    <row r="109" ht="15" hidden="1"/>
  </sheetData>
  <sheetProtection selectLockedCells="1" selectUnlockedCells="1"/>
  <mergeCells count="21">
    <mergeCell ref="B100:C100"/>
    <mergeCell ref="B101:C101"/>
    <mergeCell ref="B102:F102"/>
    <mergeCell ref="B64:E64"/>
    <mergeCell ref="B77:E77"/>
    <mergeCell ref="B79:E79"/>
    <mergeCell ref="B85:E85"/>
    <mergeCell ref="B98:C98"/>
    <mergeCell ref="B99:C99"/>
    <mergeCell ref="B12:E12"/>
    <mergeCell ref="B30:E30"/>
    <mergeCell ref="B32:E32"/>
    <mergeCell ref="B40:E40"/>
    <mergeCell ref="B49:E49"/>
    <mergeCell ref="B51:E51"/>
    <mergeCell ref="C1:E1"/>
    <mergeCell ref="C2:E2"/>
    <mergeCell ref="C3:E3"/>
    <mergeCell ref="C4:E4"/>
    <mergeCell ref="B9:E9"/>
    <mergeCell ref="B11:E11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="85" zoomScaleNormal="85" zoomScalePageLayoutView="0" workbookViewId="0" topLeftCell="B79">
      <selection activeCell="H62" sqref="H62"/>
    </sheetView>
  </sheetViews>
  <sheetFormatPr defaultColWidth="11.57421875" defaultRowHeight="12.75"/>
  <cols>
    <col min="1" max="1" width="0" style="1" hidden="1" customWidth="1"/>
    <col min="2" max="2" width="40.00390625" style="1" customWidth="1"/>
    <col min="3" max="3" width="7.8515625" style="1" customWidth="1"/>
    <col min="4" max="4" width="13.00390625" style="1" customWidth="1"/>
    <col min="5" max="5" width="12.140625" style="1" customWidth="1"/>
    <col min="6" max="6" width="12.421875" style="1" customWidth="1"/>
    <col min="7" max="7" width="11.140625" style="1" customWidth="1"/>
    <col min="8" max="8" width="15.28125" style="1" customWidth="1"/>
    <col min="9" max="9" width="12.140625" style="1" customWidth="1"/>
    <col min="10" max="10" width="12.8515625" style="1" customWidth="1"/>
    <col min="11" max="11" width="0" style="1" hidden="1" customWidth="1"/>
  </cols>
  <sheetData>
    <row r="1" spans="1:11" ht="12" customHeight="1">
      <c r="A1" s="2"/>
      <c r="B1" s="2"/>
      <c r="C1" s="2"/>
      <c r="D1" s="2"/>
      <c r="E1" s="2"/>
      <c r="F1" s="2"/>
      <c r="G1" s="2"/>
      <c r="H1" s="96" t="s">
        <v>224</v>
      </c>
      <c r="I1" s="96"/>
      <c r="J1" s="96"/>
      <c r="K1" s="2"/>
    </row>
    <row r="2" spans="1:11" ht="12" customHeight="1">
      <c r="A2" s="2"/>
      <c r="B2" s="2"/>
      <c r="C2" s="2"/>
      <c r="D2" s="2"/>
      <c r="E2" s="2"/>
      <c r="F2" s="2"/>
      <c r="G2" s="2"/>
      <c r="H2" s="96" t="s">
        <v>1</v>
      </c>
      <c r="I2" s="96"/>
      <c r="J2" s="96"/>
      <c r="K2" s="2"/>
    </row>
    <row r="3" spans="1:11" ht="12" customHeight="1">
      <c r="A3" s="2"/>
      <c r="B3" s="2"/>
      <c r="C3" s="2"/>
      <c r="D3" s="2"/>
      <c r="E3" s="2"/>
      <c r="F3" s="2"/>
      <c r="G3" s="2"/>
      <c r="H3" s="96" t="s">
        <v>2</v>
      </c>
      <c r="I3" s="96"/>
      <c r="J3" s="96"/>
      <c r="K3" s="2"/>
    </row>
    <row r="4" spans="1:11" ht="12" customHeight="1">
      <c r="A4" s="2"/>
      <c r="B4" s="2"/>
      <c r="C4" s="2"/>
      <c r="D4" s="2"/>
      <c r="E4" s="2"/>
      <c r="F4" s="2"/>
      <c r="G4" s="2"/>
      <c r="H4" s="96" t="s">
        <v>3</v>
      </c>
      <c r="I4" s="96"/>
      <c r="J4" s="96"/>
      <c r="K4" s="2"/>
    </row>
    <row r="5" spans="1:11" ht="12" customHeight="1">
      <c r="A5" s="2"/>
      <c r="B5" s="2"/>
      <c r="C5" s="2"/>
      <c r="D5" s="2"/>
      <c r="E5" s="2"/>
      <c r="F5" s="2"/>
      <c r="G5" s="2"/>
      <c r="H5" s="2"/>
      <c r="I5" s="2"/>
      <c r="J5" s="3"/>
      <c r="K5" s="2"/>
    </row>
    <row r="6" spans="1:11" ht="12" customHeight="1">
      <c r="A6" s="2"/>
      <c r="B6" s="2"/>
      <c r="C6" s="2"/>
      <c r="D6" s="2"/>
      <c r="E6" s="2"/>
      <c r="F6" s="2"/>
      <c r="G6" s="2"/>
      <c r="H6" s="2"/>
      <c r="I6" s="2"/>
      <c r="J6" s="3" t="s">
        <v>225</v>
      </c>
      <c r="K6" s="2"/>
    </row>
    <row r="7" spans="1:11" ht="12" customHeight="1">
      <c r="A7" s="2"/>
      <c r="B7" s="2"/>
      <c r="C7" s="2"/>
      <c r="D7" s="2"/>
      <c r="E7" s="2"/>
      <c r="F7" s="2"/>
      <c r="G7" s="2"/>
      <c r="H7" s="2"/>
      <c r="I7" s="2"/>
      <c r="J7" s="3"/>
      <c r="K7" s="2"/>
    </row>
    <row r="8" spans="1:11" ht="27.75" customHeight="1">
      <c r="A8" s="2"/>
      <c r="B8" s="97" t="s">
        <v>262</v>
      </c>
      <c r="C8" s="97"/>
      <c r="D8" s="97"/>
      <c r="E8" s="97"/>
      <c r="F8" s="97"/>
      <c r="G8" s="97"/>
      <c r="H8" s="97"/>
      <c r="I8" s="97"/>
      <c r="J8" s="97"/>
      <c r="K8" s="2"/>
    </row>
    <row r="9" spans="1:11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4.25" customHeight="1">
      <c r="A10" s="2"/>
      <c r="B10" s="100" t="s">
        <v>226</v>
      </c>
      <c r="C10" s="100"/>
      <c r="D10" s="100"/>
      <c r="E10" s="100"/>
      <c r="F10" s="100"/>
      <c r="G10" s="100"/>
      <c r="H10" s="100"/>
      <c r="I10" s="100"/>
      <c r="J10" s="100"/>
      <c r="K10" s="2"/>
    </row>
    <row r="11" spans="1:11" ht="12" customHeight="1">
      <c r="A11" s="2"/>
      <c r="B11" s="101" t="s">
        <v>271</v>
      </c>
      <c r="C11" s="101"/>
      <c r="D11" s="101"/>
      <c r="E11" s="101"/>
      <c r="F11" s="101"/>
      <c r="G11" s="101"/>
      <c r="H11" s="101"/>
      <c r="I11" s="101"/>
      <c r="J11" s="101"/>
      <c r="K11" s="2"/>
    </row>
    <row r="12" spans="1:11" ht="12" customHeight="1">
      <c r="A12" s="2"/>
      <c r="B12" s="6"/>
      <c r="C12" s="2"/>
      <c r="D12" s="2"/>
      <c r="E12" s="2"/>
      <c r="F12" s="2"/>
      <c r="G12" s="2"/>
      <c r="H12" s="2"/>
      <c r="I12" s="2"/>
      <c r="J12" s="2"/>
      <c r="K12" s="2"/>
    </row>
    <row r="13" spans="1:11" ht="12" customHeight="1">
      <c r="A13" s="2"/>
      <c r="B13" s="2"/>
      <c r="C13" s="2"/>
      <c r="D13" s="2"/>
      <c r="E13" s="2"/>
      <c r="F13" s="2"/>
      <c r="G13" s="2"/>
      <c r="H13" s="2"/>
      <c r="I13" s="2"/>
      <c r="J13" s="3" t="s">
        <v>10</v>
      </c>
      <c r="K13" s="2"/>
    </row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spans="1:10" ht="15" customHeight="1">
      <c r="A27" s="7"/>
      <c r="B27" s="107" t="s">
        <v>227</v>
      </c>
      <c r="C27" s="107" t="s">
        <v>12</v>
      </c>
      <c r="D27" s="107" t="s">
        <v>228</v>
      </c>
      <c r="E27" s="107"/>
      <c r="F27" s="107"/>
      <c r="G27" s="107"/>
      <c r="H27" s="107"/>
      <c r="I27" s="107" t="s">
        <v>75</v>
      </c>
      <c r="J27" s="107" t="s">
        <v>229</v>
      </c>
    </row>
    <row r="28" spans="1:10" ht="52.5" customHeight="1">
      <c r="A28" s="7"/>
      <c r="B28" s="107"/>
      <c r="C28" s="107"/>
      <c r="D28" s="49" t="s">
        <v>69</v>
      </c>
      <c r="E28" s="49" t="s">
        <v>70</v>
      </c>
      <c r="F28" s="49" t="s">
        <v>71</v>
      </c>
      <c r="G28" s="49" t="s">
        <v>72</v>
      </c>
      <c r="H28" s="49" t="s">
        <v>230</v>
      </c>
      <c r="I28" s="107"/>
      <c r="J28" s="107"/>
    </row>
    <row r="29" spans="2:10" ht="15" hidden="1">
      <c r="B29" s="50"/>
      <c r="C29" s="50"/>
      <c r="D29" s="50"/>
      <c r="E29" s="50"/>
      <c r="F29" s="50"/>
      <c r="G29" s="50"/>
      <c r="H29" s="50"/>
      <c r="I29" s="50"/>
      <c r="J29" s="50"/>
    </row>
    <row r="30" spans="2:10" ht="15" hidden="1"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2" customHeight="1">
      <c r="A31" s="7"/>
      <c r="B31" s="51" t="s">
        <v>266</v>
      </c>
      <c r="C31" s="52" t="s">
        <v>16</v>
      </c>
      <c r="D31" s="53">
        <v>14919139</v>
      </c>
      <c r="E31" s="53"/>
      <c r="F31" s="53"/>
      <c r="G31" s="53"/>
      <c r="H31" s="53">
        <v>-4592</v>
      </c>
      <c r="I31" s="53"/>
      <c r="J31" s="53">
        <f>D31+G31+H31</f>
        <v>14914547</v>
      </c>
    </row>
    <row r="32" spans="1:10" ht="12" customHeight="1">
      <c r="A32" s="7"/>
      <c r="B32" s="51" t="s">
        <v>231</v>
      </c>
      <c r="C32" s="52" t="s">
        <v>18</v>
      </c>
      <c r="D32" s="53"/>
      <c r="E32" s="53"/>
      <c r="F32" s="53"/>
      <c r="G32" s="53"/>
      <c r="H32" s="53"/>
      <c r="I32" s="53"/>
      <c r="J32" s="53">
        <f>G32+H32</f>
        <v>0</v>
      </c>
    </row>
    <row r="33" spans="1:10" ht="12" customHeight="1">
      <c r="A33" s="7"/>
      <c r="B33" s="54" t="s">
        <v>232</v>
      </c>
      <c r="C33" s="49">
        <v>100</v>
      </c>
      <c r="D33" s="55">
        <f>SUM(D31:D32)</f>
        <v>14919139</v>
      </c>
      <c r="E33" s="55"/>
      <c r="F33" s="55"/>
      <c r="G33" s="55">
        <f>SUM(G31:G32)</f>
        <v>0</v>
      </c>
      <c r="H33" s="55">
        <f>SUM(H31:H32)</f>
        <v>-4592</v>
      </c>
      <c r="I33" s="55"/>
      <c r="J33" s="55">
        <f>SUM(J31:J32)</f>
        <v>14914547</v>
      </c>
    </row>
    <row r="34" spans="1:10" ht="24" customHeight="1">
      <c r="A34" s="7"/>
      <c r="B34" s="54" t="s">
        <v>233</v>
      </c>
      <c r="C34" s="49">
        <v>200</v>
      </c>
      <c r="D34" s="55"/>
      <c r="E34" s="55"/>
      <c r="F34" s="55"/>
      <c r="G34" s="55">
        <v>0</v>
      </c>
      <c r="H34" s="55">
        <f>H35</f>
        <v>0</v>
      </c>
      <c r="I34" s="55"/>
      <c r="J34" s="56">
        <f>SUM(D34:I34)</f>
        <v>0</v>
      </c>
    </row>
    <row r="35" spans="1:10" ht="12" customHeight="1">
      <c r="A35" s="7"/>
      <c r="B35" s="51" t="s">
        <v>234</v>
      </c>
      <c r="C35" s="57">
        <v>210</v>
      </c>
      <c r="D35" s="58"/>
      <c r="E35" s="58"/>
      <c r="F35" s="58"/>
      <c r="G35" s="58"/>
      <c r="H35" s="58">
        <v>0</v>
      </c>
      <c r="I35" s="58"/>
      <c r="J35" s="58">
        <f>SUM(D35:I35)</f>
        <v>0</v>
      </c>
    </row>
    <row r="36" spans="1:11" ht="24" customHeight="1">
      <c r="A36" s="7"/>
      <c r="B36" s="51" t="s">
        <v>235</v>
      </c>
      <c r="C36" s="59">
        <v>220</v>
      </c>
      <c r="D36" s="53"/>
      <c r="E36" s="53"/>
      <c r="F36" s="53"/>
      <c r="G36" s="53">
        <v>0</v>
      </c>
      <c r="H36" s="53"/>
      <c r="I36" s="60"/>
      <c r="J36" s="74">
        <f>SUM(D36:I36)</f>
        <v>0</v>
      </c>
      <c r="K36"/>
    </row>
    <row r="37" spans="1:10" ht="12" customHeight="1">
      <c r="A37" s="7"/>
      <c r="B37" s="108" t="s">
        <v>113</v>
      </c>
      <c r="C37" s="108"/>
      <c r="D37" s="108"/>
      <c r="E37" s="108"/>
      <c r="F37" s="108"/>
      <c r="G37" s="108"/>
      <c r="H37" s="108"/>
      <c r="I37" s="108"/>
      <c r="J37" s="108"/>
    </row>
    <row r="38" spans="1:11" ht="24" customHeight="1">
      <c r="A38" s="7"/>
      <c r="B38" s="51" t="s">
        <v>236</v>
      </c>
      <c r="C38" s="59">
        <v>221</v>
      </c>
      <c r="D38" s="61"/>
      <c r="E38" s="61"/>
      <c r="F38" s="61"/>
      <c r="G38" s="62"/>
      <c r="H38" s="61"/>
      <c r="I38" s="61"/>
      <c r="J38" s="62"/>
      <c r="K38"/>
    </row>
    <row r="39" spans="1:11" ht="24" customHeight="1">
      <c r="A39" s="7"/>
      <c r="B39" s="51" t="s">
        <v>237</v>
      </c>
      <c r="C39" s="59">
        <v>222</v>
      </c>
      <c r="D39" s="53"/>
      <c r="E39" s="53"/>
      <c r="F39" s="53"/>
      <c r="G39" s="53"/>
      <c r="H39" s="53"/>
      <c r="I39" s="61"/>
      <c r="J39" s="61"/>
      <c r="K39"/>
    </row>
    <row r="40" spans="1:11" ht="27.75" customHeight="1">
      <c r="A40" s="7"/>
      <c r="B40" s="51" t="s">
        <v>238</v>
      </c>
      <c r="C40" s="59">
        <v>223</v>
      </c>
      <c r="D40" s="62"/>
      <c r="E40" s="61"/>
      <c r="F40" s="61"/>
      <c r="G40" s="62">
        <v>0</v>
      </c>
      <c r="H40" s="61"/>
      <c r="I40" s="61"/>
      <c r="J40" s="61">
        <f>G40</f>
        <v>0</v>
      </c>
      <c r="K40"/>
    </row>
    <row r="41" spans="1:11" ht="49.5" customHeight="1">
      <c r="A41" s="7"/>
      <c r="B41" s="51" t="s">
        <v>116</v>
      </c>
      <c r="C41" s="59">
        <v>224</v>
      </c>
      <c r="D41" s="61"/>
      <c r="E41" s="61"/>
      <c r="F41" s="61"/>
      <c r="G41" s="61"/>
      <c r="H41" s="61"/>
      <c r="I41" s="61"/>
      <c r="J41" s="61"/>
      <c r="K41"/>
    </row>
    <row r="42" spans="1:11" ht="24" customHeight="1">
      <c r="A42" s="7"/>
      <c r="B42" s="51" t="s">
        <v>117</v>
      </c>
      <c r="C42" s="59">
        <v>225</v>
      </c>
      <c r="D42" s="61"/>
      <c r="E42" s="61"/>
      <c r="F42" s="61"/>
      <c r="G42" s="61"/>
      <c r="H42" s="61"/>
      <c r="I42" s="61"/>
      <c r="J42" s="61"/>
      <c r="K42"/>
    </row>
    <row r="43" spans="1:14" ht="36" customHeight="1">
      <c r="A43" s="7"/>
      <c r="B43" s="51" t="s">
        <v>118</v>
      </c>
      <c r="C43" s="59">
        <v>226</v>
      </c>
      <c r="D43" s="61"/>
      <c r="E43" s="61"/>
      <c r="F43" s="61"/>
      <c r="G43" s="61"/>
      <c r="H43" s="61"/>
      <c r="I43" s="61"/>
      <c r="J43" s="61"/>
      <c r="K43"/>
      <c r="N43" s="47"/>
    </row>
    <row r="44" spans="1:11" ht="24" customHeight="1">
      <c r="A44" s="7"/>
      <c r="B44" s="51" t="s">
        <v>239</v>
      </c>
      <c r="C44" s="59">
        <v>227</v>
      </c>
      <c r="D44" s="61"/>
      <c r="E44" s="61"/>
      <c r="F44" s="61"/>
      <c r="G44" s="61"/>
      <c r="H44" s="61"/>
      <c r="I44" s="61"/>
      <c r="J44" s="61"/>
      <c r="K44"/>
    </row>
    <row r="45" spans="1:11" ht="24" customHeight="1">
      <c r="A45" s="7"/>
      <c r="B45" s="51" t="s">
        <v>120</v>
      </c>
      <c r="C45" s="59">
        <v>228</v>
      </c>
      <c r="D45" s="61"/>
      <c r="E45" s="61"/>
      <c r="F45" s="61"/>
      <c r="G45" s="61"/>
      <c r="H45" s="61"/>
      <c r="I45" s="61"/>
      <c r="J45" s="61"/>
      <c r="K45"/>
    </row>
    <row r="46" spans="1:11" ht="24" customHeight="1">
      <c r="A46" s="7"/>
      <c r="B46" s="51" t="s">
        <v>121</v>
      </c>
      <c r="C46" s="59">
        <v>229</v>
      </c>
      <c r="D46" s="61"/>
      <c r="E46" s="61"/>
      <c r="F46" s="61"/>
      <c r="G46" s="61"/>
      <c r="H46" s="61"/>
      <c r="I46" s="61"/>
      <c r="J46" s="61"/>
      <c r="K46"/>
    </row>
    <row r="47" spans="1:10" ht="24" customHeight="1">
      <c r="A47" s="7"/>
      <c r="B47" s="54" t="s">
        <v>240</v>
      </c>
      <c r="C47" s="63">
        <v>300</v>
      </c>
      <c r="D47" s="55">
        <f>D60</f>
        <v>0</v>
      </c>
      <c r="E47" s="55"/>
      <c r="F47" s="55"/>
      <c r="G47" s="55"/>
      <c r="H47" s="55"/>
      <c r="I47" s="55"/>
      <c r="J47" s="55">
        <f>SUM(D47:I47)</f>
        <v>0</v>
      </c>
    </row>
    <row r="48" spans="1:10" ht="12" customHeight="1">
      <c r="A48" s="7"/>
      <c r="B48" s="108" t="s">
        <v>113</v>
      </c>
      <c r="C48" s="108"/>
      <c r="D48" s="108"/>
      <c r="E48" s="108"/>
      <c r="F48" s="108"/>
      <c r="G48" s="108"/>
      <c r="H48" s="108"/>
      <c r="I48" s="108"/>
      <c r="J48" s="108"/>
    </row>
    <row r="49" spans="1:11" ht="12" customHeight="1">
      <c r="A49" s="7"/>
      <c r="B49" s="51" t="s">
        <v>241</v>
      </c>
      <c r="C49" s="57">
        <v>310</v>
      </c>
      <c r="D49" s="64"/>
      <c r="E49" s="64"/>
      <c r="F49" s="64"/>
      <c r="G49" s="64"/>
      <c r="H49" s="64"/>
      <c r="I49" s="64"/>
      <c r="J49" s="64"/>
      <c r="K49"/>
    </row>
    <row r="50" spans="1:10" ht="12" customHeight="1">
      <c r="A50" s="7"/>
      <c r="B50" s="108" t="s">
        <v>113</v>
      </c>
      <c r="C50" s="108"/>
      <c r="D50" s="108"/>
      <c r="E50" s="108"/>
      <c r="F50" s="108"/>
      <c r="G50" s="108"/>
      <c r="H50" s="108"/>
      <c r="I50" s="108"/>
      <c r="J50" s="108"/>
    </row>
    <row r="51" spans="1:11" ht="12" customHeight="1">
      <c r="A51" s="7"/>
      <c r="B51" s="51" t="s">
        <v>242</v>
      </c>
      <c r="C51" s="59"/>
      <c r="D51" s="61"/>
      <c r="E51" s="61"/>
      <c r="F51" s="61"/>
      <c r="G51" s="61"/>
      <c r="H51" s="61"/>
      <c r="I51" s="61"/>
      <c r="J51" s="61"/>
      <c r="K51"/>
    </row>
    <row r="52" spans="1:11" ht="24" customHeight="1">
      <c r="A52" s="7"/>
      <c r="B52" s="51" t="s">
        <v>243</v>
      </c>
      <c r="C52" s="59"/>
      <c r="D52" s="61"/>
      <c r="E52" s="61"/>
      <c r="F52" s="61"/>
      <c r="G52" s="61"/>
      <c r="H52" s="61"/>
      <c r="I52" s="61"/>
      <c r="J52" s="61"/>
      <c r="K52"/>
    </row>
    <row r="53" spans="1:11" ht="24" customHeight="1">
      <c r="A53" s="7"/>
      <c r="B53" s="51" t="s">
        <v>244</v>
      </c>
      <c r="C53" s="59"/>
      <c r="D53" s="61"/>
      <c r="E53" s="61"/>
      <c r="F53" s="61"/>
      <c r="G53" s="61"/>
      <c r="H53" s="61"/>
      <c r="I53" s="61"/>
      <c r="J53" s="61"/>
      <c r="K53"/>
    </row>
    <row r="54" spans="1:11" ht="12" customHeight="1">
      <c r="A54" s="7"/>
      <c r="B54" s="51" t="s">
        <v>245</v>
      </c>
      <c r="C54" s="59">
        <v>311</v>
      </c>
      <c r="D54" s="61"/>
      <c r="E54" s="61"/>
      <c r="F54" s="61"/>
      <c r="G54" s="61"/>
      <c r="H54" s="61"/>
      <c r="I54" s="61"/>
      <c r="J54" s="61"/>
      <c r="K54"/>
    </row>
    <row r="55" spans="1:11" ht="12" customHeight="1">
      <c r="A55" s="7"/>
      <c r="B55" s="51" t="s">
        <v>246</v>
      </c>
      <c r="C55" s="59">
        <v>312</v>
      </c>
      <c r="D55" s="61"/>
      <c r="E55" s="61"/>
      <c r="F55" s="61"/>
      <c r="G55" s="61"/>
      <c r="H55" s="61"/>
      <c r="I55" s="61"/>
      <c r="J55" s="61"/>
      <c r="K55"/>
    </row>
    <row r="56" spans="1:11" ht="24" customHeight="1">
      <c r="A56" s="7"/>
      <c r="B56" s="51" t="s">
        <v>247</v>
      </c>
      <c r="C56" s="59">
        <v>313</v>
      </c>
      <c r="D56" s="61"/>
      <c r="E56" s="61"/>
      <c r="F56" s="61"/>
      <c r="G56" s="61"/>
      <c r="H56" s="61"/>
      <c r="I56" s="61"/>
      <c r="J56" s="61"/>
      <c r="K56"/>
    </row>
    <row r="57" spans="1:11" ht="24" customHeight="1">
      <c r="A57" s="7"/>
      <c r="B57" s="51" t="s">
        <v>248</v>
      </c>
      <c r="C57" s="59">
        <v>314</v>
      </c>
      <c r="D57" s="61"/>
      <c r="E57" s="61"/>
      <c r="F57" s="61"/>
      <c r="G57" s="61"/>
      <c r="H57" s="61"/>
      <c r="I57" s="61"/>
      <c r="J57" s="61"/>
      <c r="K57"/>
    </row>
    <row r="58" spans="1:10" ht="12" customHeight="1">
      <c r="A58" s="7"/>
      <c r="B58" s="51" t="s">
        <v>249</v>
      </c>
      <c r="C58" s="59">
        <v>315</v>
      </c>
      <c r="D58" s="53"/>
      <c r="E58" s="53"/>
      <c r="F58" s="53"/>
      <c r="G58" s="53"/>
      <c r="H58" s="53"/>
      <c r="I58" s="53"/>
      <c r="J58" s="53">
        <f>H58</f>
        <v>0</v>
      </c>
    </row>
    <row r="59" spans="1:11" ht="12" customHeight="1">
      <c r="A59" s="7"/>
      <c r="B59" s="51" t="s">
        <v>250</v>
      </c>
      <c r="C59" s="59">
        <v>316</v>
      </c>
      <c r="D59" s="61"/>
      <c r="E59" s="61"/>
      <c r="F59" s="61"/>
      <c r="G59" s="61"/>
      <c r="H59" s="61"/>
      <c r="I59" s="61"/>
      <c r="J59" s="61"/>
      <c r="K59"/>
    </row>
    <row r="60" spans="1:10" ht="12" customHeight="1">
      <c r="A60" s="7"/>
      <c r="B60" s="51" t="s">
        <v>251</v>
      </c>
      <c r="C60" s="59">
        <v>317</v>
      </c>
      <c r="D60" s="53"/>
      <c r="E60" s="53"/>
      <c r="F60" s="53"/>
      <c r="G60" s="53"/>
      <c r="H60" s="53"/>
      <c r="I60" s="53"/>
      <c r="J60" s="53">
        <f>D60</f>
        <v>0</v>
      </c>
    </row>
    <row r="61" spans="1:11" ht="24" customHeight="1">
      <c r="A61" s="7"/>
      <c r="B61" s="51" t="s">
        <v>252</v>
      </c>
      <c r="C61" s="59">
        <v>318</v>
      </c>
      <c r="D61" s="61"/>
      <c r="E61" s="61"/>
      <c r="F61" s="61"/>
      <c r="G61" s="61"/>
      <c r="H61" s="61"/>
      <c r="I61" s="61"/>
      <c r="J61" s="61"/>
      <c r="K61"/>
    </row>
    <row r="62" spans="1:12" ht="24" customHeight="1">
      <c r="A62" s="7"/>
      <c r="B62" s="54" t="s">
        <v>276</v>
      </c>
      <c r="C62" s="63">
        <v>400</v>
      </c>
      <c r="D62" s="55">
        <f>D47+D33</f>
        <v>14919139</v>
      </c>
      <c r="E62" s="55"/>
      <c r="F62" s="55"/>
      <c r="G62" s="55">
        <v>0</v>
      </c>
      <c r="H62" s="55">
        <f>H33+H34</f>
        <v>-4592</v>
      </c>
      <c r="I62" s="55"/>
      <c r="J62" s="55">
        <f>J33+J34+J47</f>
        <v>14914547</v>
      </c>
      <c r="L62" s="47"/>
    </row>
    <row r="63" spans="1:11" ht="12" customHeight="1">
      <c r="A63" s="7"/>
      <c r="B63" s="51" t="s">
        <v>253</v>
      </c>
      <c r="C63" s="59">
        <v>401</v>
      </c>
      <c r="D63" s="61"/>
      <c r="E63" s="61"/>
      <c r="F63" s="61"/>
      <c r="G63" s="62"/>
      <c r="H63" s="61"/>
      <c r="I63" s="65"/>
      <c r="J63" s="61"/>
      <c r="K63"/>
    </row>
    <row r="64" spans="1:10" ht="12" customHeight="1">
      <c r="A64" s="7"/>
      <c r="B64" s="54" t="s">
        <v>277</v>
      </c>
      <c r="C64" s="63">
        <v>500</v>
      </c>
      <c r="D64" s="55">
        <v>14919139</v>
      </c>
      <c r="E64" s="55"/>
      <c r="F64" s="55"/>
      <c r="G64" s="55">
        <v>0</v>
      </c>
      <c r="H64" s="55">
        <v>-5003480</v>
      </c>
      <c r="I64" s="55"/>
      <c r="J64" s="55">
        <f>D64+G64+H64</f>
        <v>9915659</v>
      </c>
    </row>
    <row r="65" spans="1:10" ht="24" customHeight="1">
      <c r="A65" s="7"/>
      <c r="B65" s="54" t="s">
        <v>254</v>
      </c>
      <c r="C65" s="63">
        <v>600</v>
      </c>
      <c r="D65" s="55"/>
      <c r="E65" s="55"/>
      <c r="F65" s="55"/>
      <c r="G65" s="55"/>
      <c r="H65" s="55">
        <v>0</v>
      </c>
      <c r="I65" s="55"/>
      <c r="J65" s="55">
        <f>SUM(D65:I65)</f>
        <v>0</v>
      </c>
    </row>
    <row r="66" spans="1:10" ht="12" customHeight="1">
      <c r="A66" s="7"/>
      <c r="B66" s="51" t="s">
        <v>234</v>
      </c>
      <c r="C66" s="59">
        <v>610</v>
      </c>
      <c r="D66" s="53"/>
      <c r="E66" s="53"/>
      <c r="F66" s="53"/>
      <c r="G66" s="53"/>
      <c r="H66" s="53">
        <v>0</v>
      </c>
      <c r="I66" s="53"/>
      <c r="J66" s="53">
        <f>H66</f>
        <v>0</v>
      </c>
    </row>
    <row r="67" spans="1:11" ht="24" customHeight="1">
      <c r="A67" s="7"/>
      <c r="B67" s="51" t="s">
        <v>255</v>
      </c>
      <c r="C67" s="59">
        <v>620</v>
      </c>
      <c r="D67" s="53"/>
      <c r="E67" s="53"/>
      <c r="F67" s="53"/>
      <c r="G67" s="53"/>
      <c r="H67" s="53"/>
      <c r="I67" s="62"/>
      <c r="J67" s="74"/>
      <c r="K67"/>
    </row>
    <row r="68" spans="1:10" ht="12" customHeight="1">
      <c r="A68" s="7"/>
      <c r="B68" s="104" t="s">
        <v>113</v>
      </c>
      <c r="C68" s="104"/>
      <c r="D68" s="104"/>
      <c r="E68" s="104"/>
      <c r="F68" s="104"/>
      <c r="G68" s="104"/>
      <c r="H68" s="104"/>
      <c r="I68" s="104"/>
      <c r="J68" s="104"/>
    </row>
    <row r="69" spans="1:11" ht="24" customHeight="1">
      <c r="A69" s="7"/>
      <c r="B69" s="7" t="s">
        <v>236</v>
      </c>
      <c r="C69" s="10">
        <v>621</v>
      </c>
      <c r="D69" s="41"/>
      <c r="E69" s="41"/>
      <c r="F69" s="41"/>
      <c r="G69" s="35"/>
      <c r="H69" s="35"/>
      <c r="I69" s="35"/>
      <c r="J69" s="35">
        <f>G69</f>
        <v>0</v>
      </c>
      <c r="K69"/>
    </row>
    <row r="70" spans="1:11" ht="24" customHeight="1">
      <c r="A70" s="7"/>
      <c r="B70" s="7" t="s">
        <v>237</v>
      </c>
      <c r="C70" s="10">
        <v>622</v>
      </c>
      <c r="D70" s="34"/>
      <c r="E70" s="34"/>
      <c r="F70" s="34"/>
      <c r="G70" s="34"/>
      <c r="H70" s="34"/>
      <c r="I70" s="41"/>
      <c r="J70" s="41"/>
      <c r="K70"/>
    </row>
    <row r="71" spans="1:11" ht="27" customHeight="1">
      <c r="A71" s="7"/>
      <c r="B71" s="7" t="s">
        <v>238</v>
      </c>
      <c r="C71" s="10">
        <v>623</v>
      </c>
      <c r="D71" s="35">
        <v>0</v>
      </c>
      <c r="E71" s="41"/>
      <c r="F71" s="41"/>
      <c r="G71" s="35">
        <v>0</v>
      </c>
      <c r="H71" s="41"/>
      <c r="I71" s="41"/>
      <c r="J71" s="73"/>
      <c r="K71"/>
    </row>
    <row r="72" spans="1:11" ht="51" customHeight="1">
      <c r="A72" s="7"/>
      <c r="B72" s="7" t="s">
        <v>116</v>
      </c>
      <c r="C72" s="10">
        <v>624</v>
      </c>
      <c r="D72" s="35"/>
      <c r="E72" s="41"/>
      <c r="F72" s="41"/>
      <c r="G72" s="41"/>
      <c r="H72" s="41"/>
      <c r="I72" s="41"/>
      <c r="J72" s="41"/>
      <c r="K72"/>
    </row>
    <row r="73" spans="1:11" ht="24" customHeight="1">
      <c r="A73" s="7"/>
      <c r="B73" s="7" t="s">
        <v>117</v>
      </c>
      <c r="C73" s="10">
        <v>625</v>
      </c>
      <c r="D73" s="41"/>
      <c r="E73" s="41"/>
      <c r="F73" s="41"/>
      <c r="G73" s="41"/>
      <c r="H73" s="41"/>
      <c r="I73" s="41"/>
      <c r="J73" s="41"/>
      <c r="K73"/>
    </row>
    <row r="74" spans="1:11" ht="36" customHeight="1">
      <c r="A74" s="7"/>
      <c r="B74" s="7" t="s">
        <v>256</v>
      </c>
      <c r="C74" s="10">
        <v>626</v>
      </c>
      <c r="D74" s="41"/>
      <c r="E74" s="41"/>
      <c r="F74" s="41"/>
      <c r="G74" s="41"/>
      <c r="H74" s="41"/>
      <c r="I74" s="41"/>
      <c r="J74" s="41"/>
      <c r="K74"/>
    </row>
    <row r="75" spans="1:11" ht="24" customHeight="1">
      <c r="A75" s="7"/>
      <c r="B75" s="7" t="s">
        <v>239</v>
      </c>
      <c r="C75" s="10">
        <v>627</v>
      </c>
      <c r="D75" s="41"/>
      <c r="E75" s="41"/>
      <c r="F75" s="41"/>
      <c r="G75" s="41"/>
      <c r="H75" s="41"/>
      <c r="I75" s="41"/>
      <c r="J75" s="41"/>
      <c r="K75"/>
    </row>
    <row r="76" spans="1:11" ht="24" customHeight="1">
      <c r="A76" s="7"/>
      <c r="B76" s="7" t="s">
        <v>120</v>
      </c>
      <c r="C76" s="10">
        <v>628</v>
      </c>
      <c r="D76" s="41"/>
      <c r="E76" s="41"/>
      <c r="F76" s="41"/>
      <c r="G76" s="41"/>
      <c r="H76" s="41"/>
      <c r="I76" s="41"/>
      <c r="J76" s="41"/>
      <c r="K76"/>
    </row>
    <row r="77" spans="1:11" ht="24.75" customHeight="1">
      <c r="A77" s="7"/>
      <c r="B77" s="7" t="s">
        <v>121</v>
      </c>
      <c r="C77" s="10">
        <v>629</v>
      </c>
      <c r="D77" s="41"/>
      <c r="E77" s="41"/>
      <c r="F77" s="41"/>
      <c r="G77" s="41"/>
      <c r="H77" s="35"/>
      <c r="I77" s="35"/>
      <c r="J77" s="35"/>
      <c r="K77"/>
    </row>
    <row r="78" spans="1:10" ht="24" customHeight="1">
      <c r="A78" s="7"/>
      <c r="B78" s="9" t="s">
        <v>257</v>
      </c>
      <c r="C78" s="13">
        <v>700</v>
      </c>
      <c r="D78" s="37"/>
      <c r="E78" s="37"/>
      <c r="F78" s="37"/>
      <c r="G78" s="37"/>
      <c r="H78" s="37"/>
      <c r="I78" s="37"/>
      <c r="J78" s="37">
        <f>SUM(D78:I78)</f>
        <v>0</v>
      </c>
    </row>
    <row r="79" spans="1:10" ht="12" customHeight="1">
      <c r="A79" s="7"/>
      <c r="B79" s="104" t="s">
        <v>113</v>
      </c>
      <c r="C79" s="104"/>
      <c r="D79" s="104"/>
      <c r="E79" s="104"/>
      <c r="F79" s="104"/>
      <c r="G79" s="104"/>
      <c r="H79" s="104"/>
      <c r="I79" s="104"/>
      <c r="J79" s="104"/>
    </row>
    <row r="80" spans="1:11" ht="12" customHeight="1">
      <c r="A80" s="7"/>
      <c r="B80" s="7" t="s">
        <v>258</v>
      </c>
      <c r="C80" s="17">
        <v>710</v>
      </c>
      <c r="D80" s="43"/>
      <c r="E80" s="43"/>
      <c r="F80" s="43"/>
      <c r="G80" s="43"/>
      <c r="H80" s="43"/>
      <c r="I80" s="43"/>
      <c r="J80" s="43"/>
      <c r="K80"/>
    </row>
    <row r="81" spans="1:10" ht="12" customHeight="1">
      <c r="A81" s="7"/>
      <c r="B81" s="104" t="s">
        <v>113</v>
      </c>
      <c r="C81" s="104"/>
      <c r="D81" s="104"/>
      <c r="E81" s="104"/>
      <c r="F81" s="104"/>
      <c r="G81" s="104"/>
      <c r="H81" s="104"/>
      <c r="I81" s="104"/>
      <c r="J81" s="104"/>
    </row>
    <row r="82" spans="1:11" ht="12" customHeight="1">
      <c r="A82" s="7"/>
      <c r="B82" s="7" t="s">
        <v>242</v>
      </c>
      <c r="C82" s="10"/>
      <c r="D82" s="41"/>
      <c r="E82" s="41"/>
      <c r="F82" s="41"/>
      <c r="G82" s="41"/>
      <c r="H82" s="41"/>
      <c r="I82" s="41"/>
      <c r="J82" s="41"/>
      <c r="K82"/>
    </row>
    <row r="83" spans="1:11" ht="24" customHeight="1">
      <c r="A83" s="7"/>
      <c r="B83" s="7" t="s">
        <v>243</v>
      </c>
      <c r="C83" s="10"/>
      <c r="D83" s="41"/>
      <c r="E83" s="41"/>
      <c r="F83" s="41"/>
      <c r="G83" s="41"/>
      <c r="H83" s="41"/>
      <c r="I83" s="41"/>
      <c r="J83" s="41"/>
      <c r="K83"/>
    </row>
    <row r="84" spans="1:11" ht="24" customHeight="1">
      <c r="A84" s="7"/>
      <c r="B84" s="7" t="s">
        <v>244</v>
      </c>
      <c r="C84" s="10"/>
      <c r="D84" s="41"/>
      <c r="E84" s="41"/>
      <c r="F84" s="41"/>
      <c r="G84" s="41"/>
      <c r="H84" s="41"/>
      <c r="I84" s="41"/>
      <c r="J84" s="41"/>
      <c r="K84"/>
    </row>
    <row r="85" spans="1:11" ht="12" customHeight="1">
      <c r="A85" s="7"/>
      <c r="B85" s="7" t="s">
        <v>245</v>
      </c>
      <c r="C85" s="10">
        <v>711</v>
      </c>
      <c r="D85" s="41"/>
      <c r="E85" s="41"/>
      <c r="F85" s="41"/>
      <c r="G85" s="41"/>
      <c r="H85" s="41"/>
      <c r="I85" s="41"/>
      <c r="J85" s="41"/>
      <c r="K85"/>
    </row>
    <row r="86" spans="1:11" ht="12" customHeight="1">
      <c r="A86" s="7"/>
      <c r="B86" s="7" t="s">
        <v>246</v>
      </c>
      <c r="C86" s="10">
        <v>712</v>
      </c>
      <c r="D86" s="41"/>
      <c r="E86" s="41"/>
      <c r="F86" s="41"/>
      <c r="G86" s="41"/>
      <c r="H86" s="41"/>
      <c r="I86" s="41"/>
      <c r="J86" s="41"/>
      <c r="K86"/>
    </row>
    <row r="87" spans="1:13" ht="24" customHeight="1">
      <c r="A87" s="7"/>
      <c r="B87" s="7" t="s">
        <v>259</v>
      </c>
      <c r="C87" s="10">
        <v>713</v>
      </c>
      <c r="D87" s="41"/>
      <c r="E87" s="41"/>
      <c r="F87" s="41"/>
      <c r="G87" s="41"/>
      <c r="H87" s="41"/>
      <c r="I87" s="41"/>
      <c r="J87" s="41"/>
      <c r="K87"/>
      <c r="M87" s="47"/>
    </row>
    <row r="88" spans="1:11" ht="24" customHeight="1">
      <c r="A88" s="7"/>
      <c r="B88" s="7" t="s">
        <v>248</v>
      </c>
      <c r="C88" s="10">
        <v>714</v>
      </c>
      <c r="D88" s="41"/>
      <c r="E88" s="41"/>
      <c r="F88" s="41"/>
      <c r="G88" s="41"/>
      <c r="H88" s="41"/>
      <c r="I88" s="41"/>
      <c r="J88" s="41"/>
      <c r="K88"/>
    </row>
    <row r="89" spans="1:10" ht="12" customHeight="1">
      <c r="A89" s="7"/>
      <c r="B89" s="7" t="s">
        <v>249</v>
      </c>
      <c r="C89" s="10">
        <v>715</v>
      </c>
      <c r="D89" s="34"/>
      <c r="E89" s="34"/>
      <c r="F89" s="34"/>
      <c r="G89" s="34"/>
      <c r="H89" s="34"/>
      <c r="I89" s="34"/>
      <c r="J89" s="34"/>
    </row>
    <row r="90" spans="1:11" ht="12" customHeight="1">
      <c r="A90" s="7"/>
      <c r="B90" s="7" t="s">
        <v>250</v>
      </c>
      <c r="C90" s="10">
        <v>716</v>
      </c>
      <c r="D90" s="41"/>
      <c r="E90" s="41"/>
      <c r="F90" s="41"/>
      <c r="G90" s="41"/>
      <c r="H90" s="41"/>
      <c r="I90" s="41"/>
      <c r="J90" s="41"/>
      <c r="K90"/>
    </row>
    <row r="91" spans="1:10" ht="12" customHeight="1">
      <c r="A91" s="7"/>
      <c r="B91" s="7" t="s">
        <v>251</v>
      </c>
      <c r="C91" s="10">
        <v>717</v>
      </c>
      <c r="D91" s="34"/>
      <c r="E91" s="34"/>
      <c r="F91" s="34"/>
      <c r="G91" s="34"/>
      <c r="H91" s="34"/>
      <c r="I91" s="34"/>
      <c r="J91" s="34"/>
    </row>
    <row r="92" spans="1:11" ht="24" customHeight="1">
      <c r="A92" s="7"/>
      <c r="B92" s="7" t="s">
        <v>252</v>
      </c>
      <c r="C92" s="10">
        <v>718</v>
      </c>
      <c r="D92" s="41"/>
      <c r="E92" s="41"/>
      <c r="F92" s="41"/>
      <c r="G92" s="41"/>
      <c r="H92" s="41"/>
      <c r="I92" s="41"/>
      <c r="J92" s="41"/>
      <c r="K92"/>
    </row>
    <row r="93" spans="1:10" ht="24" customHeight="1">
      <c r="A93" s="7"/>
      <c r="B93" s="9" t="s">
        <v>278</v>
      </c>
      <c r="C93" s="13">
        <v>800</v>
      </c>
      <c r="D93" s="37">
        <f>D78+D65+D64</f>
        <v>14919139</v>
      </c>
      <c r="E93" s="37"/>
      <c r="F93" s="37"/>
      <c r="G93" s="75"/>
      <c r="H93" s="37">
        <f>H64+H65+H78+H66</f>
        <v>-5003480</v>
      </c>
      <c r="I93" s="37"/>
      <c r="J93" s="37">
        <f>J78+J65+J64+J66</f>
        <v>9915659</v>
      </c>
    </row>
    <row r="94" spans="2:11" ht="12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4" ht="12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N95" s="47"/>
    </row>
    <row r="96" spans="2:11" ht="12" customHeight="1">
      <c r="B96" s="105" t="s">
        <v>268</v>
      </c>
      <c r="C96" s="105"/>
      <c r="D96" s="6"/>
      <c r="E96" s="21"/>
      <c r="F96" s="6"/>
      <c r="G96" s="2"/>
      <c r="H96" s="2"/>
      <c r="I96" s="2"/>
      <c r="J96" s="2"/>
      <c r="K96" s="2"/>
    </row>
    <row r="97" spans="2:11" ht="12" customHeight="1">
      <c r="B97" s="106" t="s">
        <v>78</v>
      </c>
      <c r="C97" s="106"/>
      <c r="D97" s="6"/>
      <c r="E97" s="22" t="s">
        <v>79</v>
      </c>
      <c r="F97" s="6"/>
      <c r="G97" s="2"/>
      <c r="H97" s="2"/>
      <c r="I97" s="2"/>
      <c r="J97" s="2"/>
      <c r="K97" s="2"/>
    </row>
    <row r="98" spans="2:11" ht="12" customHeight="1">
      <c r="B98" s="105" t="s">
        <v>267</v>
      </c>
      <c r="C98" s="105"/>
      <c r="D98" s="6"/>
      <c r="E98" s="21"/>
      <c r="F98" s="6"/>
      <c r="G98" s="2"/>
      <c r="H98" s="2"/>
      <c r="I98" s="2"/>
      <c r="J98" s="2"/>
      <c r="K98" s="2"/>
    </row>
    <row r="99" spans="2:11" ht="12" customHeight="1">
      <c r="B99" s="106" t="s">
        <v>80</v>
      </c>
      <c r="C99" s="106"/>
      <c r="D99" s="6"/>
      <c r="E99" s="22" t="s">
        <v>79</v>
      </c>
      <c r="F99" s="6"/>
      <c r="G99" s="2"/>
      <c r="H99" s="2"/>
      <c r="I99" s="2"/>
      <c r="J99" s="2"/>
      <c r="K99" s="2"/>
    </row>
    <row r="100" spans="2:11" ht="12" customHeight="1">
      <c r="B100" s="97" t="s">
        <v>81</v>
      </c>
      <c r="C100" s="97"/>
      <c r="D100" s="97"/>
      <c r="E100" s="97"/>
      <c r="F100" s="97"/>
      <c r="G100" s="2"/>
      <c r="H100" s="2"/>
      <c r="I100" s="2"/>
      <c r="J100" s="2"/>
      <c r="K100" s="2"/>
    </row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9" ht="15">
      <c r="J109" s="48"/>
    </row>
  </sheetData>
  <sheetProtection selectLockedCells="1" selectUnlockedCells="1"/>
  <mergeCells count="23">
    <mergeCell ref="B96:C96"/>
    <mergeCell ref="B97:C97"/>
    <mergeCell ref="B98:C98"/>
    <mergeCell ref="B99:C99"/>
    <mergeCell ref="B100:F100"/>
    <mergeCell ref="B37:J37"/>
    <mergeCell ref="B48:J48"/>
    <mergeCell ref="B50:J50"/>
    <mergeCell ref="B68:J68"/>
    <mergeCell ref="B79:J79"/>
    <mergeCell ref="B81:J81"/>
    <mergeCell ref="B11:J11"/>
    <mergeCell ref="B27:B28"/>
    <mergeCell ref="C27:C28"/>
    <mergeCell ref="D27:H27"/>
    <mergeCell ref="I27:I28"/>
    <mergeCell ref="J27:J28"/>
    <mergeCell ref="H1:J1"/>
    <mergeCell ref="H2:J2"/>
    <mergeCell ref="H3:J3"/>
    <mergeCell ref="H4:J4"/>
    <mergeCell ref="B8:J8"/>
    <mergeCell ref="B10:J10"/>
  </mergeCells>
  <printOptions/>
  <pageMargins left="0.7875" right="0.7875" top="1.025" bottom="0.81" header="0.7875" footer="0.62"/>
  <pageSetup horizontalDpi="300" verticalDpi="300" orientation="landscape" paperSize="9" scale="85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E3" sqref="E3:E5"/>
    </sheetView>
  </sheetViews>
  <sheetFormatPr defaultColWidth="9.140625" defaultRowHeight="12.75"/>
  <cols>
    <col min="2" max="2" width="17.8515625" style="0" customWidth="1"/>
    <col min="3" max="3" width="11.140625" style="0" bestFit="1" customWidth="1"/>
    <col min="4" max="5" width="10.140625" style="0" bestFit="1" customWidth="1"/>
  </cols>
  <sheetData>
    <row r="2" spans="2:3" ht="12.75">
      <c r="B2" t="s">
        <v>269</v>
      </c>
      <c r="C2" t="s">
        <v>270</v>
      </c>
    </row>
    <row r="3" spans="1:7" ht="12.75">
      <c r="A3">
        <v>1</v>
      </c>
      <c r="B3" s="95">
        <v>5000000000</v>
      </c>
      <c r="C3" s="95">
        <f>B3*0.19</f>
        <v>950000000</v>
      </c>
      <c r="D3" s="95">
        <f>C3/12</f>
        <v>79166666.66666667</v>
      </c>
      <c r="E3" s="95">
        <f>D3/31*25</f>
        <v>63844086.02150538</v>
      </c>
      <c r="F3" s="95"/>
      <c r="G3" s="95"/>
    </row>
    <row r="4" spans="1:7" ht="12.75">
      <c r="A4">
        <v>2</v>
      </c>
      <c r="B4" s="95"/>
      <c r="C4" s="95"/>
      <c r="D4" s="95"/>
      <c r="E4" s="95">
        <v>79166667</v>
      </c>
      <c r="F4" s="95"/>
      <c r="G4" s="95"/>
    </row>
    <row r="5" spans="1:7" ht="12.75">
      <c r="A5">
        <v>3</v>
      </c>
      <c r="B5" s="95"/>
      <c r="C5" s="95"/>
      <c r="D5" s="95"/>
      <c r="E5" s="95">
        <v>79166667</v>
      </c>
      <c r="F5" s="95"/>
      <c r="G5" s="95"/>
    </row>
    <row r="6" spans="1:7" ht="12.75">
      <c r="A6">
        <v>4</v>
      </c>
      <c r="B6" s="95"/>
      <c r="C6" s="95"/>
      <c r="D6" s="95"/>
      <c r="E6" s="95"/>
      <c r="F6" s="95"/>
      <c r="G6" s="95"/>
    </row>
    <row r="7" spans="1:7" ht="12.75">
      <c r="A7">
        <v>5</v>
      </c>
      <c r="B7" s="95"/>
      <c r="C7" s="95"/>
      <c r="D7" s="95"/>
      <c r="E7" s="95"/>
      <c r="F7" s="95"/>
      <c r="G7" s="95"/>
    </row>
    <row r="8" spans="2:7" ht="12.75">
      <c r="B8" s="95"/>
      <c r="C8" s="95"/>
      <c r="D8" s="95"/>
      <c r="E8" s="95"/>
      <c r="F8" s="95"/>
      <c r="G8" s="95"/>
    </row>
    <row r="9" spans="2:7" ht="12.75">
      <c r="B9" s="95"/>
      <c r="C9" s="95"/>
      <c r="D9" s="95"/>
      <c r="E9" s="95"/>
      <c r="F9" s="95"/>
      <c r="G9" s="95"/>
    </row>
    <row r="10" spans="2:7" ht="12.75">
      <c r="B10" s="95"/>
      <c r="C10" s="95"/>
      <c r="D10" s="95"/>
      <c r="E10" s="95"/>
      <c r="F10" s="95"/>
      <c r="G10" s="95"/>
    </row>
    <row r="11" spans="2:7" ht="12.75">
      <c r="B11" s="95"/>
      <c r="C11" s="95"/>
      <c r="D11" s="95"/>
      <c r="E11" s="95"/>
      <c r="F11" s="95"/>
      <c r="G11" s="95"/>
    </row>
    <row r="12" spans="2:7" ht="12.75">
      <c r="B12" s="95"/>
      <c r="C12" s="95"/>
      <c r="D12" s="95"/>
      <c r="E12" s="95"/>
      <c r="F12" s="95"/>
      <c r="G12" s="95"/>
    </row>
    <row r="13" spans="2:7" ht="12.75">
      <c r="B13" s="95"/>
      <c r="C13" s="95"/>
      <c r="D13" s="95"/>
      <c r="E13" s="95"/>
      <c r="F13" s="95"/>
      <c r="G13" s="95"/>
    </row>
    <row r="14" spans="2:7" ht="12.75">
      <c r="B14" s="95"/>
      <c r="C14" s="95"/>
      <c r="D14" s="95"/>
      <c r="E14" s="95"/>
      <c r="F14" s="95"/>
      <c r="G14" s="95"/>
    </row>
    <row r="15" spans="2:7" ht="12.75">
      <c r="B15" s="95"/>
      <c r="C15" s="95"/>
      <c r="D15" s="95"/>
      <c r="E15" s="95"/>
      <c r="F15" s="95"/>
      <c r="G15" s="95"/>
    </row>
    <row r="16" spans="2:7" ht="12.75">
      <c r="B16" s="95"/>
      <c r="C16" s="95"/>
      <c r="D16" s="95"/>
      <c r="E16" s="95"/>
      <c r="F16" s="95"/>
      <c r="G16" s="95"/>
    </row>
    <row r="17" spans="2:7" ht="12.75">
      <c r="B17" s="95"/>
      <c r="C17" s="95"/>
      <c r="D17" s="95"/>
      <c r="E17" s="95"/>
      <c r="F17" s="95"/>
      <c r="G17" s="95"/>
    </row>
    <row r="18" spans="2:7" ht="12.75">
      <c r="B18" s="95"/>
      <c r="C18" s="95"/>
      <c r="D18" s="95"/>
      <c r="E18" s="95"/>
      <c r="F18" s="95"/>
      <c r="G18" s="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Asem Makashova</dc:creator>
  <cp:keywords/>
  <dc:description/>
  <cp:lastModifiedBy>Пользователь</cp:lastModifiedBy>
  <cp:lastPrinted>2016-08-11T10:47:12Z</cp:lastPrinted>
  <dcterms:created xsi:type="dcterms:W3CDTF">2014-02-10T06:04:34Z</dcterms:created>
  <dcterms:modified xsi:type="dcterms:W3CDTF">2017-04-25T15:24:20Z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12.00</vt:lpwstr>
  </property>
</Properties>
</file>