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<sst xmlns="http://schemas.openxmlformats.org/spreadsheetml/2006/main" count="218" uniqueCount="180">
  <si>
    <t>Сведения о реорганизации ____________________________________________</t>
  </si>
  <si>
    <t>                                               (не нужное зачеркнуть)</t>
  </si>
  <si>
    <t>                                   (малого, среднего, крупного)</t>
  </si>
  <si>
    <r>
      <t xml:space="preserve">                      </t>
    </r>
    <r>
      <rPr>
        <b/>
        <sz val="12"/>
        <color indexed="18"/>
        <rFont val="Times New Roman"/>
        <family val="1"/>
      </rPr>
      <t>Бухгалтерский баланс</t>
    </r>
  </si>
  <si>
    <t>                                                        тыс. тенге</t>
  </si>
  <si>
    <t>Активы</t>
  </si>
  <si>
    <t>Код</t>
  </si>
  <si>
    <t>строки</t>
  </si>
  <si>
    <t>На конец</t>
  </si>
  <si>
    <t>отчетного</t>
  </si>
  <si>
    <t>периода</t>
  </si>
  <si>
    <t>На начало</t>
  </si>
  <si>
    <t>I. Краткосрочные активы:</t>
  </si>
  <si>
    <t>Денежные средства и их эквиваленты</t>
  </si>
  <si>
    <t>Финансовые активы, имеющиеся в наличии для</t>
  </si>
  <si>
    <t>продажи</t>
  </si>
  <si>
    <t>Производные финансовые инструменты</t>
  </si>
  <si>
    <t>Финансовые активы, учитываемые по</t>
  </si>
  <si>
    <t>справедливой стоимости через прибыли и</t>
  </si>
  <si>
    <t>убытки</t>
  </si>
  <si>
    <t>Финансовые активы, удерживаемые до</t>
  </si>
  <si>
    <t>погашения</t>
  </si>
  <si>
    <t>Прочие краткосрочные финансовые активы</t>
  </si>
  <si>
    <t>Краткосрочная торговая и прочая дебиторская</t>
  </si>
  <si>
    <t>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</si>
  <si>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</si>
  <si>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</si>
  <si>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</si>
  <si>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</t>
  </si>
  <si>
    <t>010 по 019)</t>
  </si>
  <si>
    <t>Активы (или выбывающие группы),</t>
  </si>
  <si>
    <t>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</si>
  <si>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</si>
  <si>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</si>
  <si>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</t>
  </si>
  <si>
    <t>Инвестиции, учитываемые методом долевого</t>
  </si>
  <si>
    <t>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</si>
  <si>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</si>
  <si>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</si>
  <si>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</si>
  <si>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</si>
  <si>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</si>
  <si>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</si>
  <si>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</si>
  <si>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</si>
  <si>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</si>
  <si>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</si>
  <si>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</si>
  <si>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</si>
  <si>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</si>
  <si>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</t>
  </si>
  <si>
    <t>обязательства</t>
  </si>
  <si>
    <t>Краткосрочная торговая и прочая</t>
  </si>
  <si>
    <t>кредиторская задолженность</t>
  </si>
  <si>
    <t>Краткосрочные резервы</t>
  </si>
  <si>
    <t>Текущие налоговые обязательства по</t>
  </si>
  <si>
    <t xml:space="preserve">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</si>
  <si>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</si>
  <si>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</si>
  <si>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</t>
  </si>
  <si>
    <t>строк с 210 по 217)</t>
  </si>
  <si>
    <t>Обязательства выбывающих групп,</t>
  </si>
  <si>
    <t>предназначенных для продажи</t>
  </si>
  <si>
    <t>IV. Долгосрочные обязательства</t>
  </si>
  <si>
    <t>Прочие долгосрочные финансовые</t>
  </si>
  <si>
    <t>Долгосрочная торговая и прочая кредиторская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</si>
  <si>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</si>
  <si>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</si>
  <si>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</si>
  <si>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</t>
  </si>
  <si>
    <t>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</si>
  <si>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</si>
  <si>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</si>
  <si>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</si>
  <si>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</si>
  <si>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</si>
  <si>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</t>
  </si>
  <si>
    <t>убыток)</t>
  </si>
  <si>
    <t>Итого капитал, относимый на собственников</t>
  </si>
  <si>
    <t>материнской организации (сумма строк с 410</t>
  </si>
  <si>
    <t>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</si>
  <si>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</si>
  <si>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</si>
  <si>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</t>
  </si>
  <si>
    <t>строка 500)</t>
  </si>
  <si>
    <t>               (фамилия, имя, отчество)        (подпись)</t>
  </si>
  <si>
    <t>                   (фамилия, имя, отчество)   (подпись)</t>
  </si>
  <si>
    <t>Место печати</t>
  </si>
  <si>
    <t>Приложение 3        </t>
  </si>
  <si>
    <t>к приказу Министра финансов </t>
  </si>
  <si>
    <t>Республики Казахстан </t>
  </si>
  <si>
    <t>от 20 августа 2010 года № 422</t>
  </si>
  <si>
    <r>
      <t xml:space="preserve">                      </t>
    </r>
    <r>
      <rPr>
        <b/>
        <sz val="12"/>
        <color indexed="18"/>
        <rFont val="Times New Roman"/>
        <family val="1"/>
      </rPr>
      <t>Отчет о прибылях и убытках</t>
    </r>
  </si>
  <si>
    <t>Приложение 2       </t>
  </si>
  <si>
    <t>к приказу Министра финансов</t>
  </si>
  <si>
    <t>Республики Казахстан  </t>
  </si>
  <si>
    <t>Наименование показателей</t>
  </si>
  <si>
    <t>За отчетный</t>
  </si>
  <si>
    <t>период</t>
  </si>
  <si>
    <t>За предыдущий</t>
  </si>
  <si>
    <t>Выручка</t>
  </si>
  <si>
    <t>Себестоимость реализованных товаров и</t>
  </si>
  <si>
    <t>услуг</t>
  </si>
  <si>
    <t>Валовая прибыль (строка 010 – строка</t>
  </si>
  <si>
    <t>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</si>
  <si>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</si>
  <si>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</si>
  <si>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</si>
  <si>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</si>
  <si>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</t>
  </si>
  <si>
    <t>строки с 012 по 016)</t>
  </si>
  <si>
    <t>Доходы по финансированию</t>
  </si>
  <si>
    <t>Расходы по финансированию</t>
  </si>
  <si>
    <t>Доля организации в прибыли (убытке)</t>
  </si>
  <si>
    <t>ассоциированных организаций и совместной</t>
  </si>
  <si>
    <t>деятельности, учитываемых по методу</t>
  </si>
  <si>
    <t>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</si>
  <si>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</si>
  <si>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</si>
  <si>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</t>
  </si>
  <si>
    <t>строки с 020 по 025)</t>
  </si>
  <si>
    <t>Расходы по подоходному налогу</t>
  </si>
  <si>
    <t>Прибыль (убыток) после налогообложения</t>
  </si>
  <si>
    <t>от продолжающейся деятельности (строка</t>
  </si>
  <si>
    <t>100 – строка 101)</t>
  </si>
  <si>
    <t>от прекращенной деятельности</t>
  </si>
  <si>
    <t>Прибыль за год (строка 200 + строка 201)</t>
  </si>
  <si>
    <t>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</si>
  <si>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</si>
  <si>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</si>
  <si>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</t>
  </si>
  <si>
    <t>строк с 410 по 420):</t>
  </si>
  <si>
    <t>в том числе:</t>
  </si>
  <si>
    <t>Переоценка основных средств</t>
  </si>
  <si>
    <t>Переоценка финансовых активов, имеющихся</t>
  </si>
  <si>
    <t>в наличии для продажи</t>
  </si>
  <si>
    <t>Доля в прочей совокупной прибыли</t>
  </si>
  <si>
    <t>(убытке) ассоциированных организаций и</t>
  </si>
  <si>
    <t>совместной деятельности, учитываемых по</t>
  </si>
  <si>
    <t>методу долевого участия</t>
  </si>
  <si>
    <t>Актуарные прибыли (убытки) по пенсионным</t>
  </si>
  <si>
    <t>обязательствам</t>
  </si>
  <si>
    <t>Эффект изменения в ставке подоходного</t>
  </si>
  <si>
    <t>налога на отсроченный налог дочерних</t>
  </si>
  <si>
    <t>организаций</t>
  </si>
  <si>
    <t>Хеджирование денежных потоков</t>
  </si>
  <si>
    <t>Курсовая разница по инвестициям в</t>
  </si>
  <si>
    <t>зарубежные организации</t>
  </si>
  <si>
    <t>Хеджирование чистых инвестиций в</t>
  </si>
  <si>
    <t>зарубежные операции</t>
  </si>
  <si>
    <t>Прочие компоненты прочей совокупной</t>
  </si>
  <si>
    <t>прибыли</t>
  </si>
  <si>
    <t>Корректировка при реклассификации в</t>
  </si>
  <si>
    <t>составе прибыли (убытка)</t>
  </si>
  <si>
    <t>Налоговый эффект компонентов прочей</t>
  </si>
  <si>
    <t>совокупной прибыли</t>
  </si>
  <si>
    <t>Общая совокупная прибыль (строка 300 +</t>
  </si>
  <si>
    <t>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</si>
  <si>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</si>
  <si>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</si>
  <si>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</si>
  <si>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</si>
  <si>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</si>
  <si>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Разводненная прибыль на акцию:</t>
  </si>
  <si>
    <t>               (фамилия, имя, отчество)      (подпись)</t>
  </si>
  <si>
    <t>                 (фамилия, имя, отчество)    (подпись)</t>
  </si>
  <si>
    <t>Вид деятельности организации __Производство цемента</t>
  </si>
  <si>
    <t>Форма отчетности: /неконсолидированная _____________</t>
  </si>
  <si>
    <t>Юридический адрес (организации)   101408_Темиртау п.Актау</t>
  </si>
  <si>
    <t>Организационно-правовая форма Акционерное Общество</t>
  </si>
  <si>
    <t>Руководитель  Дурнев П.В ________________</t>
  </si>
  <si>
    <t>Главный бухгалтер Хасанова З.В ________________</t>
  </si>
  <si>
    <t>Субъект предпринимательства Крупный</t>
  </si>
  <si>
    <t>Наименование организации  А.О.Central Asia Cement</t>
  </si>
  <si>
    <t xml:space="preserve">                                                                  Форма№2</t>
  </si>
  <si>
    <t xml:space="preserve">                                                              Форма№1</t>
  </si>
  <si>
    <t>Руководитель Дурнев П.В ________________</t>
  </si>
  <si>
    <t>          по состоянию на "30 июня  2014 года</t>
  </si>
  <si>
    <t>Среднегодовая численность работников 726 чел.</t>
  </si>
  <si>
    <t>1 пол/е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</si>
</sst>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9" fontId="1" fillId="0" borderId="12" xfId="58" applyNumberFormat="1" applyFont="1" applyBorder="1" applyAlignment="1">
      <alignment vertical="top" wrapText="1"/>
    </xf>
    <xf numFmtId="169" fontId="1" fillId="0" borderId="15" xfId="58" applyNumberFormat="1" applyFont="1" applyBorder="1" applyAlignment="1">
      <alignment vertical="top" wrapText="1"/>
    </xf>
    <xf numFmtId="169" fontId="5" fillId="0" borderId="15" xfId="58" applyNumberFormat="1" applyFont="1" applyBorder="1" applyAlignment="1">
      <alignment vertical="top" wrapText="1"/>
    </xf>
    <xf numFmtId="169" fontId="5" fillId="0" borderId="12" xfId="58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9" fontId="5" fillId="0" borderId="0" xfId="58" applyNumberFormat="1" applyFont="1" applyBorder="1" applyAlignment="1">
      <alignment vertical="top" wrapText="1"/>
    </xf>
    <xf numFmtId="169" fontId="1" fillId="0" borderId="0" xfId="58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1" fillId="0" borderId="13" xfId="58" applyNumberFormat="1" applyFont="1" applyBorder="1" applyAlignment="1">
      <alignment vertical="top" wrapText="1"/>
    </xf>
    <xf numFmtId="169" fontId="1" fillId="0" borderId="15" xfId="58" applyNumberFormat="1" applyFont="1" applyBorder="1" applyAlignment="1">
      <alignment vertical="top" wrapText="1"/>
    </xf>
    <xf numFmtId="169" fontId="1" fillId="0" borderId="14" xfId="58" applyNumberFormat="1" applyFont="1" applyBorder="1" applyAlignment="1">
      <alignment vertical="top" wrapText="1"/>
    </xf>
    <xf numFmtId="169" fontId="5" fillId="0" borderId="13" xfId="58" applyNumberFormat="1" applyFont="1" applyBorder="1" applyAlignment="1">
      <alignment vertical="top" wrapText="1"/>
    </xf>
    <xf numFmtId="169" fontId="5" fillId="0" borderId="15" xfId="58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79">
      <selection activeCell="H15" sqref="H15"/>
    </sheetView>
  </sheetViews>
  <sheetFormatPr defaultColWidth="9.00390625" defaultRowHeight="12.75"/>
  <cols>
    <col min="1" max="1" width="45.375" style="0" customWidth="1"/>
    <col min="3" max="4" width="18.375" style="0" customWidth="1"/>
  </cols>
  <sheetData>
    <row r="1" ht="15.75">
      <c r="D1" s="13" t="s">
        <v>93</v>
      </c>
    </row>
    <row r="2" ht="15.75">
      <c r="D2" s="13" t="s">
        <v>94</v>
      </c>
    </row>
    <row r="3" ht="15.75">
      <c r="D3" s="13" t="s">
        <v>95</v>
      </c>
    </row>
    <row r="4" ht="15.75">
      <c r="D4" s="13" t="s">
        <v>91</v>
      </c>
    </row>
    <row r="5" ht="15.75">
      <c r="A5" s="1" t="s">
        <v>175</v>
      </c>
    </row>
    <row r="6" ht="15.75">
      <c r="A6" s="1" t="s">
        <v>173</v>
      </c>
    </row>
    <row r="7" ht="15.75">
      <c r="A7" s="1" t="s">
        <v>0</v>
      </c>
    </row>
    <row r="8" ht="15.75">
      <c r="A8" s="1" t="s">
        <v>166</v>
      </c>
    </row>
    <row r="9" ht="15.75">
      <c r="A9" s="1" t="s">
        <v>169</v>
      </c>
    </row>
    <row r="10" ht="15.75">
      <c r="A10" s="1" t="s">
        <v>167</v>
      </c>
    </row>
    <row r="11" ht="15.75">
      <c r="A11" s="1" t="s">
        <v>1</v>
      </c>
    </row>
    <row r="12" ht="15.75">
      <c r="A12" s="1" t="s">
        <v>178</v>
      </c>
    </row>
    <row r="13" ht="15.75">
      <c r="A13" s="1" t="s">
        <v>172</v>
      </c>
    </row>
    <row r="14" ht="15.75">
      <c r="A14" s="1" t="s">
        <v>2</v>
      </c>
    </row>
    <row r="15" ht="15.75">
      <c r="A15" s="1" t="s">
        <v>168</v>
      </c>
    </row>
    <row r="16" ht="15.75">
      <c r="A16" s="1" t="s">
        <v>3</v>
      </c>
    </row>
    <row r="17" ht="15.75">
      <c r="A17" s="1" t="s">
        <v>177</v>
      </c>
    </row>
    <row r="18" ht="16.5" thickBot="1">
      <c r="A18" s="1" t="s">
        <v>4</v>
      </c>
    </row>
    <row r="19" spans="1:4" ht="12.75">
      <c r="A19" s="24" t="s">
        <v>5</v>
      </c>
      <c r="B19" s="2" t="s">
        <v>6</v>
      </c>
      <c r="C19" s="2" t="s">
        <v>8</v>
      </c>
      <c r="D19" s="6" t="s">
        <v>11</v>
      </c>
    </row>
    <row r="20" spans="1:4" ht="12.75">
      <c r="A20" s="25"/>
      <c r="B20" s="3" t="s">
        <v>7</v>
      </c>
      <c r="C20" s="3" t="s">
        <v>9</v>
      </c>
      <c r="D20" s="7" t="s">
        <v>9</v>
      </c>
    </row>
    <row r="21" spans="1:4" ht="13.5" thickBot="1">
      <c r="A21" s="26"/>
      <c r="B21" s="4"/>
      <c r="C21" s="5" t="s">
        <v>10</v>
      </c>
      <c r="D21" s="8" t="s">
        <v>10</v>
      </c>
    </row>
    <row r="22" spans="1:4" ht="14.25" customHeight="1" thickBot="1">
      <c r="A22" s="9" t="s">
        <v>12</v>
      </c>
      <c r="B22" s="10"/>
      <c r="C22" s="10"/>
      <c r="D22" s="11"/>
    </row>
    <row r="23" spans="1:4" ht="13.5" customHeight="1" thickBot="1">
      <c r="A23" s="9" t="s">
        <v>13</v>
      </c>
      <c r="B23" s="5">
        <v>10</v>
      </c>
      <c r="C23" s="16">
        <v>394313</v>
      </c>
      <c r="D23" s="17">
        <v>357693</v>
      </c>
    </row>
    <row r="24" spans="1:4" ht="12.75">
      <c r="A24" s="12" t="s">
        <v>14</v>
      </c>
      <c r="B24" s="24">
        <v>11</v>
      </c>
      <c r="C24" s="27"/>
      <c r="D24" s="27"/>
    </row>
    <row r="25" spans="1:4" ht="13.5" thickBot="1">
      <c r="A25" s="9" t="s">
        <v>15</v>
      </c>
      <c r="B25" s="26"/>
      <c r="C25" s="28"/>
      <c r="D25" s="28"/>
    </row>
    <row r="26" spans="1:4" ht="16.5" thickBot="1">
      <c r="A26" s="9" t="s">
        <v>16</v>
      </c>
      <c r="B26" s="5">
        <v>12</v>
      </c>
      <c r="C26" s="16"/>
      <c r="D26" s="17"/>
    </row>
    <row r="27" spans="1:4" ht="15" customHeight="1">
      <c r="A27" s="12" t="s">
        <v>17</v>
      </c>
      <c r="B27" s="24">
        <v>13</v>
      </c>
      <c r="C27" s="27"/>
      <c r="D27" s="27"/>
    </row>
    <row r="28" spans="1:4" ht="15.75" customHeight="1">
      <c r="A28" s="12" t="s">
        <v>18</v>
      </c>
      <c r="B28" s="25"/>
      <c r="C28" s="29"/>
      <c r="D28" s="29"/>
    </row>
    <row r="29" spans="1:4" ht="13.5" thickBot="1">
      <c r="A29" s="9" t="s">
        <v>19</v>
      </c>
      <c r="B29" s="26"/>
      <c r="C29" s="28"/>
      <c r="D29" s="28"/>
    </row>
    <row r="30" spans="1:4" ht="15" customHeight="1">
      <c r="A30" s="12" t="s">
        <v>20</v>
      </c>
      <c r="B30" s="24">
        <v>14</v>
      </c>
      <c r="C30" s="27"/>
      <c r="D30" s="27"/>
    </row>
    <row r="31" spans="1:4" ht="15" customHeight="1" thickBot="1">
      <c r="A31" s="9" t="s">
        <v>21</v>
      </c>
      <c r="B31" s="26"/>
      <c r="C31" s="28"/>
      <c r="D31" s="28"/>
    </row>
    <row r="32" spans="1:4" ht="16.5" thickBot="1">
      <c r="A32" s="9" t="s">
        <v>22</v>
      </c>
      <c r="B32" s="5">
        <v>15</v>
      </c>
      <c r="C32" s="16"/>
      <c r="D32" s="17"/>
    </row>
    <row r="33" spans="1:4" ht="12.75">
      <c r="A33" s="12" t="s">
        <v>23</v>
      </c>
      <c r="B33" s="24">
        <v>16</v>
      </c>
      <c r="C33" s="27">
        <v>8885383</v>
      </c>
      <c r="D33" s="27">
        <v>5937711</v>
      </c>
    </row>
    <row r="34" spans="1:4" ht="13.5" thickBot="1">
      <c r="A34" s="9" t="s">
        <v>24</v>
      </c>
      <c r="B34" s="26"/>
      <c r="C34" s="28"/>
      <c r="D34" s="28"/>
    </row>
    <row r="35" spans="1:4" ht="16.5" thickBot="1">
      <c r="A35" s="9" t="s">
        <v>25</v>
      </c>
      <c r="B35" s="5">
        <v>17</v>
      </c>
      <c r="C35" s="16"/>
      <c r="D35" s="17"/>
    </row>
    <row r="36" spans="1:4" ht="16.5" thickBot="1">
      <c r="A36" s="9" t="s">
        <v>26</v>
      </c>
      <c r="B36" s="5">
        <v>18</v>
      </c>
      <c r="C36" s="16">
        <v>2035770</v>
      </c>
      <c r="D36" s="17">
        <v>1838886</v>
      </c>
    </row>
    <row r="37" spans="1:4" ht="16.5" thickBot="1">
      <c r="A37" s="9" t="s">
        <v>27</v>
      </c>
      <c r="B37" s="5">
        <v>19</v>
      </c>
      <c r="C37" s="16"/>
      <c r="D37" s="17">
        <v>32780</v>
      </c>
    </row>
    <row r="38" spans="1:4" ht="12.75">
      <c r="A38" s="12" t="s">
        <v>28</v>
      </c>
      <c r="B38" s="24">
        <v>100</v>
      </c>
      <c r="C38" s="30">
        <f>C23+C24+C26+C27+C30+C32+C33+C35+C36+C37</f>
        <v>11315466</v>
      </c>
      <c r="D38" s="30">
        <f>D23+D24+D26+D27+D30+D32+D33+D35+D36+D37</f>
        <v>8167070</v>
      </c>
    </row>
    <row r="39" spans="1:4" ht="13.5" thickBot="1">
      <c r="A39" s="9" t="s">
        <v>29</v>
      </c>
      <c r="B39" s="26"/>
      <c r="C39" s="31"/>
      <c r="D39" s="31"/>
    </row>
    <row r="40" spans="1:4" ht="12.75">
      <c r="A40" s="12" t="s">
        <v>30</v>
      </c>
      <c r="B40" s="24">
        <v>101</v>
      </c>
      <c r="C40" s="27"/>
      <c r="D40" s="27"/>
    </row>
    <row r="41" spans="1:4" ht="13.5" thickBot="1">
      <c r="A41" s="9" t="s">
        <v>31</v>
      </c>
      <c r="B41" s="26"/>
      <c r="C41" s="28"/>
      <c r="D41" s="28"/>
    </row>
    <row r="42" spans="1:4" ht="16.5" thickBot="1">
      <c r="A42" s="9" t="s">
        <v>32</v>
      </c>
      <c r="B42" s="10"/>
      <c r="C42" s="16"/>
      <c r="D42" s="17"/>
    </row>
    <row r="43" spans="1:4" ht="12.75">
      <c r="A43" s="12" t="s">
        <v>14</v>
      </c>
      <c r="B43" s="24">
        <v>110</v>
      </c>
      <c r="C43" s="27"/>
      <c r="D43" s="27"/>
    </row>
    <row r="44" spans="1:4" ht="13.5" thickBot="1">
      <c r="A44" s="9" t="s">
        <v>15</v>
      </c>
      <c r="B44" s="26"/>
      <c r="C44" s="28"/>
      <c r="D44" s="28"/>
    </row>
    <row r="45" spans="1:4" ht="16.5" thickBot="1">
      <c r="A45" s="9" t="s">
        <v>16</v>
      </c>
      <c r="B45" s="5">
        <v>111</v>
      </c>
      <c r="C45" s="16"/>
      <c r="D45" s="17"/>
    </row>
    <row r="46" spans="1:4" ht="12.75">
      <c r="A46" s="12" t="s">
        <v>17</v>
      </c>
      <c r="B46" s="24">
        <v>112</v>
      </c>
      <c r="C46" s="27"/>
      <c r="D46" s="27"/>
    </row>
    <row r="47" spans="1:4" ht="12.75">
      <c r="A47" s="12" t="s">
        <v>18</v>
      </c>
      <c r="B47" s="25"/>
      <c r="C47" s="29"/>
      <c r="D47" s="29"/>
    </row>
    <row r="48" spans="1:4" ht="13.5" thickBot="1">
      <c r="A48" s="9" t="s">
        <v>19</v>
      </c>
      <c r="B48" s="26"/>
      <c r="C48" s="28"/>
      <c r="D48" s="28"/>
    </row>
    <row r="49" spans="1:4" ht="12.75">
      <c r="A49" s="12" t="s">
        <v>20</v>
      </c>
      <c r="B49" s="24">
        <v>113</v>
      </c>
      <c r="C49" s="27"/>
      <c r="D49" s="27"/>
    </row>
    <row r="50" spans="1:4" ht="13.5" thickBot="1">
      <c r="A50" s="9" t="s">
        <v>21</v>
      </c>
      <c r="B50" s="26"/>
      <c r="C50" s="28"/>
      <c r="D50" s="28"/>
    </row>
    <row r="51" spans="1:4" ht="16.5" thickBot="1">
      <c r="A51" s="9" t="s">
        <v>33</v>
      </c>
      <c r="B51" s="5">
        <v>114</v>
      </c>
      <c r="C51" s="16">
        <v>14866</v>
      </c>
      <c r="D51" s="17">
        <v>7347</v>
      </c>
    </row>
    <row r="52" spans="1:4" ht="12.75">
      <c r="A52" s="12" t="s">
        <v>34</v>
      </c>
      <c r="B52" s="24">
        <v>115</v>
      </c>
      <c r="C52" s="27">
        <v>6511172</v>
      </c>
      <c r="D52" s="27">
        <v>6219458</v>
      </c>
    </row>
    <row r="53" spans="1:4" ht="13.5" thickBot="1">
      <c r="A53" s="9" t="s">
        <v>24</v>
      </c>
      <c r="B53" s="26"/>
      <c r="C53" s="28"/>
      <c r="D53" s="28"/>
    </row>
    <row r="54" spans="1:4" ht="12.75">
      <c r="A54" s="12" t="s">
        <v>35</v>
      </c>
      <c r="B54" s="24">
        <v>116</v>
      </c>
      <c r="C54" s="27"/>
      <c r="D54" s="27"/>
    </row>
    <row r="55" spans="1:4" ht="13.5" thickBot="1">
      <c r="A55" s="9" t="s">
        <v>36</v>
      </c>
      <c r="B55" s="26"/>
      <c r="C55" s="28"/>
      <c r="D55" s="28"/>
    </row>
    <row r="56" spans="1:4" ht="16.5" thickBot="1">
      <c r="A56" s="9" t="s">
        <v>37</v>
      </c>
      <c r="B56" s="5">
        <v>117</v>
      </c>
      <c r="C56" s="16"/>
      <c r="D56" s="17"/>
    </row>
    <row r="57" spans="1:4" ht="16.5" thickBot="1">
      <c r="A57" s="9" t="s">
        <v>38</v>
      </c>
      <c r="B57" s="5">
        <v>118</v>
      </c>
      <c r="C57" s="16">
        <v>6756512</v>
      </c>
      <c r="D57" s="17">
        <v>6793353</v>
      </c>
    </row>
    <row r="58" spans="1:4" ht="16.5" thickBot="1">
      <c r="A58" s="9" t="s">
        <v>39</v>
      </c>
      <c r="B58" s="5">
        <v>119</v>
      </c>
      <c r="C58" s="16"/>
      <c r="D58" s="17"/>
    </row>
    <row r="59" spans="1:4" ht="16.5" thickBot="1">
      <c r="A59" s="9" t="s">
        <v>40</v>
      </c>
      <c r="B59" s="5">
        <v>120</v>
      </c>
      <c r="C59" s="16"/>
      <c r="D59" s="17"/>
    </row>
    <row r="60" spans="1:4" ht="16.5" thickBot="1">
      <c r="A60" s="9" t="s">
        <v>41</v>
      </c>
      <c r="B60" s="5">
        <v>121</v>
      </c>
      <c r="C60" s="16">
        <v>3761</v>
      </c>
      <c r="D60" s="17">
        <v>4507</v>
      </c>
    </row>
    <row r="61" spans="1:4" ht="16.5" thickBot="1">
      <c r="A61" s="9" t="s">
        <v>42</v>
      </c>
      <c r="B61" s="5">
        <v>122</v>
      </c>
      <c r="C61" s="16"/>
      <c r="D61" s="17"/>
    </row>
    <row r="62" spans="1:4" ht="16.5" thickBot="1">
      <c r="A62" s="9" t="s">
        <v>43</v>
      </c>
      <c r="B62" s="5">
        <v>123</v>
      </c>
      <c r="C62" s="16">
        <v>17026</v>
      </c>
      <c r="D62" s="17">
        <v>17396</v>
      </c>
    </row>
    <row r="63" spans="1:4" ht="12.75">
      <c r="A63" s="12" t="s">
        <v>44</v>
      </c>
      <c r="B63" s="24">
        <v>200</v>
      </c>
      <c r="C63" s="30">
        <f>C51+C52+C54+C56+C57+C58+C59+C60+C61+C62</f>
        <v>13303337</v>
      </c>
      <c r="D63" s="30">
        <f>D51+D52+D54+D56+D57+D58+D59+D60+D61+D62</f>
        <v>13042061</v>
      </c>
    </row>
    <row r="64" spans="1:4" ht="13.5" thickBot="1">
      <c r="A64" s="9" t="s">
        <v>45</v>
      </c>
      <c r="B64" s="26"/>
      <c r="C64" s="31"/>
      <c r="D64" s="31"/>
    </row>
    <row r="65" spans="1:4" ht="16.5" thickBot="1">
      <c r="A65" s="9" t="s">
        <v>46</v>
      </c>
      <c r="B65" s="10"/>
      <c r="C65" s="19">
        <f>C38+C63</f>
        <v>24618803</v>
      </c>
      <c r="D65" s="18">
        <f>D38+D63</f>
        <v>21209131</v>
      </c>
    </row>
    <row r="66" spans="1:4" ht="12.75">
      <c r="A66" s="24" t="s">
        <v>47</v>
      </c>
      <c r="B66" s="3" t="s">
        <v>6</v>
      </c>
      <c r="C66" s="3" t="s">
        <v>8</v>
      </c>
      <c r="D66" s="7" t="s">
        <v>11</v>
      </c>
    </row>
    <row r="67" spans="1:4" ht="12.75">
      <c r="A67" s="25"/>
      <c r="B67" s="3" t="s">
        <v>7</v>
      </c>
      <c r="C67" s="3" t="s">
        <v>9</v>
      </c>
      <c r="D67" s="7" t="s">
        <v>9</v>
      </c>
    </row>
    <row r="68" spans="1:4" ht="13.5" thickBot="1">
      <c r="A68" s="26"/>
      <c r="B68" s="4"/>
      <c r="C68" s="5" t="s">
        <v>10</v>
      </c>
      <c r="D68" s="8" t="s">
        <v>10</v>
      </c>
    </row>
    <row r="69" spans="1:4" ht="16.5" thickBot="1">
      <c r="A69" s="9" t="s">
        <v>48</v>
      </c>
      <c r="B69" s="10"/>
      <c r="C69" s="10"/>
      <c r="D69" s="11"/>
    </row>
    <row r="70" spans="1:4" ht="16.5" thickBot="1">
      <c r="A70" s="9" t="s">
        <v>49</v>
      </c>
      <c r="B70" s="5">
        <v>210</v>
      </c>
      <c r="C70" s="16">
        <v>1236686</v>
      </c>
      <c r="D70" s="17">
        <v>0</v>
      </c>
    </row>
    <row r="71" spans="1:4" ht="16.5" thickBot="1">
      <c r="A71" s="9" t="s">
        <v>16</v>
      </c>
      <c r="B71" s="5">
        <v>211</v>
      </c>
      <c r="C71" s="16"/>
      <c r="D71" s="17"/>
    </row>
    <row r="72" spans="1:4" ht="12.75">
      <c r="A72" s="12" t="s">
        <v>50</v>
      </c>
      <c r="B72" s="24">
        <v>212</v>
      </c>
      <c r="C72" s="27"/>
      <c r="D72" s="27"/>
    </row>
    <row r="73" spans="1:4" ht="13.5" thickBot="1">
      <c r="A73" s="9" t="s">
        <v>51</v>
      </c>
      <c r="B73" s="26"/>
      <c r="C73" s="28"/>
      <c r="D73" s="28"/>
    </row>
    <row r="74" spans="1:4" ht="12.75">
      <c r="A74" s="12" t="s">
        <v>52</v>
      </c>
      <c r="B74" s="24">
        <v>213</v>
      </c>
      <c r="C74" s="27">
        <v>7586726</v>
      </c>
      <c r="D74" s="27">
        <v>5499091</v>
      </c>
    </row>
    <row r="75" spans="1:4" ht="13.5" thickBot="1">
      <c r="A75" s="9" t="s">
        <v>53</v>
      </c>
      <c r="B75" s="26"/>
      <c r="C75" s="28"/>
      <c r="D75" s="28"/>
    </row>
    <row r="76" spans="1:4" ht="16.5" thickBot="1">
      <c r="A76" s="9" t="s">
        <v>54</v>
      </c>
      <c r="B76" s="5">
        <v>214</v>
      </c>
      <c r="C76" s="16"/>
      <c r="D76" s="17"/>
    </row>
    <row r="77" spans="1:4" ht="12.75">
      <c r="A77" s="12" t="s">
        <v>55</v>
      </c>
      <c r="B77" s="24">
        <v>215</v>
      </c>
      <c r="C77" s="27"/>
      <c r="D77" s="27"/>
    </row>
    <row r="78" spans="1:4" ht="13.5" thickBot="1">
      <c r="A78" s="9" t="s">
        <v>56</v>
      </c>
      <c r="B78" s="26"/>
      <c r="C78" s="28"/>
      <c r="D78" s="28"/>
    </row>
    <row r="79" spans="1:4" ht="16.5" thickBot="1">
      <c r="A79" s="9" t="s">
        <v>57</v>
      </c>
      <c r="B79" s="5">
        <v>216</v>
      </c>
      <c r="C79" s="16"/>
      <c r="D79" s="17"/>
    </row>
    <row r="80" spans="1:4" ht="16.5" thickBot="1">
      <c r="A80" s="9" t="s">
        <v>58</v>
      </c>
      <c r="B80" s="5">
        <v>217</v>
      </c>
      <c r="C80" s="16">
        <v>278220</v>
      </c>
      <c r="D80" s="17">
        <v>71353</v>
      </c>
    </row>
    <row r="81" spans="1:4" ht="12.75">
      <c r="A81" s="12" t="s">
        <v>59</v>
      </c>
      <c r="B81" s="24">
        <v>300</v>
      </c>
      <c r="C81" s="30">
        <f>C70+C71+C72+C74+C76+C77+C79+C80</f>
        <v>9101632</v>
      </c>
      <c r="D81" s="30">
        <f>D70+D71+D72+D74+D76+D77+D79+D80</f>
        <v>5570444</v>
      </c>
    </row>
    <row r="82" spans="1:4" ht="13.5" thickBot="1">
      <c r="A82" s="9" t="s">
        <v>60</v>
      </c>
      <c r="B82" s="26"/>
      <c r="C82" s="31"/>
      <c r="D82" s="31"/>
    </row>
    <row r="83" spans="1:4" ht="12.75">
      <c r="A83" s="12" t="s">
        <v>61</v>
      </c>
      <c r="B83" s="24">
        <v>301</v>
      </c>
      <c r="C83" s="27">
        <v>0</v>
      </c>
      <c r="D83" s="27">
        <v>0</v>
      </c>
    </row>
    <row r="84" spans="1:4" ht="13.5" thickBot="1">
      <c r="A84" s="9" t="s">
        <v>62</v>
      </c>
      <c r="B84" s="26"/>
      <c r="C84" s="28"/>
      <c r="D84" s="28"/>
    </row>
    <row r="85" spans="1:4" ht="16.5" thickBot="1">
      <c r="A85" s="9" t="s">
        <v>63</v>
      </c>
      <c r="B85" s="10"/>
      <c r="C85" s="16"/>
      <c r="D85" s="17"/>
    </row>
    <row r="86" spans="1:4" ht="16.5" thickBot="1">
      <c r="A86" s="9" t="s">
        <v>49</v>
      </c>
      <c r="B86" s="5">
        <v>310</v>
      </c>
      <c r="C86" s="16"/>
      <c r="D86" s="17"/>
    </row>
    <row r="87" spans="1:4" ht="16.5" thickBot="1">
      <c r="A87" s="9" t="s">
        <v>16</v>
      </c>
      <c r="B87" s="5">
        <v>311</v>
      </c>
      <c r="C87" s="16"/>
      <c r="D87" s="17"/>
    </row>
    <row r="88" spans="1:4" ht="12.75">
      <c r="A88" s="12" t="s">
        <v>64</v>
      </c>
      <c r="B88" s="24">
        <v>312</v>
      </c>
      <c r="C88" s="27">
        <v>1442827</v>
      </c>
      <c r="D88" s="27">
        <v>1437213</v>
      </c>
    </row>
    <row r="89" spans="1:4" ht="13.5" thickBot="1">
      <c r="A89" s="9" t="s">
        <v>51</v>
      </c>
      <c r="B89" s="26"/>
      <c r="C89" s="28"/>
      <c r="D89" s="28"/>
    </row>
    <row r="90" spans="1:4" ht="12.75">
      <c r="A90" s="12" t="s">
        <v>65</v>
      </c>
      <c r="B90" s="24">
        <v>313</v>
      </c>
      <c r="C90" s="27"/>
      <c r="D90" s="27"/>
    </row>
    <row r="91" spans="1:4" ht="13.5" thickBot="1">
      <c r="A91" s="9" t="s">
        <v>24</v>
      </c>
      <c r="B91" s="26"/>
      <c r="C91" s="28"/>
      <c r="D91" s="28"/>
    </row>
    <row r="92" spans="1:4" ht="16.5" thickBot="1">
      <c r="A92" s="9" t="s">
        <v>66</v>
      </c>
      <c r="B92" s="5">
        <v>314</v>
      </c>
      <c r="C92" s="16"/>
      <c r="D92" s="17"/>
    </row>
    <row r="93" spans="1:4" ht="16.5" thickBot="1">
      <c r="A93" s="9" t="s">
        <v>67</v>
      </c>
      <c r="B93" s="5">
        <v>315</v>
      </c>
      <c r="C93" s="16">
        <v>580766</v>
      </c>
      <c r="D93" s="17">
        <v>580766</v>
      </c>
    </row>
    <row r="94" spans="1:4" ht="16.5" thickBot="1">
      <c r="A94" s="9" t="s">
        <v>68</v>
      </c>
      <c r="B94" s="5">
        <v>316</v>
      </c>
      <c r="C94" s="16"/>
      <c r="D94" s="17"/>
    </row>
    <row r="95" spans="1:4" ht="12.75">
      <c r="A95" s="12" t="s">
        <v>69</v>
      </c>
      <c r="B95" s="24">
        <v>400</v>
      </c>
      <c r="C95" s="30">
        <f>C86+C87+C88+C90+C92+C93+C94</f>
        <v>2023593</v>
      </c>
      <c r="D95" s="30">
        <f>D86+D87+D88+D90+D92+D93+D94</f>
        <v>2017979</v>
      </c>
    </row>
    <row r="96" spans="1:4" ht="13.5" thickBot="1">
      <c r="A96" s="9" t="s">
        <v>70</v>
      </c>
      <c r="B96" s="26"/>
      <c r="C96" s="31"/>
      <c r="D96" s="31"/>
    </row>
    <row r="97" spans="1:4" ht="16.5" thickBot="1">
      <c r="A97" s="9" t="s">
        <v>71</v>
      </c>
      <c r="B97" s="10"/>
      <c r="C97" s="16"/>
      <c r="D97" s="17"/>
    </row>
    <row r="98" spans="1:4" ht="16.5" thickBot="1">
      <c r="A98" s="9" t="s">
        <v>72</v>
      </c>
      <c r="B98" s="5">
        <v>410</v>
      </c>
      <c r="C98" s="16">
        <v>80000</v>
      </c>
      <c r="D98" s="17">
        <v>80000</v>
      </c>
    </row>
    <row r="99" spans="1:4" ht="16.5" thickBot="1">
      <c r="A99" s="9" t="s">
        <v>73</v>
      </c>
      <c r="B99" s="5">
        <v>411</v>
      </c>
      <c r="C99" s="16"/>
      <c r="D99" s="17"/>
    </row>
    <row r="100" spans="1:4" ht="16.5" thickBot="1">
      <c r="A100" s="9" t="s">
        <v>74</v>
      </c>
      <c r="B100" s="5">
        <v>412</v>
      </c>
      <c r="C100" s="16"/>
      <c r="D100" s="17"/>
    </row>
    <row r="101" spans="1:4" ht="16.5" thickBot="1">
      <c r="A101" s="9" t="s">
        <v>75</v>
      </c>
      <c r="B101" s="5">
        <v>413</v>
      </c>
      <c r="C101" s="16">
        <v>2709689</v>
      </c>
      <c r="D101" s="17">
        <v>2814533</v>
      </c>
    </row>
    <row r="102" spans="1:4" ht="12.75">
      <c r="A102" s="12" t="s">
        <v>76</v>
      </c>
      <c r="B102" s="24">
        <v>414</v>
      </c>
      <c r="C102" s="27">
        <v>10703889</v>
      </c>
      <c r="D102" s="27">
        <v>10726175</v>
      </c>
    </row>
    <row r="103" spans="1:4" ht="13.5" thickBot="1">
      <c r="A103" s="9" t="s">
        <v>77</v>
      </c>
      <c r="B103" s="26"/>
      <c r="C103" s="28"/>
      <c r="D103" s="28"/>
    </row>
    <row r="104" spans="1:4" ht="12.75">
      <c r="A104" s="12" t="s">
        <v>78</v>
      </c>
      <c r="B104" s="24">
        <v>420</v>
      </c>
      <c r="C104" s="27">
        <f>C98+C99+C100+C101+C102</f>
        <v>13493578</v>
      </c>
      <c r="D104" s="27">
        <f>D98+D99+D100+D101+D102</f>
        <v>13620708</v>
      </c>
    </row>
    <row r="105" spans="1:4" ht="12.75">
      <c r="A105" s="12" t="s">
        <v>79</v>
      </c>
      <c r="B105" s="25"/>
      <c r="C105" s="29"/>
      <c r="D105" s="29"/>
    </row>
    <row r="106" spans="1:4" ht="13.5" thickBot="1">
      <c r="A106" s="9" t="s">
        <v>80</v>
      </c>
      <c r="B106" s="26"/>
      <c r="C106" s="28"/>
      <c r="D106" s="28"/>
    </row>
    <row r="107" spans="1:4" ht="16.5" thickBot="1">
      <c r="A107" s="9" t="s">
        <v>81</v>
      </c>
      <c r="B107" s="5">
        <v>421</v>
      </c>
      <c r="C107" s="16"/>
      <c r="D107" s="17"/>
    </row>
    <row r="108" spans="1:4" ht="16.5" thickBot="1">
      <c r="A108" s="9" t="s">
        <v>82</v>
      </c>
      <c r="B108" s="5">
        <v>500</v>
      </c>
      <c r="C108" s="19">
        <f>C104+C107</f>
        <v>13493578</v>
      </c>
      <c r="D108" s="18">
        <f>D104+D107</f>
        <v>13620708</v>
      </c>
    </row>
    <row r="109" spans="1:4" ht="12.75">
      <c r="A109" s="12" t="s">
        <v>83</v>
      </c>
      <c r="B109" s="32"/>
      <c r="C109" s="30">
        <f>C81+C83+C95+C108</f>
        <v>24618803</v>
      </c>
      <c r="D109" s="30">
        <f>D81+D95+D83+D108</f>
        <v>21209131</v>
      </c>
    </row>
    <row r="110" spans="1:4" ht="13.5" thickBot="1">
      <c r="A110" s="9" t="s">
        <v>84</v>
      </c>
      <c r="B110" s="33"/>
      <c r="C110" s="31"/>
      <c r="D110" s="31"/>
    </row>
    <row r="111" spans="1:4" ht="15.75">
      <c r="A111" s="20"/>
      <c r="B111" s="21"/>
      <c r="C111" s="22"/>
      <c r="D111" s="22"/>
    </row>
    <row r="112" ht="15.75">
      <c r="A112" s="1" t="s">
        <v>170</v>
      </c>
    </row>
    <row r="113" ht="15.75">
      <c r="A113" s="1" t="s">
        <v>85</v>
      </c>
    </row>
    <row r="114" ht="15.75">
      <c r="A114" s="1"/>
    </row>
    <row r="115" ht="15.75">
      <c r="A115" s="1" t="s">
        <v>171</v>
      </c>
    </row>
    <row r="116" ht="15.75">
      <c r="A116" s="1" t="s">
        <v>86</v>
      </c>
    </row>
    <row r="117" ht="15.75">
      <c r="A117" s="1" t="s">
        <v>87</v>
      </c>
    </row>
  </sheetData>
  <sheetProtection/>
  <mergeCells count="71">
    <mergeCell ref="B109:B110"/>
    <mergeCell ref="C109:C110"/>
    <mergeCell ref="D109:D110"/>
    <mergeCell ref="B102:B103"/>
    <mergeCell ref="C102:C103"/>
    <mergeCell ref="D102:D103"/>
    <mergeCell ref="B104:B106"/>
    <mergeCell ref="C104:C106"/>
    <mergeCell ref="D104:D106"/>
    <mergeCell ref="B90:B91"/>
    <mergeCell ref="C90:C91"/>
    <mergeCell ref="D90:D91"/>
    <mergeCell ref="B95:B96"/>
    <mergeCell ref="C95:C96"/>
    <mergeCell ref="D95:D96"/>
    <mergeCell ref="B83:B84"/>
    <mergeCell ref="C83:C84"/>
    <mergeCell ref="D83:D84"/>
    <mergeCell ref="B88:B89"/>
    <mergeCell ref="C88:C89"/>
    <mergeCell ref="D88:D89"/>
    <mergeCell ref="B77:B78"/>
    <mergeCell ref="C77:C78"/>
    <mergeCell ref="D77:D78"/>
    <mergeCell ref="B81:B82"/>
    <mergeCell ref="C81:C82"/>
    <mergeCell ref="D81:D82"/>
    <mergeCell ref="B72:B73"/>
    <mergeCell ref="C72:C73"/>
    <mergeCell ref="D72:D73"/>
    <mergeCell ref="B74:B75"/>
    <mergeCell ref="C74:C75"/>
    <mergeCell ref="D74:D75"/>
    <mergeCell ref="A66:A68"/>
    <mergeCell ref="B52:B53"/>
    <mergeCell ref="C52:C53"/>
    <mergeCell ref="D52:D53"/>
    <mergeCell ref="B54:B55"/>
    <mergeCell ref="C54:C55"/>
    <mergeCell ref="D54:D55"/>
    <mergeCell ref="B49:B50"/>
    <mergeCell ref="C49:C50"/>
    <mergeCell ref="D49:D50"/>
    <mergeCell ref="B63:B64"/>
    <mergeCell ref="C63:C64"/>
    <mergeCell ref="D63:D64"/>
    <mergeCell ref="B43:B44"/>
    <mergeCell ref="C43:C44"/>
    <mergeCell ref="D43:D44"/>
    <mergeCell ref="B46:B48"/>
    <mergeCell ref="C46:C48"/>
    <mergeCell ref="D46:D48"/>
    <mergeCell ref="B38:B39"/>
    <mergeCell ref="C38:C39"/>
    <mergeCell ref="D38:D39"/>
    <mergeCell ref="B40:B41"/>
    <mergeCell ref="C40:C41"/>
    <mergeCell ref="D40:D41"/>
    <mergeCell ref="B30:B31"/>
    <mergeCell ref="C30:C31"/>
    <mergeCell ref="D30:D31"/>
    <mergeCell ref="B33:B34"/>
    <mergeCell ref="C33:C34"/>
    <mergeCell ref="D33:D34"/>
    <mergeCell ref="A19:A21"/>
    <mergeCell ref="B24:B25"/>
    <mergeCell ref="C24:C25"/>
    <mergeCell ref="D24:D25"/>
    <mergeCell ref="B27:B29"/>
    <mergeCell ref="C27:C29"/>
    <mergeCell ref="D27:D29"/>
  </mergeCells>
  <printOptions/>
  <pageMargins left="0.3937007874015748" right="0" top="0.15748031496062992" bottom="0.15748031496062992" header="0.15748031496062992" footer="0.15748031496062992"/>
  <pageSetup fitToHeight="2" fitToWidth="2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45.25390625" style="0" customWidth="1"/>
    <col min="3" max="4" width="18.25390625" style="0" customWidth="1"/>
  </cols>
  <sheetData>
    <row r="1" ht="15.75">
      <c r="D1" s="13" t="s">
        <v>88</v>
      </c>
    </row>
    <row r="2" ht="15.75">
      <c r="D2" s="13" t="s">
        <v>89</v>
      </c>
    </row>
    <row r="3" ht="15.75">
      <c r="D3" s="13" t="s">
        <v>90</v>
      </c>
    </row>
    <row r="4" ht="15.75">
      <c r="D4" s="13" t="s">
        <v>91</v>
      </c>
    </row>
    <row r="6" ht="15.75">
      <c r="A6" s="1" t="s">
        <v>174</v>
      </c>
    </row>
    <row r="7" ht="15.75">
      <c r="A7" s="1" t="s">
        <v>173</v>
      </c>
    </row>
    <row r="8" ht="15.75">
      <c r="A8" s="1" t="s">
        <v>92</v>
      </c>
    </row>
    <row r="9" ht="15.75">
      <c r="A9" s="1" t="s">
        <v>179</v>
      </c>
    </row>
    <row r="10" ht="16.5" thickBot="1">
      <c r="A10" s="1" t="s">
        <v>4</v>
      </c>
    </row>
    <row r="11" spans="1:4" ht="12.75">
      <c r="A11" s="24" t="s">
        <v>96</v>
      </c>
      <c r="B11" s="2" t="s">
        <v>6</v>
      </c>
      <c r="C11" s="2" t="s">
        <v>97</v>
      </c>
      <c r="D11" s="6" t="s">
        <v>99</v>
      </c>
    </row>
    <row r="12" spans="1:4" ht="13.5" thickBot="1">
      <c r="A12" s="26"/>
      <c r="B12" s="5" t="s">
        <v>7</v>
      </c>
      <c r="C12" s="5" t="s">
        <v>98</v>
      </c>
      <c r="D12" s="8" t="s">
        <v>98</v>
      </c>
    </row>
    <row r="13" spans="1:4" ht="16.5" thickBot="1">
      <c r="A13" s="9" t="s">
        <v>100</v>
      </c>
      <c r="B13" s="9">
        <v>10</v>
      </c>
      <c r="C13" s="16">
        <v>9125106</v>
      </c>
      <c r="D13" s="17">
        <v>8164598</v>
      </c>
    </row>
    <row r="14" spans="1:4" ht="12.75">
      <c r="A14" s="12" t="s">
        <v>101</v>
      </c>
      <c r="B14" s="34">
        <v>11</v>
      </c>
      <c r="C14" s="27">
        <v>8518590</v>
      </c>
      <c r="D14" s="27">
        <v>7251487</v>
      </c>
    </row>
    <row r="15" spans="1:4" ht="13.5" thickBot="1">
      <c r="A15" s="9" t="s">
        <v>102</v>
      </c>
      <c r="B15" s="35"/>
      <c r="C15" s="28"/>
      <c r="D15" s="28"/>
    </row>
    <row r="16" spans="1:4" ht="12.75">
      <c r="A16" s="12" t="s">
        <v>103</v>
      </c>
      <c r="B16" s="34">
        <v>12</v>
      </c>
      <c r="C16" s="30">
        <f>C13-C14</f>
        <v>606516</v>
      </c>
      <c r="D16" s="30">
        <f>D13-D14</f>
        <v>913111</v>
      </c>
    </row>
    <row r="17" spans="1:4" ht="13.5" thickBot="1">
      <c r="A17" s="9" t="s">
        <v>104</v>
      </c>
      <c r="B17" s="35"/>
      <c r="C17" s="31"/>
      <c r="D17" s="31"/>
    </row>
    <row r="18" spans="1:4" ht="16.5" thickBot="1">
      <c r="A18" s="9" t="s">
        <v>105</v>
      </c>
      <c r="B18" s="9">
        <v>13</v>
      </c>
      <c r="C18" s="16">
        <v>496348</v>
      </c>
      <c r="D18" s="17">
        <v>465598</v>
      </c>
    </row>
    <row r="19" spans="1:4" ht="16.5" thickBot="1">
      <c r="A19" s="9" t="s">
        <v>106</v>
      </c>
      <c r="B19" s="9">
        <v>14</v>
      </c>
      <c r="C19" s="16">
        <v>490501</v>
      </c>
      <c r="D19" s="17">
        <v>445424</v>
      </c>
    </row>
    <row r="20" spans="1:4" ht="16.5" thickBot="1">
      <c r="A20" s="14" t="s">
        <v>107</v>
      </c>
      <c r="B20" s="9">
        <v>15</v>
      </c>
      <c r="C20" s="16">
        <v>1757281</v>
      </c>
      <c r="D20" s="17">
        <v>1272183</v>
      </c>
    </row>
    <row r="21" spans="1:4" ht="16.5" thickBot="1">
      <c r="A21" s="14" t="s">
        <v>108</v>
      </c>
      <c r="B21" s="9">
        <v>16</v>
      </c>
      <c r="C21" s="16">
        <v>2234938</v>
      </c>
      <c r="D21" s="17">
        <v>1283966</v>
      </c>
    </row>
    <row r="22" spans="1:4" ht="12.75">
      <c r="A22" s="15" t="s">
        <v>109</v>
      </c>
      <c r="B22" s="34">
        <v>20</v>
      </c>
      <c r="C22" s="27">
        <f>C16-C18-C19-C20+C21</f>
        <v>97324</v>
      </c>
      <c r="D22" s="27">
        <f>D16-D18-D19-D20+D21</f>
        <v>13872</v>
      </c>
    </row>
    <row r="23" spans="1:4" ht="13.5" thickBot="1">
      <c r="A23" s="14" t="s">
        <v>110</v>
      </c>
      <c r="B23" s="35"/>
      <c r="C23" s="28"/>
      <c r="D23" s="28"/>
    </row>
    <row r="24" spans="1:4" ht="16.5" thickBot="1">
      <c r="A24" s="9" t="s">
        <v>111</v>
      </c>
      <c r="B24" s="9">
        <v>21</v>
      </c>
      <c r="C24" s="16">
        <v>1097</v>
      </c>
      <c r="D24" s="17">
        <v>272841</v>
      </c>
    </row>
    <row r="25" spans="1:4" ht="16.5" thickBot="1">
      <c r="A25" s="9" t="s">
        <v>112</v>
      </c>
      <c r="B25" s="9">
        <v>22</v>
      </c>
      <c r="C25" s="16">
        <v>164452</v>
      </c>
      <c r="D25" s="17">
        <v>139686</v>
      </c>
    </row>
    <row r="26" spans="1:4" ht="12.75">
      <c r="A26" s="12" t="s">
        <v>113</v>
      </c>
      <c r="B26" s="34">
        <v>23</v>
      </c>
      <c r="C26" s="27"/>
      <c r="D26" s="27"/>
    </row>
    <row r="27" spans="1:4" ht="12.75">
      <c r="A27" s="12" t="s">
        <v>114</v>
      </c>
      <c r="B27" s="36"/>
      <c r="C27" s="29"/>
      <c r="D27" s="29"/>
    </row>
    <row r="28" spans="1:4" ht="12.75">
      <c r="A28" s="12" t="s">
        <v>115</v>
      </c>
      <c r="B28" s="36"/>
      <c r="C28" s="29"/>
      <c r="D28" s="29"/>
    </row>
    <row r="29" spans="1:4" ht="13.5" thickBot="1">
      <c r="A29" s="9" t="s">
        <v>116</v>
      </c>
      <c r="B29" s="35"/>
      <c r="C29" s="28"/>
      <c r="D29" s="28"/>
    </row>
    <row r="30" spans="1:4" ht="16.5" thickBot="1">
      <c r="A30" s="9" t="s">
        <v>117</v>
      </c>
      <c r="B30" s="9">
        <v>24</v>
      </c>
      <c r="C30" s="16"/>
      <c r="D30" s="17"/>
    </row>
    <row r="31" spans="1:4" ht="16.5" thickBot="1">
      <c r="A31" s="9" t="s">
        <v>118</v>
      </c>
      <c r="B31" s="9">
        <v>25</v>
      </c>
      <c r="C31" s="16"/>
      <c r="D31" s="17"/>
    </row>
    <row r="32" spans="1:4" ht="12.75">
      <c r="A32" s="12" t="s">
        <v>119</v>
      </c>
      <c r="B32" s="34">
        <v>100</v>
      </c>
      <c r="C32" s="27">
        <f>C22+C24-C25</f>
        <v>-66031</v>
      </c>
      <c r="D32" s="27">
        <f>D22+D24-D25</f>
        <v>147027</v>
      </c>
    </row>
    <row r="33" spans="1:4" ht="13.5" thickBot="1">
      <c r="A33" s="9" t="s">
        <v>120</v>
      </c>
      <c r="B33" s="35"/>
      <c r="C33" s="28"/>
      <c r="D33" s="28"/>
    </row>
    <row r="34" spans="1:4" ht="16.5" thickBot="1">
      <c r="A34" s="9" t="s">
        <v>121</v>
      </c>
      <c r="B34" s="9">
        <v>101</v>
      </c>
      <c r="C34" s="16">
        <v>61104</v>
      </c>
      <c r="D34" s="17">
        <v>-17359</v>
      </c>
    </row>
    <row r="35" spans="1:4" ht="12.75">
      <c r="A35" s="12" t="s">
        <v>122</v>
      </c>
      <c r="B35" s="34">
        <v>200</v>
      </c>
      <c r="C35" s="27">
        <f>C32-C34</f>
        <v>-127135</v>
      </c>
      <c r="D35" s="27">
        <f>D32-D34</f>
        <v>164386</v>
      </c>
    </row>
    <row r="36" spans="1:4" ht="12.75">
      <c r="A36" s="12" t="s">
        <v>123</v>
      </c>
      <c r="B36" s="36"/>
      <c r="C36" s="29"/>
      <c r="D36" s="29"/>
    </row>
    <row r="37" spans="1:4" ht="13.5" thickBot="1">
      <c r="A37" s="9" t="s">
        <v>124</v>
      </c>
      <c r="B37" s="35"/>
      <c r="C37" s="28"/>
      <c r="D37" s="28"/>
    </row>
    <row r="38" spans="1:4" ht="12.75">
      <c r="A38" s="12" t="s">
        <v>122</v>
      </c>
      <c r="B38" s="34">
        <v>201</v>
      </c>
      <c r="C38" s="27"/>
      <c r="D38" s="27"/>
    </row>
    <row r="39" spans="1:4" ht="13.5" thickBot="1">
      <c r="A39" s="9" t="s">
        <v>125</v>
      </c>
      <c r="B39" s="35"/>
      <c r="C39" s="28"/>
      <c r="D39" s="28"/>
    </row>
    <row r="40" spans="1:4" ht="12.75">
      <c r="A40" s="12" t="s">
        <v>126</v>
      </c>
      <c r="B40" s="34">
        <v>300</v>
      </c>
      <c r="C40" s="27">
        <f>C35+C38</f>
        <v>-127135</v>
      </c>
      <c r="D40" s="27">
        <f>D35+D38</f>
        <v>164386</v>
      </c>
    </row>
    <row r="41" spans="1:4" ht="13.5" thickBot="1">
      <c r="A41" s="9" t="s">
        <v>127</v>
      </c>
      <c r="B41" s="35"/>
      <c r="C41" s="28"/>
      <c r="D41" s="28"/>
    </row>
    <row r="42" spans="1:4" ht="16.5" thickBot="1">
      <c r="A42" s="9" t="s">
        <v>128</v>
      </c>
      <c r="B42" s="10"/>
      <c r="C42" s="16"/>
      <c r="D42" s="17"/>
    </row>
    <row r="43" spans="1:4" ht="16.5" thickBot="1">
      <c r="A43" s="9" t="s">
        <v>129</v>
      </c>
      <c r="B43" s="10"/>
      <c r="C43" s="16"/>
      <c r="D43" s="17"/>
    </row>
    <row r="44" spans="1:4" ht="12.75">
      <c r="A44" s="12" t="s">
        <v>130</v>
      </c>
      <c r="B44" s="34">
        <v>400</v>
      </c>
      <c r="C44" s="27">
        <v>0</v>
      </c>
      <c r="D44" s="27">
        <v>0</v>
      </c>
    </row>
    <row r="45" spans="1:4" ht="13.5" thickBot="1">
      <c r="A45" s="9" t="s">
        <v>131</v>
      </c>
      <c r="B45" s="35"/>
      <c r="C45" s="28"/>
      <c r="D45" s="28"/>
    </row>
    <row r="46" spans="1:4" ht="16.5" thickBot="1">
      <c r="A46" s="9" t="s">
        <v>132</v>
      </c>
      <c r="B46" s="10"/>
      <c r="C46" s="16"/>
      <c r="D46" s="17"/>
    </row>
    <row r="47" spans="1:4" ht="16.5" thickBot="1">
      <c r="A47" s="9" t="s">
        <v>133</v>
      </c>
      <c r="B47" s="9">
        <v>410</v>
      </c>
      <c r="C47" s="16"/>
      <c r="D47" s="17"/>
    </row>
    <row r="48" spans="1:4" ht="12.75">
      <c r="A48" s="12" t="s">
        <v>134</v>
      </c>
      <c r="B48" s="34">
        <v>411</v>
      </c>
      <c r="C48" s="27"/>
      <c r="D48" s="27"/>
    </row>
    <row r="49" spans="1:4" ht="13.5" thickBot="1">
      <c r="A49" s="9" t="s">
        <v>135</v>
      </c>
      <c r="B49" s="35"/>
      <c r="C49" s="28"/>
      <c r="D49" s="28"/>
    </row>
    <row r="50" spans="1:4" ht="12.75">
      <c r="A50" s="12" t="s">
        <v>136</v>
      </c>
      <c r="B50" s="34">
        <v>412</v>
      </c>
      <c r="C50" s="27"/>
      <c r="D50" s="27"/>
    </row>
    <row r="51" spans="1:4" ht="12.75">
      <c r="A51" s="12" t="s">
        <v>137</v>
      </c>
      <c r="B51" s="36"/>
      <c r="C51" s="29"/>
      <c r="D51" s="29"/>
    </row>
    <row r="52" spans="1:4" ht="12.75">
      <c r="A52" s="12" t="s">
        <v>138</v>
      </c>
      <c r="B52" s="36"/>
      <c r="C52" s="29"/>
      <c r="D52" s="29"/>
    </row>
    <row r="53" spans="1:4" ht="13.5" thickBot="1">
      <c r="A53" s="9" t="s">
        <v>139</v>
      </c>
      <c r="B53" s="35"/>
      <c r="C53" s="28"/>
      <c r="D53" s="28"/>
    </row>
    <row r="54" spans="1:4" ht="12.75">
      <c r="A54" s="12" t="s">
        <v>140</v>
      </c>
      <c r="B54" s="34">
        <v>413</v>
      </c>
      <c r="C54" s="27"/>
      <c r="D54" s="27"/>
    </row>
    <row r="55" spans="1:4" ht="13.5" thickBot="1">
      <c r="A55" s="9" t="s">
        <v>141</v>
      </c>
      <c r="B55" s="35"/>
      <c r="C55" s="28"/>
      <c r="D55" s="28"/>
    </row>
    <row r="56" spans="1:4" ht="12.75">
      <c r="A56" s="12" t="s">
        <v>142</v>
      </c>
      <c r="B56" s="34">
        <v>414</v>
      </c>
      <c r="C56" s="27"/>
      <c r="D56" s="27"/>
    </row>
    <row r="57" spans="1:4" ht="12.75">
      <c r="A57" s="12" t="s">
        <v>143</v>
      </c>
      <c r="B57" s="36"/>
      <c r="C57" s="29"/>
      <c r="D57" s="29"/>
    </row>
    <row r="58" spans="1:4" ht="13.5" thickBot="1">
      <c r="A58" s="9" t="s">
        <v>144</v>
      </c>
      <c r="B58" s="35"/>
      <c r="C58" s="28"/>
      <c r="D58" s="28"/>
    </row>
    <row r="59" spans="1:4" ht="16.5" thickBot="1">
      <c r="A59" s="9" t="s">
        <v>145</v>
      </c>
      <c r="B59" s="9">
        <v>415</v>
      </c>
      <c r="C59" s="16"/>
      <c r="D59" s="17"/>
    </row>
    <row r="60" spans="1:4" ht="12.75">
      <c r="A60" s="12" t="s">
        <v>146</v>
      </c>
      <c r="B60" s="34">
        <v>416</v>
      </c>
      <c r="C60" s="27"/>
      <c r="D60" s="27"/>
    </row>
    <row r="61" spans="1:4" ht="13.5" thickBot="1">
      <c r="A61" s="9" t="s">
        <v>147</v>
      </c>
      <c r="B61" s="35"/>
      <c r="C61" s="28"/>
      <c r="D61" s="28"/>
    </row>
    <row r="62" spans="1:4" ht="12.75">
      <c r="A62" s="12" t="s">
        <v>148</v>
      </c>
      <c r="B62" s="34">
        <v>417</v>
      </c>
      <c r="C62" s="27"/>
      <c r="D62" s="27"/>
    </row>
    <row r="63" spans="1:4" ht="13.5" thickBot="1">
      <c r="A63" s="9" t="s">
        <v>149</v>
      </c>
      <c r="B63" s="35"/>
      <c r="C63" s="28"/>
      <c r="D63" s="28"/>
    </row>
    <row r="64" spans="1:4" ht="12.75">
      <c r="A64" s="12" t="s">
        <v>150</v>
      </c>
      <c r="B64" s="34">
        <v>418</v>
      </c>
      <c r="C64" s="27"/>
      <c r="D64" s="27"/>
    </row>
    <row r="65" spans="1:4" ht="13.5" thickBot="1">
      <c r="A65" s="9" t="s">
        <v>151</v>
      </c>
      <c r="B65" s="35"/>
      <c r="C65" s="28"/>
      <c r="D65" s="28"/>
    </row>
    <row r="66" spans="1:4" ht="12.75">
      <c r="A66" s="12" t="s">
        <v>152</v>
      </c>
      <c r="B66" s="34">
        <v>419</v>
      </c>
      <c r="C66" s="27"/>
      <c r="D66" s="27"/>
    </row>
    <row r="67" spans="1:4" ht="13.5" thickBot="1">
      <c r="A67" s="9" t="s">
        <v>153</v>
      </c>
      <c r="B67" s="35"/>
      <c r="C67" s="28"/>
      <c r="D67" s="28"/>
    </row>
    <row r="68" spans="1:4" ht="12.75">
      <c r="A68" s="12" t="s">
        <v>154</v>
      </c>
      <c r="B68" s="34">
        <v>420</v>
      </c>
      <c r="C68" s="27"/>
      <c r="D68" s="27"/>
    </row>
    <row r="69" spans="1:4" ht="13.5" thickBot="1">
      <c r="A69" s="9" t="s">
        <v>155</v>
      </c>
      <c r="B69" s="35"/>
      <c r="C69" s="28"/>
      <c r="D69" s="28"/>
    </row>
    <row r="70" spans="1:4" ht="12.75">
      <c r="A70" s="12" t="s">
        <v>156</v>
      </c>
      <c r="B70" s="34">
        <v>500</v>
      </c>
      <c r="C70" s="27">
        <f>C40+C44</f>
        <v>-127135</v>
      </c>
      <c r="D70" s="27">
        <f>D40+D44</f>
        <v>164386</v>
      </c>
    </row>
    <row r="71" spans="1:4" ht="13.5" thickBot="1">
      <c r="A71" s="9" t="s">
        <v>157</v>
      </c>
      <c r="B71" s="35"/>
      <c r="C71" s="28"/>
      <c r="D71" s="28"/>
    </row>
    <row r="72" spans="1:4" ht="16.5" thickBot="1">
      <c r="A72" s="9" t="s">
        <v>158</v>
      </c>
      <c r="B72" s="10"/>
      <c r="C72" s="16"/>
      <c r="D72" s="17"/>
    </row>
    <row r="73" spans="1:4" ht="16.5" thickBot="1">
      <c r="A73" s="9" t="s">
        <v>128</v>
      </c>
      <c r="B73" s="10"/>
      <c r="C73" s="16"/>
      <c r="D73" s="17"/>
    </row>
    <row r="74" spans="1:4" ht="16.5" thickBot="1">
      <c r="A74" s="9" t="s">
        <v>159</v>
      </c>
      <c r="B74" s="10"/>
      <c r="C74" s="16"/>
      <c r="D74" s="17"/>
    </row>
    <row r="75" spans="1:4" ht="16.5" thickBot="1">
      <c r="A75" s="9" t="s">
        <v>160</v>
      </c>
      <c r="B75" s="9">
        <v>600</v>
      </c>
      <c r="C75" s="16">
        <f>C70</f>
        <v>-127135</v>
      </c>
      <c r="D75" s="17">
        <f>D70</f>
        <v>164386</v>
      </c>
    </row>
    <row r="76" spans="1:4" ht="16.5" thickBot="1">
      <c r="A76" s="9" t="s">
        <v>132</v>
      </c>
      <c r="B76" s="10"/>
      <c r="C76" s="16"/>
      <c r="D76" s="17"/>
    </row>
    <row r="77" spans="1:4" ht="16.5" thickBot="1">
      <c r="A77" s="9" t="s">
        <v>161</v>
      </c>
      <c r="B77" s="10"/>
      <c r="C77" s="16"/>
      <c r="D77" s="17"/>
    </row>
    <row r="78" spans="1:4" ht="16.5" thickBot="1">
      <c r="A78" s="9" t="s">
        <v>162</v>
      </c>
      <c r="B78" s="10"/>
      <c r="C78" s="16">
        <f>C70</f>
        <v>-127135</v>
      </c>
      <c r="D78" s="17">
        <f>D70</f>
        <v>164386</v>
      </c>
    </row>
    <row r="79" spans="1:4" ht="16.5" thickBot="1">
      <c r="A79" s="9" t="s">
        <v>125</v>
      </c>
      <c r="B79" s="10"/>
      <c r="C79" s="16"/>
      <c r="D79" s="17"/>
    </row>
    <row r="80" spans="1:4" ht="16.5" thickBot="1">
      <c r="A80" s="9" t="s">
        <v>163</v>
      </c>
      <c r="B80" s="10"/>
      <c r="C80" s="16"/>
      <c r="D80" s="17"/>
    </row>
    <row r="81" spans="1:4" ht="16.5" thickBot="1">
      <c r="A81" s="9" t="s">
        <v>162</v>
      </c>
      <c r="B81" s="10"/>
      <c r="C81" s="16"/>
      <c r="D81" s="17"/>
    </row>
    <row r="82" spans="1:4" ht="16.5" thickBot="1">
      <c r="A82" s="9" t="s">
        <v>125</v>
      </c>
      <c r="B82" s="10"/>
      <c r="C82" s="16"/>
      <c r="D82" s="17"/>
    </row>
    <row r="83" spans="1:4" ht="15.75">
      <c r="A83" s="20"/>
      <c r="B83" s="21"/>
      <c r="C83" s="23"/>
      <c r="D83" s="23"/>
    </row>
    <row r="84" ht="15.75">
      <c r="A84" s="1" t="s">
        <v>176</v>
      </c>
    </row>
    <row r="85" ht="15.75">
      <c r="A85" s="1" t="s">
        <v>164</v>
      </c>
    </row>
    <row r="86" ht="15.75">
      <c r="A86" s="1"/>
    </row>
    <row r="87" ht="15.75">
      <c r="A87" s="1" t="s">
        <v>171</v>
      </c>
    </row>
    <row r="88" ht="15.75">
      <c r="A88" s="1" t="s">
        <v>165</v>
      </c>
    </row>
    <row r="89" ht="15.75">
      <c r="A89" s="1" t="s">
        <v>87</v>
      </c>
    </row>
  </sheetData>
  <sheetProtection/>
  <mergeCells count="58">
    <mergeCell ref="B70:B71"/>
    <mergeCell ref="C70:C71"/>
    <mergeCell ref="D70:D71"/>
    <mergeCell ref="B66:B67"/>
    <mergeCell ref="C66:C67"/>
    <mergeCell ref="D66:D67"/>
    <mergeCell ref="B68:B69"/>
    <mergeCell ref="C68:C69"/>
    <mergeCell ref="D68:D69"/>
    <mergeCell ref="B62:B63"/>
    <mergeCell ref="C62:C63"/>
    <mergeCell ref="D62:D63"/>
    <mergeCell ref="B64:B65"/>
    <mergeCell ref="C64:C65"/>
    <mergeCell ref="D64:D65"/>
    <mergeCell ref="B56:B58"/>
    <mergeCell ref="C56:C58"/>
    <mergeCell ref="D56:D58"/>
    <mergeCell ref="B60:B61"/>
    <mergeCell ref="C60:C61"/>
    <mergeCell ref="D60:D61"/>
    <mergeCell ref="B50:B53"/>
    <mergeCell ref="C50:C53"/>
    <mergeCell ref="D50:D53"/>
    <mergeCell ref="B54:B55"/>
    <mergeCell ref="C54:C55"/>
    <mergeCell ref="D54:D55"/>
    <mergeCell ref="B44:B45"/>
    <mergeCell ref="C44:C45"/>
    <mergeCell ref="D44:D45"/>
    <mergeCell ref="B48:B49"/>
    <mergeCell ref="C48:C49"/>
    <mergeCell ref="D48:D49"/>
    <mergeCell ref="B38:B39"/>
    <mergeCell ref="C38:C39"/>
    <mergeCell ref="D38:D39"/>
    <mergeCell ref="B40:B41"/>
    <mergeCell ref="C40:C41"/>
    <mergeCell ref="D40:D41"/>
    <mergeCell ref="B32:B33"/>
    <mergeCell ref="C32:C33"/>
    <mergeCell ref="D32:D33"/>
    <mergeCell ref="B35:B37"/>
    <mergeCell ref="C35:C37"/>
    <mergeCell ref="D35:D37"/>
    <mergeCell ref="B22:B23"/>
    <mergeCell ref="C22:C23"/>
    <mergeCell ref="D22:D23"/>
    <mergeCell ref="B26:B29"/>
    <mergeCell ref="C26:C29"/>
    <mergeCell ref="D26:D29"/>
    <mergeCell ref="A11:A12"/>
    <mergeCell ref="B14:B15"/>
    <mergeCell ref="C14:C15"/>
    <mergeCell ref="D14:D15"/>
    <mergeCell ref="B16:B17"/>
    <mergeCell ref="C16:C17"/>
    <mergeCell ref="D16:D1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Zilya Hasanova</cp:lastModifiedBy>
  <cp:lastPrinted>2014-07-29T09:33:15Z</cp:lastPrinted>
  <dcterms:created xsi:type="dcterms:W3CDTF">2013-11-20T10:54:25Z</dcterms:created>
  <dcterms:modified xsi:type="dcterms:W3CDTF">2014-07-29T09:42:27Z</dcterms:modified>
  <cp:category/>
  <cp:version/>
  <cp:contentType/>
  <cp:contentStatus/>
</cp:coreProperties>
</file>