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Форма 1" sheetId="1" state="visible" r:id="rId2"/>
    <sheet name="форма 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<sst xmlns="http://schemas.openxmlformats.org/spreadsheetml/2006/main" count="218" uniqueCount="180">
  <si>
    <t>Приложение 2       </t>
  </si>
  <si>
    <t>к приказу Министра финансов</t>
  </si>
  <si>
    <t>Республики Казахстан  </t>
  </si>
  <si>
    <t>от 20 августа 2010 года № 422</t>
  </si>
  <si>
    <t>                                                              Форма№1</t>
  </si>
  <si>
    <t>Наименование организации  А.О.Central Asia Cement</t>
  </si>
  <si>
    <t>Сведения о реорганизации ____________________________________________</t>
  </si>
  <si>
    <t>Вид деятельности организации __Производство цемента</t>
  </si>
  <si>
    <t>Организационно-правовая форма Акционерное Общество</t>
  </si>
  <si>
    <t>Форма отчетности: /неконсолидированная _____________</t>
  </si>
  <si>
    <t>                                               (не нужное зачеркнуть)</t>
  </si>
  <si>
    <t>Среднегодовая численность работников 706 чел.</t>
  </si>
  <si>
    <t>Субъект предпринимательства Крупный</t>
  </si>
  <si>
    <t>                                   (малого, среднего, крупного)</t>
  </si>
  <si>
    <t>Юридический адрес (организации)   101408_Темиртау п.Актау</t>
  </si>
  <si>
    <r>
      <t xml:space="preserve">                      </t>
    </r>
    <r>
      <rPr>
        <rFont val="Times New Roman"/>
        <charset val="204"/>
        <family val="1"/>
        <b val="true"/>
        <color rgb="FF000080"/>
        <sz val="12"/>
      </rPr>
      <t xml:space="preserve">Бухгалтерский баланс</t>
    </r>
  </si>
  <si>
    <t>          по состоянию на "31" декабря 2013 года</t>
  </si>
  <si>
    <t>                                                        тыс. тенге</t>
  </si>
  <si>
    <t>Активы</t>
  </si>
  <si>
    <t>Код</t>
  </si>
  <si>
    <t>На конец</t>
  </si>
  <si>
    <t>На начало</t>
  </si>
  <si>
    <t>строки</t>
  </si>
  <si>
    <t>отчетного</t>
  </si>
  <si>
    <t>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</si>
  <si>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</si>
  <si>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</si>
  <si>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</t>
  </si>
  <si>
    <t>продажи</t>
  </si>
  <si>
    <t>Производные финансовые инструменты</t>
  </si>
  <si>
    <t>Финансовые активы, учитываемые по</t>
  </si>
  <si>
    <t>справедливой стоимости через прибыли и</t>
  </si>
  <si>
    <t>убытки</t>
  </si>
  <si>
    <t>Финансовые активы, удерживаемые до</t>
  </si>
  <si>
    <t>погашения</t>
  </si>
  <si>
    <t>Прочие краткосрочные финансовые активы</t>
  </si>
  <si>
    <t>Краткосрочная торговая и прочая дебиторская</t>
  </si>
  <si>
    <t>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</si>
  <si>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</si>
  <si>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</si>
  <si>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</si>
  <si>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</t>
  </si>
  <si>
    <t>010 по 019)</t>
  </si>
  <si>
    <t>Активы (или выбывающие группы),</t>
  </si>
  <si>
    <t>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</si>
  <si>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</si>
  <si>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</si>
  <si>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</t>
  </si>
  <si>
    <t>Инвестиции, учитываемые методом долевого</t>
  </si>
  <si>
    <t>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</si>
  <si>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</si>
  <si>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</si>
  <si>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</si>
  <si>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</si>
  <si>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</si>
  <si>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</si>
  <si>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</si>
  <si>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</si>
  <si>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</si>
  <si>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</si>
  <si>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</si>
  <si>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</si>
  <si>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</si>
  <si>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</t>
  </si>
  <si>
    <t>обязательства</t>
  </si>
  <si>
    <t>Краткосрочная торговая и прочая</t>
  </si>
  <si>
    <t>кредиторская задолженность</t>
  </si>
  <si>
    <t>Краткосрочные резервы</t>
  </si>
  <si>
    <t>Текущие налоговые обязательства по</t>
  </si>
  <si>
    <t>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</si>
  <si>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</si>
  <si>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</si>
  <si>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</t>
  </si>
  <si>
    <t>строк с 210 по 217)</t>
  </si>
  <si>
    <t>Обязательства выбывающих групп,</t>
  </si>
  <si>
    <t>предназначенных для продажи</t>
  </si>
  <si>
    <t>IV. Долгосрочные обязательства</t>
  </si>
  <si>
    <t>Прочие долгосрочные финансовые</t>
  </si>
  <si>
    <t>Долгосрочная торговая и прочая кредиторская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</si>
  <si>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</si>
  <si>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</si>
  <si>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</si>
  <si>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</t>
  </si>
  <si>
    <t>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</si>
  <si>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</si>
  <si>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</si>
  <si>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</si>
  <si>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</si>
  <si>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</si>
  <si>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</t>
  </si>
  <si>
    <t>убыток)</t>
  </si>
  <si>
    <t>Итого капитал, относимый на собственников</t>
  </si>
  <si>
    <t>материнской организации (сумма строк с 410</t>
  </si>
  <si>
    <t>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</si>
  <si>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</si>
  <si>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</si>
  <si>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</t>
  </si>
  <si>
    <t>строка 500)</t>
  </si>
  <si>
    <t>Руководитель  Дурнев П.В ________________</t>
  </si>
  <si>
    <t>               (фамилия, имя, отчество)        (подпись)</t>
  </si>
  <si>
    <t>Главный бухгалтер Хасанова З.В ________________</t>
  </si>
  <si>
    <t>                   (фамилия, имя, отчество)   (подпись)</t>
  </si>
  <si>
    <t>Место печати</t>
  </si>
  <si>
    <t>Приложение 3        </t>
  </si>
  <si>
    <t>к приказу Министра финансов </t>
  </si>
  <si>
    <t>Республики Казахстан </t>
  </si>
  <si>
    <t>                                                                  Форма№2</t>
  </si>
  <si>
    <r>
      <t xml:space="preserve">                      </t>
    </r>
    <r>
      <rPr>
        <rFont val="Times New Roman"/>
        <charset val="204"/>
        <family val="1"/>
        <b val="true"/>
        <color rgb="FF000080"/>
        <sz val="12"/>
      </rPr>
      <t xml:space="preserve">Отчет о прибылях и убытках</t>
    </r>
  </si>
  <si>
    <t>            на 31  декабря 2013  года</t>
  </si>
  <si>
    <t>Наименование показателей</t>
  </si>
  <si>
    <t>За отчетный</t>
  </si>
  <si>
    <t>За предыдущий</t>
  </si>
  <si>
    <t>период</t>
  </si>
  <si>
    <t>Выручка</t>
  </si>
  <si>
    <t>Себестоимость реализованных товаров и</t>
  </si>
  <si>
    <t>услуг</t>
  </si>
  <si>
    <t>Валовая прибыль (строка 010 – строка</t>
  </si>
  <si>
    <t>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</si>
  <si>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</si>
  <si>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</si>
  <si>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</si>
  <si>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</si>
  <si>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</t>
  </si>
  <si>
    <t>строки с 012 по 016)</t>
  </si>
  <si>
    <t>Доходы по финансированию</t>
  </si>
  <si>
    <t>Расходы по финансированию</t>
  </si>
  <si>
    <t>Доля организации в прибыли (убытке)</t>
  </si>
  <si>
    <t>ассоциированных организаций и совместной</t>
  </si>
  <si>
    <t>деятельности, учитываемых по методу</t>
  </si>
  <si>
    <t>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</si>
  <si>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</si>
  <si>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</si>
  <si>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</t>
  </si>
  <si>
    <t>строки с 020 по 025)</t>
  </si>
  <si>
    <t>Расходы по подоходному налогу</t>
  </si>
  <si>
    <t>Прибыль (убыток) после налогообложения</t>
  </si>
  <si>
    <t>от продолжающейся деятельности (строка</t>
  </si>
  <si>
    <t>100 – строка 101)</t>
  </si>
  <si>
    <t>от прекращенной деятельности</t>
  </si>
  <si>
    <t>Прибыль за год (строка 200 + строка 201)</t>
  </si>
  <si>
    <t>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</si>
  <si>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</si>
  <si>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</si>
  <si>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</t>
  </si>
  <si>
    <t>строк с 410 по 420):</t>
  </si>
  <si>
    <t>в том числе:</t>
  </si>
  <si>
    <t>Переоценка основных средств</t>
  </si>
  <si>
    <t>Переоценка финансовых активов, имеющихся</t>
  </si>
  <si>
    <t>в наличии для продажи</t>
  </si>
  <si>
    <t>Доля в прочей совокупной прибыли</t>
  </si>
  <si>
    <t>(убытке) ассоциированных организаций и</t>
  </si>
  <si>
    <t>совместной деятельности, учитываемых по</t>
  </si>
  <si>
    <t>методу долевого участия</t>
  </si>
  <si>
    <t>Актуарные прибыли (убытки) по пенсионным</t>
  </si>
  <si>
    <t>обязательствам</t>
  </si>
  <si>
    <t>Эффект изменения в ставке подоходного</t>
  </si>
  <si>
    <t>налога на отсроченный налог дочерних</t>
  </si>
  <si>
    <t>организаций</t>
  </si>
  <si>
    <t>Хеджирование денежных потоков</t>
  </si>
  <si>
    <t>Курсовая разница по инвестициям в</t>
  </si>
  <si>
    <t>зарубежные организации</t>
  </si>
  <si>
    <t>Хеджирование чистых инвестиций в</t>
  </si>
  <si>
    <t>зарубежные операции</t>
  </si>
  <si>
    <t>Прочие компоненты прочей совокупной</t>
  </si>
  <si>
    <t>прибыли</t>
  </si>
  <si>
    <t>Корректировка при реклассификации в</t>
  </si>
  <si>
    <t>составе прибыли (убытка)</t>
  </si>
  <si>
    <t>Налоговый эффект компонентов прочей</t>
  </si>
  <si>
    <t>совокупной прибыли</t>
  </si>
  <si>
    <t>Общая совокупная прибыль (строка 300 +</t>
  </si>
  <si>
    <t>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</si>
  <si>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</si>
  <si>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</si>
  <si>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</si>
  <si>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</si>
  <si>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</si>
  <si>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Разводненная прибыль на акцию:</t>
  </si>
  <si>
    <t>Руководитель Дурнев П.В ________________</t>
  </si>
  <si>
    <t>               (фамилия, имя, отчество)      (подпись)</t>
  </si>
  <si>
    <t>                 (фамилия, имя, отчество)    (подпись)</t>
  </si>
</sst>
</file>

<file path=xl/styles.xml><?xml version="1.0" encoding="utf-8"?>
<styleSheet xmlns="http://schemas.openxmlformats.org/spreadsheetml/2006/main">
  <numFmts count="3">
    <numFmt formatCode="GENERAL" numFmtId="164"/>
    <numFmt formatCode="_-* #,##0.00_р_._-;\-* #,##0.00_р_._-;_-* \-??_р_._-;_-@_-" numFmtId="165"/>
    <numFmt formatCode="_-* #,##0_р_._-;\-* #,##0_р_._-;_-* \-??_р_._-;_-@_-" numFmtId="166"/>
  </numFmts>
  <fonts count="8">
    <font>
      <name val="Calibri"/>
      <charset val="1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1"/>
      <family val="2"/>
      <sz val="12"/>
    </font>
    <font>
      <name val="Times New Roman"/>
      <charset val="204"/>
      <family val="1"/>
      <b val="true"/>
      <color rgb="FF000080"/>
      <sz val="12"/>
    </font>
    <font>
      <name val="Calibri"/>
      <charset val="1"/>
      <family val="2"/>
      <sz val="10"/>
    </font>
    <font>
      <name val="Calibri"/>
      <charset val="1"/>
      <family val="2"/>
      <b val="true"/>
      <sz val="12"/>
    </font>
  </fonts>
  <fills count="2">
    <fill>
      <patternFill patternType="none"/>
    </fill>
    <fill>
      <patternFill patternType="gray125"/>
    </fill>
  </fills>
  <borders count="8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 style="thick"/>
      <top/>
      <bottom/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 style="thick"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3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4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5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false" applyProtection="false" borderId="6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6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7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6" fillId="0" fontId="6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6" fillId="0" fontId="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7" fillId="0" fontId="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6" fillId="0" fontId="4" numFmtId="166" xfId="15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7" fillId="0" fontId="4" numFmtId="166" xfId="15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4" fillId="0" fontId="6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4" numFmtId="166" xfId="15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7" numFmtId="166" xfId="15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6" fillId="0" fontId="7" numFmtId="166" xfId="15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7" fillId="0" fontId="7" numFmtId="166" xfId="15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0" fillId="0" fontId="6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0" fillId="0" fontId="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7" numFmtId="166" xfId="15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2" fillId="0" fontId="6" numFmtId="164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3" fillId="0" fontId="6" numFmtId="164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6" fillId="0" fontId="6" numFmtId="164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7" fillId="0" fontId="6" numFmtId="164" xfId="0">
      <alignment horizontal="justify" indent="0" shrinkToFit="false" textRotation="0" vertical="top" wrapText="true"/>
      <protection hidden="false" locked="true"/>
    </xf>
    <xf applyAlignment="true" applyBorder="true" applyFont="true" applyProtection="true" borderId="6" fillId="0" fontId="4" numFmtId="166" xfId="15">
      <alignment horizontal="justify" indent="0" shrinkToFit="false" textRotation="0" vertical="top" wrapText="true"/>
      <protection hidden="false" locked="true"/>
    </xf>
    <xf applyAlignment="true" applyBorder="true" applyFont="true" applyProtection="true" borderId="7" fillId="0" fontId="4" numFmtId="166" xfId="15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4" fillId="0" fontId="6" numFmtId="164" xfId="0">
      <alignment horizontal="justify" indent="0" shrinkToFit="false" textRotation="0" vertical="top" wrapText="true"/>
      <protection hidden="false" locked="true"/>
    </xf>
    <xf applyAlignment="true" applyBorder="true" applyFont="true" applyProtection="true" borderId="1" fillId="0" fontId="4" numFmtId="166" xfId="15">
      <alignment horizontal="justify" indent="0" shrinkToFit="false" textRotation="0" vertical="top" wrapText="true"/>
      <protection hidden="false" locked="true"/>
    </xf>
    <xf applyAlignment="true" applyBorder="true" applyFont="true" applyProtection="true" borderId="1" fillId="0" fontId="7" numFmtId="166" xfId="15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6" fillId="0" fontId="6" numFmtId="164" xfId="0">
      <alignment horizontal="justify" indent="0" shrinkToFit="false" textRotation="0" vertical="bottom" wrapText="true"/>
      <protection hidden="false" locked="true"/>
    </xf>
    <xf applyAlignment="true" applyBorder="true" applyFont="true" applyProtection="false" borderId="4" fillId="0" fontId="6" numFmtId="164" xfId="0">
      <alignment horizontal="justify" indent="0" shrinkToFit="false" textRotation="0" vertical="bottom" wrapText="true"/>
      <protection hidden="false" locked="true"/>
    </xf>
    <xf applyAlignment="true" applyBorder="true" applyFont="true" applyProtection="false" borderId="6" fillId="0" fontId="4" numFmtId="164" xfId="0">
      <alignment horizontal="justify" indent="0" shrinkToFit="false" textRotation="0" vertical="top" wrapText="true"/>
      <protection hidden="false" locked="true"/>
    </xf>
    <xf applyAlignment="true" applyBorder="true" applyFont="true" applyProtection="true" borderId="0" fillId="0" fontId="4" numFmtId="166" xfId="15">
      <alignment horizontal="general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7"/>
  <sheetViews>
    <sheetView colorId="64" defaultGridColor="true" rightToLeft="false" showFormulas="false" showGridLines="true" showOutlineSymbols="true" showRowColHeaders="true" showZeros="true" tabSelected="true" topLeftCell="A13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" min="1" style="0" width="45.4279069767442"/>
    <col collapsed="false" hidden="false" max="2" min="2" style="0" width="8.66511627906977"/>
    <col collapsed="false" hidden="false" max="4" min="3" style="0" width="18.4279069767442"/>
    <col collapsed="false" hidden="false" max="256" min="5" style="0" width="8.66511627906977"/>
    <col collapsed="false" hidden="false" max="257" min="257" style="0" width="45.4279069767442"/>
    <col collapsed="false" hidden="false" max="258" min="258" style="0" width="8.66511627906977"/>
    <col collapsed="false" hidden="false" max="260" min="259" style="0" width="18.4279069767442"/>
    <col collapsed="false" hidden="false" max="512" min="261" style="0" width="8.66511627906977"/>
    <col collapsed="false" hidden="false" max="513" min="513" style="0" width="45.4279069767442"/>
    <col collapsed="false" hidden="false" max="514" min="514" style="0" width="8.66511627906977"/>
    <col collapsed="false" hidden="false" max="516" min="515" style="0" width="18.4279069767442"/>
    <col collapsed="false" hidden="false" max="768" min="517" style="0" width="8.66511627906977"/>
    <col collapsed="false" hidden="false" max="769" min="769" style="0" width="45.4279069767442"/>
    <col collapsed="false" hidden="false" max="770" min="770" style="0" width="8.66511627906977"/>
    <col collapsed="false" hidden="false" max="772" min="771" style="0" width="18.4279069767442"/>
    <col collapsed="false" hidden="false" max="1025" min="773" style="0" width="8.66511627906977"/>
  </cols>
  <sheetData>
    <row collapsed="false" customFormat="false" customHeight="false" hidden="false" ht="15.75" outlineLevel="0" r="1">
      <c r="D1" s="1" t="s">
        <v>0</v>
      </c>
    </row>
    <row collapsed="false" customFormat="false" customHeight="false" hidden="false" ht="15.75" outlineLevel="0" r="2">
      <c r="D2" s="1" t="s">
        <v>1</v>
      </c>
    </row>
    <row collapsed="false" customFormat="false" customHeight="false" hidden="false" ht="15.75" outlineLevel="0" r="3">
      <c r="D3" s="1" t="s">
        <v>2</v>
      </c>
    </row>
    <row collapsed="false" customFormat="false" customHeight="false" hidden="false" ht="15.75" outlineLevel="0" r="4">
      <c r="D4" s="1" t="s">
        <v>3</v>
      </c>
    </row>
    <row collapsed="false" customFormat="false" customHeight="false" hidden="false" ht="15.75" outlineLevel="0" r="5">
      <c r="A5" s="2" t="s">
        <v>4</v>
      </c>
    </row>
    <row collapsed="false" customFormat="false" customHeight="false" hidden="false" ht="15.75" outlineLevel="0" r="6">
      <c r="A6" s="2" t="s">
        <v>5</v>
      </c>
    </row>
    <row collapsed="false" customFormat="false" customHeight="false" hidden="false" ht="15.75" outlineLevel="0" r="7">
      <c r="A7" s="2" t="s">
        <v>6</v>
      </c>
    </row>
    <row collapsed="false" customFormat="false" customHeight="false" hidden="false" ht="15.75" outlineLevel="0" r="8">
      <c r="A8" s="2" t="s">
        <v>7</v>
      </c>
    </row>
    <row collapsed="false" customFormat="false" customHeight="false" hidden="false" ht="15.75" outlineLevel="0" r="9">
      <c r="A9" s="2" t="s">
        <v>8</v>
      </c>
    </row>
    <row collapsed="false" customFormat="false" customHeight="false" hidden="false" ht="15.75" outlineLevel="0" r="10">
      <c r="A10" s="2" t="s">
        <v>9</v>
      </c>
    </row>
    <row collapsed="false" customFormat="false" customHeight="false" hidden="false" ht="15.75" outlineLevel="0" r="11">
      <c r="A11" s="2" t="s">
        <v>10</v>
      </c>
    </row>
    <row collapsed="false" customFormat="false" customHeight="false" hidden="false" ht="15.75" outlineLevel="0" r="12">
      <c r="A12" s="2" t="s">
        <v>11</v>
      </c>
    </row>
    <row collapsed="false" customFormat="false" customHeight="false" hidden="false" ht="15.75" outlineLevel="0" r="13">
      <c r="A13" s="2" t="s">
        <v>12</v>
      </c>
    </row>
    <row collapsed="false" customFormat="false" customHeight="false" hidden="false" ht="15.75" outlineLevel="0" r="14">
      <c r="A14" s="2" t="s">
        <v>13</v>
      </c>
    </row>
    <row collapsed="false" customFormat="false" customHeight="false" hidden="false" ht="15.75" outlineLevel="0" r="15">
      <c r="A15" s="2" t="s">
        <v>14</v>
      </c>
    </row>
    <row collapsed="false" customFormat="false" customHeight="false" hidden="false" ht="15.75" outlineLevel="0" r="16">
      <c r="A16" s="2" t="s">
        <v>15</v>
      </c>
    </row>
    <row collapsed="false" customFormat="false" customHeight="false" hidden="false" ht="15.75" outlineLevel="0" r="17">
      <c r="A17" s="2" t="s">
        <v>16</v>
      </c>
    </row>
    <row collapsed="false" customFormat="false" customHeight="false" hidden="false" ht="16.5" outlineLevel="0" r="18">
      <c r="A18" s="2" t="s">
        <v>17</v>
      </c>
    </row>
    <row collapsed="false" customFormat="false" customHeight="true" hidden="false" ht="15" outlineLevel="0" r="19">
      <c r="A19" s="3" t="s">
        <v>18</v>
      </c>
      <c r="B19" s="4" t="s">
        <v>19</v>
      </c>
      <c r="C19" s="4" t="s">
        <v>20</v>
      </c>
      <c r="D19" s="5" t="s">
        <v>21</v>
      </c>
    </row>
    <row collapsed="false" customFormat="false" customHeight="false" hidden="false" ht="15" outlineLevel="0" r="20">
      <c r="A20" s="3"/>
      <c r="B20" s="6" t="s">
        <v>22</v>
      </c>
      <c r="C20" s="6" t="s">
        <v>23</v>
      </c>
      <c r="D20" s="7" t="s">
        <v>23</v>
      </c>
    </row>
    <row collapsed="false" customFormat="false" customHeight="false" hidden="false" ht="15.75" outlineLevel="0" r="21">
      <c r="A21" s="3"/>
      <c r="B21" s="8"/>
      <c r="C21" s="9" t="s">
        <v>24</v>
      </c>
      <c r="D21" s="10" t="s">
        <v>24</v>
      </c>
    </row>
    <row collapsed="false" customFormat="false" customHeight="true" hidden="false" ht="14.25" outlineLevel="0" r="22">
      <c r="A22" s="11" t="s">
        <v>25</v>
      </c>
      <c r="B22" s="12"/>
      <c r="C22" s="12"/>
      <c r="D22" s="13"/>
    </row>
    <row collapsed="false" customFormat="false" customHeight="true" hidden="false" ht="13.5" outlineLevel="0" r="23">
      <c r="A23" s="11" t="s">
        <v>26</v>
      </c>
      <c r="B23" s="9" t="n">
        <v>10</v>
      </c>
      <c r="C23" s="14" t="n">
        <v>357693</v>
      </c>
      <c r="D23" s="15" t="n">
        <v>1134356</v>
      </c>
    </row>
    <row collapsed="false" customFormat="false" customHeight="false" hidden="false" ht="15" outlineLevel="0" r="24">
      <c r="A24" s="16" t="s">
        <v>27</v>
      </c>
      <c r="B24" s="3" t="n">
        <v>11</v>
      </c>
      <c r="C24" s="17"/>
      <c r="D24" s="17"/>
    </row>
    <row collapsed="false" customFormat="false" customHeight="false" hidden="false" ht="15.75" outlineLevel="0" r="25">
      <c r="A25" s="11" t="s">
        <v>28</v>
      </c>
      <c r="B25" s="3"/>
      <c r="C25" s="17"/>
      <c r="D25" s="17"/>
    </row>
    <row collapsed="false" customFormat="false" customHeight="false" hidden="false" ht="16.5" outlineLevel="0" r="26">
      <c r="A26" s="11" t="s">
        <v>29</v>
      </c>
      <c r="B26" s="9" t="n">
        <v>12</v>
      </c>
      <c r="C26" s="14"/>
      <c r="D26" s="15"/>
    </row>
    <row collapsed="false" customFormat="false" customHeight="true" hidden="false" ht="15" outlineLevel="0" r="27">
      <c r="A27" s="16" t="s">
        <v>30</v>
      </c>
      <c r="B27" s="3" t="n">
        <v>13</v>
      </c>
      <c r="C27" s="17"/>
      <c r="D27" s="17"/>
    </row>
    <row collapsed="false" customFormat="false" customHeight="true" hidden="false" ht="15.75" outlineLevel="0" r="28">
      <c r="A28" s="16" t="s">
        <v>31</v>
      </c>
      <c r="B28" s="3"/>
      <c r="C28" s="17"/>
      <c r="D28" s="17"/>
    </row>
    <row collapsed="false" customFormat="false" customHeight="false" hidden="false" ht="15.75" outlineLevel="0" r="29">
      <c r="A29" s="11" t="s">
        <v>32</v>
      </c>
      <c r="B29" s="3"/>
      <c r="C29" s="17"/>
      <c r="D29" s="17"/>
    </row>
    <row collapsed="false" customFormat="false" customHeight="true" hidden="false" ht="15" outlineLevel="0" r="30">
      <c r="A30" s="16" t="s">
        <v>33</v>
      </c>
      <c r="B30" s="3" t="n">
        <v>14</v>
      </c>
      <c r="C30" s="17"/>
      <c r="D30" s="17"/>
    </row>
    <row collapsed="false" customFormat="false" customHeight="true" hidden="false" ht="15" outlineLevel="0" r="31">
      <c r="A31" s="11" t="s">
        <v>34</v>
      </c>
      <c r="B31" s="3"/>
      <c r="C31" s="17"/>
      <c r="D31" s="17"/>
    </row>
    <row collapsed="false" customFormat="false" customHeight="false" hidden="false" ht="16.5" outlineLevel="0" r="32">
      <c r="A32" s="11" t="s">
        <v>35</v>
      </c>
      <c r="B32" s="9" t="n">
        <v>15</v>
      </c>
      <c r="C32" s="14"/>
      <c r="D32" s="15"/>
    </row>
    <row collapsed="false" customFormat="false" customHeight="false" hidden="false" ht="15" outlineLevel="0" r="33">
      <c r="A33" s="16" t="s">
        <v>36</v>
      </c>
      <c r="B33" s="3" t="n">
        <v>16</v>
      </c>
      <c r="C33" s="17" t="n">
        <v>4979653</v>
      </c>
      <c r="D33" s="17" t="n">
        <v>1602202</v>
      </c>
    </row>
    <row collapsed="false" customFormat="false" customHeight="false" hidden="false" ht="15.75" outlineLevel="0" r="34">
      <c r="A34" s="11" t="s">
        <v>37</v>
      </c>
      <c r="B34" s="3"/>
      <c r="C34" s="17"/>
      <c r="D34" s="17"/>
    </row>
    <row collapsed="false" customFormat="false" customHeight="false" hidden="false" ht="16.5" outlineLevel="0" r="35">
      <c r="A35" s="11" t="s">
        <v>38</v>
      </c>
      <c r="B35" s="9" t="n">
        <v>17</v>
      </c>
      <c r="C35" s="14"/>
      <c r="D35" s="15"/>
    </row>
    <row collapsed="false" customFormat="false" customHeight="false" hidden="false" ht="16.5" outlineLevel="0" r="36">
      <c r="A36" s="11" t="s">
        <v>39</v>
      </c>
      <c r="B36" s="9" t="n">
        <v>18</v>
      </c>
      <c r="C36" s="14" t="n">
        <v>2152834</v>
      </c>
      <c r="D36" s="15" t="n">
        <v>1657134</v>
      </c>
    </row>
    <row collapsed="false" customFormat="false" customHeight="false" hidden="false" ht="16.5" outlineLevel="0" r="37">
      <c r="A37" s="11" t="s">
        <v>40</v>
      </c>
      <c r="B37" s="9" t="n">
        <v>19</v>
      </c>
      <c r="C37" s="14" t="n">
        <v>875813</v>
      </c>
      <c r="D37" s="15" t="n">
        <v>50905</v>
      </c>
    </row>
    <row collapsed="false" customFormat="false" customHeight="false" hidden="false" ht="15" outlineLevel="0" r="38">
      <c r="A38" s="16" t="s">
        <v>41</v>
      </c>
      <c r="B38" s="3" t="n">
        <v>100</v>
      </c>
      <c r="C38" s="18" t="n">
        <f aca="false">C23+C24+C26+C27+C30+C32+C33+C35+C36+C37</f>
        <v>8365993</v>
      </c>
      <c r="D38" s="18" t="n">
        <f aca="false">D23+D24+D26+D27+D30+D32+D33+D35+D36+D37</f>
        <v>4444597</v>
      </c>
    </row>
    <row collapsed="false" customFormat="false" customHeight="false" hidden="false" ht="15.75" outlineLevel="0" r="39">
      <c r="A39" s="11" t="s">
        <v>42</v>
      </c>
      <c r="B39" s="3"/>
      <c r="C39" s="18"/>
      <c r="D39" s="18"/>
    </row>
    <row collapsed="false" customFormat="false" customHeight="false" hidden="false" ht="15" outlineLevel="0" r="40">
      <c r="A40" s="16" t="s">
        <v>43</v>
      </c>
      <c r="B40" s="3" t="n">
        <v>101</v>
      </c>
      <c r="C40" s="17"/>
      <c r="D40" s="17"/>
    </row>
    <row collapsed="false" customFormat="false" customHeight="false" hidden="false" ht="15.75" outlineLevel="0" r="41">
      <c r="A41" s="11" t="s">
        <v>44</v>
      </c>
      <c r="B41" s="3"/>
      <c r="C41" s="17"/>
      <c r="D41" s="17"/>
    </row>
    <row collapsed="false" customFormat="false" customHeight="false" hidden="false" ht="16.5" outlineLevel="0" r="42">
      <c r="A42" s="11" t="s">
        <v>45</v>
      </c>
      <c r="B42" s="12"/>
      <c r="C42" s="14"/>
      <c r="D42" s="15"/>
    </row>
    <row collapsed="false" customFormat="false" customHeight="false" hidden="false" ht="15" outlineLevel="0" r="43">
      <c r="A43" s="16" t="s">
        <v>27</v>
      </c>
      <c r="B43" s="3" t="n">
        <v>110</v>
      </c>
      <c r="C43" s="17"/>
      <c r="D43" s="17"/>
    </row>
    <row collapsed="false" customFormat="false" customHeight="false" hidden="false" ht="15.75" outlineLevel="0" r="44">
      <c r="A44" s="11" t="s">
        <v>28</v>
      </c>
      <c r="B44" s="3"/>
      <c r="C44" s="17"/>
      <c r="D44" s="17"/>
    </row>
    <row collapsed="false" customFormat="false" customHeight="false" hidden="false" ht="16.5" outlineLevel="0" r="45">
      <c r="A45" s="11" t="s">
        <v>29</v>
      </c>
      <c r="B45" s="9" t="n">
        <v>111</v>
      </c>
      <c r="C45" s="14"/>
      <c r="D45" s="15"/>
    </row>
    <row collapsed="false" customFormat="false" customHeight="false" hidden="false" ht="15" outlineLevel="0" r="46">
      <c r="A46" s="16" t="s">
        <v>30</v>
      </c>
      <c r="B46" s="3" t="n">
        <v>112</v>
      </c>
      <c r="C46" s="17"/>
      <c r="D46" s="17"/>
    </row>
    <row collapsed="false" customFormat="false" customHeight="false" hidden="false" ht="15" outlineLevel="0" r="47">
      <c r="A47" s="16" t="s">
        <v>31</v>
      </c>
      <c r="B47" s="3"/>
      <c r="C47" s="17"/>
      <c r="D47" s="17"/>
    </row>
    <row collapsed="false" customFormat="false" customHeight="false" hidden="false" ht="15.75" outlineLevel="0" r="48">
      <c r="A48" s="11" t="s">
        <v>32</v>
      </c>
      <c r="B48" s="3"/>
      <c r="C48" s="17"/>
      <c r="D48" s="17"/>
    </row>
    <row collapsed="false" customFormat="false" customHeight="false" hidden="false" ht="15" outlineLevel="0" r="49">
      <c r="A49" s="16" t="s">
        <v>33</v>
      </c>
      <c r="B49" s="3" t="n">
        <v>113</v>
      </c>
      <c r="C49" s="17"/>
      <c r="D49" s="17"/>
    </row>
    <row collapsed="false" customFormat="false" customHeight="false" hidden="false" ht="15.75" outlineLevel="0" r="50">
      <c r="A50" s="11" t="s">
        <v>34</v>
      </c>
      <c r="B50" s="3"/>
      <c r="C50" s="17"/>
      <c r="D50" s="17"/>
    </row>
    <row collapsed="false" customFormat="false" customHeight="false" hidden="false" ht="16.5" outlineLevel="0" r="51">
      <c r="A51" s="11" t="s">
        <v>46</v>
      </c>
      <c r="B51" s="9" t="n">
        <v>114</v>
      </c>
      <c r="C51" s="14" t="n">
        <v>7347</v>
      </c>
      <c r="D51" s="15" t="n">
        <v>4720</v>
      </c>
    </row>
    <row collapsed="false" customFormat="false" customHeight="false" hidden="false" ht="15" outlineLevel="0" r="52">
      <c r="A52" s="16" t="s">
        <v>47</v>
      </c>
      <c r="B52" s="3" t="n">
        <v>115</v>
      </c>
      <c r="C52" s="17" t="n">
        <v>6219458</v>
      </c>
      <c r="D52" s="17" t="n">
        <v>5686066</v>
      </c>
    </row>
    <row collapsed="false" customFormat="false" customHeight="false" hidden="false" ht="15.75" outlineLevel="0" r="53">
      <c r="A53" s="11" t="s">
        <v>37</v>
      </c>
      <c r="B53" s="3"/>
      <c r="C53" s="17"/>
      <c r="D53" s="17"/>
    </row>
    <row collapsed="false" customFormat="false" customHeight="false" hidden="false" ht="15" outlineLevel="0" r="54">
      <c r="A54" s="16" t="s">
        <v>48</v>
      </c>
      <c r="B54" s="3" t="n">
        <v>116</v>
      </c>
      <c r="C54" s="17"/>
      <c r="D54" s="17"/>
    </row>
    <row collapsed="false" customFormat="false" customHeight="false" hidden="false" ht="15.75" outlineLevel="0" r="55">
      <c r="A55" s="11" t="s">
        <v>49</v>
      </c>
      <c r="B55" s="3"/>
      <c r="C55" s="17"/>
      <c r="D55" s="17"/>
    </row>
    <row collapsed="false" customFormat="false" customHeight="false" hidden="false" ht="16.5" outlineLevel="0" r="56">
      <c r="A56" s="11" t="s">
        <v>50</v>
      </c>
      <c r="B56" s="9" t="n">
        <v>117</v>
      </c>
      <c r="C56" s="14"/>
      <c r="D56" s="15"/>
    </row>
    <row collapsed="false" customFormat="false" customHeight="false" hidden="false" ht="16.5" outlineLevel="0" r="57">
      <c r="A57" s="11" t="s">
        <v>51</v>
      </c>
      <c r="B57" s="9" t="n">
        <v>118</v>
      </c>
      <c r="C57" s="14" t="n">
        <v>6793353</v>
      </c>
      <c r="D57" s="15" t="n">
        <v>7978412</v>
      </c>
    </row>
    <row collapsed="false" customFormat="false" customHeight="false" hidden="false" ht="16.5" outlineLevel="0" r="58">
      <c r="A58" s="11" t="s">
        <v>52</v>
      </c>
      <c r="B58" s="9" t="n">
        <v>119</v>
      </c>
      <c r="C58" s="14"/>
      <c r="D58" s="15"/>
    </row>
    <row collapsed="false" customFormat="false" customHeight="false" hidden="false" ht="16.5" outlineLevel="0" r="59">
      <c r="A59" s="11" t="s">
        <v>53</v>
      </c>
      <c r="B59" s="9" t="n">
        <v>120</v>
      </c>
      <c r="C59" s="14"/>
      <c r="D59" s="15"/>
    </row>
    <row collapsed="false" customFormat="false" customHeight="false" hidden="false" ht="16.5" outlineLevel="0" r="60">
      <c r="A60" s="11" t="s">
        <v>54</v>
      </c>
      <c r="B60" s="9" t="n">
        <v>121</v>
      </c>
      <c r="C60" s="14" t="n">
        <v>4507</v>
      </c>
      <c r="D60" s="15" t="n">
        <v>3251</v>
      </c>
    </row>
    <row collapsed="false" customFormat="false" customHeight="false" hidden="false" ht="16.5" outlineLevel="0" r="61">
      <c r="A61" s="11" t="s">
        <v>55</v>
      </c>
      <c r="B61" s="9" t="n">
        <v>122</v>
      </c>
      <c r="C61" s="14"/>
      <c r="D61" s="15"/>
    </row>
    <row collapsed="false" customFormat="false" customHeight="false" hidden="false" ht="16.5" outlineLevel="0" r="62">
      <c r="A62" s="11" t="s">
        <v>56</v>
      </c>
      <c r="B62" s="9" t="n">
        <v>123</v>
      </c>
      <c r="C62" s="14" t="n">
        <v>17396</v>
      </c>
      <c r="D62" s="15" t="n">
        <v>17721</v>
      </c>
    </row>
    <row collapsed="false" customFormat="false" customHeight="false" hidden="false" ht="15" outlineLevel="0" r="63">
      <c r="A63" s="16" t="s">
        <v>57</v>
      </c>
      <c r="B63" s="3" t="n">
        <v>200</v>
      </c>
      <c r="C63" s="18" t="n">
        <f aca="false">C51+C52+C54+C56+C57+C58+C59+C60+C61+C62</f>
        <v>13042061</v>
      </c>
      <c r="D63" s="18" t="n">
        <f aca="false">D51+D52+D54+D56+D57+D58+D59+D60+D61+D62</f>
        <v>13690170</v>
      </c>
    </row>
    <row collapsed="false" customFormat="false" customHeight="false" hidden="false" ht="15.75" outlineLevel="0" r="64">
      <c r="A64" s="11" t="s">
        <v>58</v>
      </c>
      <c r="B64" s="3"/>
      <c r="C64" s="18"/>
      <c r="D64" s="18"/>
    </row>
    <row collapsed="false" customFormat="false" customHeight="false" hidden="false" ht="16.5" outlineLevel="0" r="65">
      <c r="A65" s="11" t="s">
        <v>59</v>
      </c>
      <c r="B65" s="12"/>
      <c r="C65" s="19" t="n">
        <f aca="false">C38+C63</f>
        <v>21408054</v>
      </c>
      <c r="D65" s="20" t="n">
        <f aca="false">D38+D63</f>
        <v>18134767</v>
      </c>
    </row>
    <row collapsed="false" customFormat="false" customHeight="true" hidden="false" ht="15" outlineLevel="0" r="66">
      <c r="A66" s="3" t="s">
        <v>60</v>
      </c>
      <c r="B66" s="6" t="s">
        <v>19</v>
      </c>
      <c r="C66" s="6" t="s">
        <v>20</v>
      </c>
      <c r="D66" s="7" t="s">
        <v>21</v>
      </c>
    </row>
    <row collapsed="false" customFormat="false" customHeight="false" hidden="false" ht="15" outlineLevel="0" r="67">
      <c r="A67" s="3"/>
      <c r="B67" s="6" t="s">
        <v>22</v>
      </c>
      <c r="C67" s="6" t="s">
        <v>23</v>
      </c>
      <c r="D67" s="7" t="s">
        <v>23</v>
      </c>
    </row>
    <row collapsed="false" customFormat="false" customHeight="false" hidden="false" ht="15.75" outlineLevel="0" r="68">
      <c r="A68" s="3"/>
      <c r="B68" s="8"/>
      <c r="C68" s="9" t="s">
        <v>24</v>
      </c>
      <c r="D68" s="10" t="s">
        <v>24</v>
      </c>
    </row>
    <row collapsed="false" customFormat="false" customHeight="false" hidden="false" ht="16.5" outlineLevel="0" r="69">
      <c r="A69" s="11" t="s">
        <v>61</v>
      </c>
      <c r="B69" s="12"/>
      <c r="C69" s="12"/>
      <c r="D69" s="13"/>
    </row>
    <row collapsed="false" customFormat="false" customHeight="false" hidden="false" ht="16.5" outlineLevel="0" r="70">
      <c r="A70" s="11" t="s">
        <v>62</v>
      </c>
      <c r="B70" s="9" t="n">
        <v>210</v>
      </c>
      <c r="C70" s="14" t="n">
        <v>0</v>
      </c>
      <c r="D70" s="15" t="n">
        <v>252979</v>
      </c>
    </row>
    <row collapsed="false" customFormat="false" customHeight="false" hidden="false" ht="16.5" outlineLevel="0" r="71">
      <c r="A71" s="11" t="s">
        <v>29</v>
      </c>
      <c r="B71" s="9" t="n">
        <v>211</v>
      </c>
      <c r="C71" s="14"/>
      <c r="D71" s="15"/>
    </row>
    <row collapsed="false" customFormat="false" customHeight="false" hidden="false" ht="15" outlineLevel="0" r="72">
      <c r="A72" s="16" t="s">
        <v>63</v>
      </c>
      <c r="B72" s="3" t="n">
        <v>212</v>
      </c>
      <c r="C72" s="17"/>
      <c r="D72" s="17"/>
    </row>
    <row collapsed="false" customFormat="false" customHeight="false" hidden="false" ht="15.75" outlineLevel="0" r="73">
      <c r="A73" s="11" t="s">
        <v>64</v>
      </c>
      <c r="B73" s="3"/>
      <c r="C73" s="17"/>
      <c r="D73" s="17"/>
    </row>
    <row collapsed="false" customFormat="false" customHeight="false" hidden="false" ht="15" outlineLevel="0" r="74">
      <c r="A74" s="16" t="s">
        <v>65</v>
      </c>
      <c r="B74" s="3" t="n">
        <v>213</v>
      </c>
      <c r="C74" s="17" t="n">
        <v>5562355</v>
      </c>
      <c r="D74" s="17" t="n">
        <v>1828091</v>
      </c>
    </row>
    <row collapsed="false" customFormat="false" customHeight="false" hidden="false" ht="15.75" outlineLevel="0" r="75">
      <c r="A75" s="11" t="s">
        <v>66</v>
      </c>
      <c r="B75" s="3"/>
      <c r="C75" s="17"/>
      <c r="D75" s="17"/>
    </row>
    <row collapsed="false" customFormat="false" customHeight="false" hidden="false" ht="16.5" outlineLevel="0" r="76">
      <c r="A76" s="11" t="s">
        <v>67</v>
      </c>
      <c r="B76" s="9" t="n">
        <v>214</v>
      </c>
      <c r="C76" s="14"/>
      <c r="D76" s="15"/>
    </row>
    <row collapsed="false" customFormat="false" customHeight="false" hidden="false" ht="15" outlineLevel="0" r="77">
      <c r="A77" s="16" t="s">
        <v>68</v>
      </c>
      <c r="B77" s="3" t="n">
        <v>215</v>
      </c>
      <c r="C77" s="17"/>
      <c r="D77" s="17"/>
    </row>
    <row collapsed="false" customFormat="false" customHeight="false" hidden="false" ht="15.75" outlineLevel="0" r="78">
      <c r="A78" s="11" t="s">
        <v>69</v>
      </c>
      <c r="B78" s="3"/>
      <c r="C78" s="17"/>
      <c r="D78" s="17"/>
    </row>
    <row collapsed="false" customFormat="false" customHeight="false" hidden="false" ht="16.5" outlineLevel="0" r="79">
      <c r="A79" s="11" t="s">
        <v>70</v>
      </c>
      <c r="B79" s="9" t="n">
        <v>216</v>
      </c>
      <c r="C79" s="14"/>
      <c r="D79" s="15"/>
    </row>
    <row collapsed="false" customFormat="false" customHeight="false" hidden="false" ht="16.5" outlineLevel="0" r="80">
      <c r="A80" s="11" t="s">
        <v>71</v>
      </c>
      <c r="B80" s="9" t="n">
        <v>217</v>
      </c>
      <c r="C80" s="14" t="n">
        <v>71352</v>
      </c>
      <c r="D80" s="15" t="n">
        <v>156457</v>
      </c>
    </row>
    <row collapsed="false" customFormat="false" customHeight="false" hidden="false" ht="15" outlineLevel="0" r="81">
      <c r="A81" s="16" t="s">
        <v>72</v>
      </c>
      <c r="B81" s="3" t="n">
        <v>300</v>
      </c>
      <c r="C81" s="18" t="n">
        <f aca="false">C70+C71+C72+C74+C76+C77+C79+C80</f>
        <v>5633707</v>
      </c>
      <c r="D81" s="18" t="n">
        <f aca="false">D70+D71+D72+D74+D76+D77+D79+D80</f>
        <v>2237527</v>
      </c>
    </row>
    <row collapsed="false" customFormat="false" customHeight="false" hidden="false" ht="15.75" outlineLevel="0" r="82">
      <c r="A82" s="11" t="s">
        <v>73</v>
      </c>
      <c r="B82" s="3"/>
      <c r="C82" s="18"/>
      <c r="D82" s="18"/>
    </row>
    <row collapsed="false" customFormat="false" customHeight="false" hidden="false" ht="15" outlineLevel="0" r="83">
      <c r="A83" s="16" t="s">
        <v>74</v>
      </c>
      <c r="B83" s="3" t="n">
        <v>301</v>
      </c>
      <c r="C83" s="17" t="n">
        <v>0</v>
      </c>
      <c r="D83" s="17" t="n">
        <v>0</v>
      </c>
    </row>
    <row collapsed="false" customFormat="false" customHeight="false" hidden="false" ht="15.75" outlineLevel="0" r="84">
      <c r="A84" s="11" t="s">
        <v>75</v>
      </c>
      <c r="B84" s="3"/>
      <c r="C84" s="17"/>
      <c r="D84" s="17"/>
    </row>
    <row collapsed="false" customFormat="false" customHeight="false" hidden="false" ht="16.5" outlineLevel="0" r="85">
      <c r="A85" s="11" t="s">
        <v>76</v>
      </c>
      <c r="B85" s="12"/>
      <c r="C85" s="14"/>
      <c r="D85" s="15"/>
    </row>
    <row collapsed="false" customFormat="false" customHeight="false" hidden="false" ht="16.5" outlineLevel="0" r="86">
      <c r="A86" s="11" t="s">
        <v>62</v>
      </c>
      <c r="B86" s="9" t="n">
        <v>310</v>
      </c>
      <c r="C86" s="14"/>
      <c r="D86" s="15"/>
    </row>
    <row collapsed="false" customFormat="false" customHeight="false" hidden="false" ht="16.5" outlineLevel="0" r="87">
      <c r="A87" s="11" t="s">
        <v>29</v>
      </c>
      <c r="B87" s="9" t="n">
        <v>311</v>
      </c>
      <c r="C87" s="14"/>
      <c r="D87" s="15"/>
    </row>
    <row collapsed="false" customFormat="false" customHeight="false" hidden="false" ht="15" outlineLevel="0" r="88">
      <c r="A88" s="16" t="s">
        <v>77</v>
      </c>
      <c r="B88" s="3" t="n">
        <v>312</v>
      </c>
      <c r="C88" s="17" t="n">
        <v>1436906</v>
      </c>
      <c r="D88" s="17" t="n">
        <v>1426871</v>
      </c>
    </row>
    <row collapsed="false" customFormat="false" customHeight="false" hidden="false" ht="15.75" outlineLevel="0" r="89">
      <c r="A89" s="11" t="s">
        <v>64</v>
      </c>
      <c r="B89" s="3"/>
      <c r="C89" s="17"/>
      <c r="D89" s="17"/>
    </row>
    <row collapsed="false" customFormat="false" customHeight="false" hidden="false" ht="15" outlineLevel="0" r="90">
      <c r="A90" s="16" t="s">
        <v>78</v>
      </c>
      <c r="B90" s="3" t="n">
        <v>313</v>
      </c>
      <c r="C90" s="17"/>
      <c r="D90" s="17"/>
    </row>
    <row collapsed="false" customFormat="false" customHeight="false" hidden="false" ht="15.75" outlineLevel="0" r="91">
      <c r="A91" s="11" t="s">
        <v>37</v>
      </c>
      <c r="B91" s="3"/>
      <c r="C91" s="17"/>
      <c r="D91" s="17"/>
    </row>
    <row collapsed="false" customFormat="false" customHeight="false" hidden="false" ht="16.5" outlineLevel="0" r="92">
      <c r="A92" s="11" t="s">
        <v>79</v>
      </c>
      <c r="B92" s="9" t="n">
        <v>314</v>
      </c>
      <c r="C92" s="14"/>
      <c r="D92" s="15"/>
    </row>
    <row collapsed="false" customFormat="false" customHeight="false" hidden="false" ht="16.5" outlineLevel="0" r="93">
      <c r="A93" s="11" t="s">
        <v>80</v>
      </c>
      <c r="B93" s="9" t="n">
        <v>315</v>
      </c>
      <c r="C93" s="14" t="n">
        <v>710684</v>
      </c>
      <c r="D93" s="15" t="n">
        <v>728043</v>
      </c>
    </row>
    <row collapsed="false" customFormat="false" customHeight="false" hidden="false" ht="16.5" outlineLevel="0" r="94">
      <c r="A94" s="11" t="s">
        <v>81</v>
      </c>
      <c r="B94" s="9" t="n">
        <v>316</v>
      </c>
      <c r="C94" s="14"/>
      <c r="D94" s="15"/>
    </row>
    <row collapsed="false" customFormat="false" customHeight="false" hidden="false" ht="15" outlineLevel="0" r="95">
      <c r="A95" s="16" t="s">
        <v>82</v>
      </c>
      <c r="B95" s="3" t="n">
        <v>400</v>
      </c>
      <c r="C95" s="18" t="n">
        <f aca="false">C86+C87+C88+C90+C92+C93+C94</f>
        <v>2147590</v>
      </c>
      <c r="D95" s="18" t="n">
        <f aca="false">D86+D87+D88+D90+D92+D93+D94</f>
        <v>2154914</v>
      </c>
    </row>
    <row collapsed="false" customFormat="false" customHeight="false" hidden="false" ht="15.75" outlineLevel="0" r="96">
      <c r="A96" s="11" t="s">
        <v>83</v>
      </c>
      <c r="B96" s="3"/>
      <c r="C96" s="18"/>
      <c r="D96" s="18"/>
    </row>
    <row collapsed="false" customFormat="false" customHeight="false" hidden="false" ht="16.5" outlineLevel="0" r="97">
      <c r="A97" s="11" t="s">
        <v>84</v>
      </c>
      <c r="B97" s="12"/>
      <c r="C97" s="14"/>
      <c r="D97" s="15"/>
    </row>
    <row collapsed="false" customFormat="false" customHeight="false" hidden="false" ht="16.5" outlineLevel="0" r="98">
      <c r="A98" s="11" t="s">
        <v>85</v>
      </c>
      <c r="B98" s="9" t="n">
        <v>410</v>
      </c>
      <c r="C98" s="14" t="n">
        <v>80000</v>
      </c>
      <c r="D98" s="15" t="n">
        <v>80000</v>
      </c>
    </row>
    <row collapsed="false" customFormat="false" customHeight="false" hidden="false" ht="16.5" outlineLevel="0" r="99">
      <c r="A99" s="11" t="s">
        <v>86</v>
      </c>
      <c r="B99" s="9" t="n">
        <v>411</v>
      </c>
      <c r="C99" s="14"/>
      <c r="D99" s="15"/>
    </row>
    <row collapsed="false" customFormat="false" customHeight="false" hidden="false" ht="16.5" outlineLevel="0" r="100">
      <c r="A100" s="11" t="s">
        <v>87</v>
      </c>
      <c r="B100" s="9" t="n">
        <v>412</v>
      </c>
      <c r="C100" s="14"/>
      <c r="D100" s="15"/>
    </row>
    <row collapsed="false" customFormat="false" customHeight="false" hidden="false" ht="16.5" outlineLevel="0" r="101">
      <c r="A101" s="11" t="s">
        <v>88</v>
      </c>
      <c r="B101" s="9" t="n">
        <v>413</v>
      </c>
      <c r="C101" s="14" t="n">
        <v>2775634</v>
      </c>
      <c r="D101" s="15" t="n">
        <v>3179805</v>
      </c>
    </row>
    <row collapsed="false" customFormat="false" customHeight="false" hidden="false" ht="15" outlineLevel="0" r="102">
      <c r="A102" s="16" t="s">
        <v>89</v>
      </c>
      <c r="B102" s="3" t="n">
        <v>414</v>
      </c>
      <c r="C102" s="17" t="n">
        <v>10771123</v>
      </c>
      <c r="D102" s="17" t="n">
        <v>10482521</v>
      </c>
    </row>
    <row collapsed="false" customFormat="false" customHeight="false" hidden="false" ht="15.75" outlineLevel="0" r="103">
      <c r="A103" s="11" t="s">
        <v>90</v>
      </c>
      <c r="B103" s="3"/>
      <c r="C103" s="17"/>
      <c r="D103" s="17"/>
    </row>
    <row collapsed="false" customFormat="false" customHeight="false" hidden="false" ht="15" outlineLevel="0" r="104">
      <c r="A104" s="16" t="s">
        <v>91</v>
      </c>
      <c r="B104" s="3" t="n">
        <v>420</v>
      </c>
      <c r="C104" s="17" t="n">
        <f aca="false">C98+C99+C100+C101+C102</f>
        <v>13626757</v>
      </c>
      <c r="D104" s="17" t="n">
        <f aca="false">D98+D99+D100+D101+D102</f>
        <v>13742326</v>
      </c>
    </row>
    <row collapsed="false" customFormat="false" customHeight="false" hidden="false" ht="15" outlineLevel="0" r="105">
      <c r="A105" s="16" t="s">
        <v>92</v>
      </c>
      <c r="B105" s="3"/>
      <c r="C105" s="17"/>
      <c r="D105" s="17"/>
    </row>
    <row collapsed="false" customFormat="false" customHeight="false" hidden="false" ht="15.75" outlineLevel="0" r="106">
      <c r="A106" s="11" t="s">
        <v>93</v>
      </c>
      <c r="B106" s="3"/>
      <c r="C106" s="17"/>
      <c r="D106" s="17"/>
    </row>
    <row collapsed="false" customFormat="false" customHeight="false" hidden="false" ht="16.5" outlineLevel="0" r="107">
      <c r="A107" s="11" t="s">
        <v>94</v>
      </c>
      <c r="B107" s="9" t="n">
        <v>421</v>
      </c>
      <c r="C107" s="14"/>
      <c r="D107" s="15"/>
    </row>
    <row collapsed="false" customFormat="false" customHeight="false" hidden="false" ht="16.5" outlineLevel="0" r="108">
      <c r="A108" s="11" t="s">
        <v>95</v>
      </c>
      <c r="B108" s="9" t="n">
        <v>500</v>
      </c>
      <c r="C108" s="19" t="n">
        <f aca="false">C104+C107</f>
        <v>13626757</v>
      </c>
      <c r="D108" s="20" t="n">
        <f aca="false">D104+D107</f>
        <v>13742326</v>
      </c>
    </row>
    <row collapsed="false" customFormat="false" customHeight="false" hidden="false" ht="15" outlineLevel="0" r="109">
      <c r="A109" s="16" t="s">
        <v>96</v>
      </c>
      <c r="B109" s="21"/>
      <c r="C109" s="18" t="n">
        <f aca="false">C81+C83+C95+C108</f>
        <v>21408054</v>
      </c>
      <c r="D109" s="18" t="n">
        <f aca="false">D81+D95+D83+D108</f>
        <v>18134767</v>
      </c>
    </row>
    <row collapsed="false" customFormat="false" customHeight="false" hidden="false" ht="15.75" outlineLevel="0" r="110">
      <c r="A110" s="11" t="s">
        <v>97</v>
      </c>
      <c r="B110" s="21"/>
      <c r="C110" s="18"/>
      <c r="D110" s="18"/>
    </row>
    <row collapsed="false" customFormat="false" customHeight="false" hidden="false" ht="15.75" outlineLevel="0" r="111">
      <c r="A111" s="22"/>
      <c r="B111" s="23"/>
      <c r="C111" s="24"/>
      <c r="D111" s="24"/>
    </row>
    <row collapsed="false" customFormat="false" customHeight="false" hidden="false" ht="15.75" outlineLevel="0" r="112">
      <c r="A112" s="2" t="s">
        <v>98</v>
      </c>
    </row>
    <row collapsed="false" customFormat="false" customHeight="false" hidden="false" ht="15.75" outlineLevel="0" r="113">
      <c r="A113" s="2" t="s">
        <v>99</v>
      </c>
    </row>
    <row collapsed="false" customFormat="false" customHeight="false" hidden="false" ht="15.75" outlineLevel="0" r="114">
      <c r="A114" s="2"/>
    </row>
    <row collapsed="false" customFormat="false" customHeight="false" hidden="false" ht="15.75" outlineLevel="0" r="115">
      <c r="A115" s="2" t="s">
        <v>100</v>
      </c>
    </row>
    <row collapsed="false" customFormat="false" customHeight="false" hidden="false" ht="15.75" outlineLevel="0" r="116">
      <c r="A116" s="2" t="s">
        <v>101</v>
      </c>
    </row>
    <row collapsed="false" customFormat="false" customHeight="false" hidden="false" ht="15.75" outlineLevel="0" r="117">
      <c r="A117" s="2" t="s">
        <v>102</v>
      </c>
    </row>
  </sheetData>
  <mergeCells count="71">
    <mergeCell ref="A19:A21"/>
    <mergeCell ref="B24:B25"/>
    <mergeCell ref="C24:C25"/>
    <mergeCell ref="D24:D25"/>
    <mergeCell ref="B27:B29"/>
    <mergeCell ref="C27:C29"/>
    <mergeCell ref="D27:D29"/>
    <mergeCell ref="B30:B31"/>
    <mergeCell ref="C30:C31"/>
    <mergeCell ref="D30:D31"/>
    <mergeCell ref="B33:B34"/>
    <mergeCell ref="C33:C34"/>
    <mergeCell ref="D33:D34"/>
    <mergeCell ref="B38:B39"/>
    <mergeCell ref="C38:C39"/>
    <mergeCell ref="D38:D39"/>
    <mergeCell ref="B40:B41"/>
    <mergeCell ref="C40:C41"/>
    <mergeCell ref="D40:D41"/>
    <mergeCell ref="B43:B44"/>
    <mergeCell ref="C43:C44"/>
    <mergeCell ref="D43:D44"/>
    <mergeCell ref="B46:B48"/>
    <mergeCell ref="C46:C48"/>
    <mergeCell ref="D46:D48"/>
    <mergeCell ref="B49:B50"/>
    <mergeCell ref="C49:C50"/>
    <mergeCell ref="D49:D50"/>
    <mergeCell ref="B52:B53"/>
    <mergeCell ref="C52:C53"/>
    <mergeCell ref="D52:D53"/>
    <mergeCell ref="B54:B55"/>
    <mergeCell ref="C54:C55"/>
    <mergeCell ref="D54:D55"/>
    <mergeCell ref="B63:B64"/>
    <mergeCell ref="C63:C64"/>
    <mergeCell ref="D63:D64"/>
    <mergeCell ref="A66:A68"/>
    <mergeCell ref="B72:B73"/>
    <mergeCell ref="C72:C73"/>
    <mergeCell ref="D72:D73"/>
    <mergeCell ref="B74:B75"/>
    <mergeCell ref="C74:C75"/>
    <mergeCell ref="D74:D75"/>
    <mergeCell ref="B77:B78"/>
    <mergeCell ref="C77:C78"/>
    <mergeCell ref="D77:D78"/>
    <mergeCell ref="B81:B82"/>
    <mergeCell ref="C81:C82"/>
    <mergeCell ref="D81:D82"/>
    <mergeCell ref="B83:B84"/>
    <mergeCell ref="C83:C84"/>
    <mergeCell ref="D83:D84"/>
    <mergeCell ref="B88:B89"/>
    <mergeCell ref="C88:C89"/>
    <mergeCell ref="D88:D89"/>
    <mergeCell ref="B90:B91"/>
    <mergeCell ref="C90:C91"/>
    <mergeCell ref="D90:D91"/>
    <mergeCell ref="B95:B96"/>
    <mergeCell ref="C95:C96"/>
    <mergeCell ref="D95:D96"/>
    <mergeCell ref="B102:B103"/>
    <mergeCell ref="C102:C103"/>
    <mergeCell ref="D102:D103"/>
    <mergeCell ref="B104:B106"/>
    <mergeCell ref="C104:C106"/>
    <mergeCell ref="D104:D106"/>
    <mergeCell ref="B109:B110"/>
    <mergeCell ref="C109:C110"/>
    <mergeCell ref="D109:D11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0"/>
  <sheetViews>
    <sheetView colorId="64" defaultGridColor="true" rightToLeft="false" showFormulas="false" showGridLines="true" showOutlineSymbols="true" showRowColHeaders="true" showZeros="true" tabSelected="false" topLeftCell="A49" view="normal" windowProtection="false" workbookViewId="0" zoomScale="100" zoomScaleNormal="100" zoomScalePageLayoutView="100">
      <selection activeCell="C16" activeCellId="0" pane="topLeft" sqref="C16"/>
    </sheetView>
  </sheetViews>
  <sheetFormatPr defaultRowHeight="15"/>
  <cols>
    <col collapsed="false" hidden="false" max="1" min="1" style="0" width="29.306976744186"/>
    <col collapsed="false" hidden="false" max="2" min="2" style="0" width="5.98139534883721"/>
    <col collapsed="false" hidden="false" max="3" min="3" style="0" width="16.8372093023256"/>
    <col collapsed="false" hidden="false" max="4" min="4" style="0" width="21.8232558139535"/>
    <col collapsed="false" hidden="false" max="1025" min="5" style="0" width="8.66511627906977"/>
  </cols>
  <sheetData>
    <row collapsed="false" customFormat="false" customHeight="false" hidden="false" ht="15.25" outlineLevel="0" r="1">
      <c r="D1" s="1" t="s">
        <v>103</v>
      </c>
    </row>
    <row collapsed="false" customFormat="false" customHeight="false" hidden="false" ht="15.25" outlineLevel="0" r="2">
      <c r="D2" s="1" t="s">
        <v>104</v>
      </c>
    </row>
    <row collapsed="false" customFormat="false" customHeight="false" hidden="false" ht="15.25" outlineLevel="0" r="3">
      <c r="D3" s="1" t="s">
        <v>105</v>
      </c>
    </row>
    <row collapsed="false" customFormat="false" customHeight="false" hidden="false" ht="15.25" outlineLevel="0" r="4">
      <c r="D4" s="1" t="s">
        <v>3</v>
      </c>
    </row>
    <row collapsed="false" customFormat="false" customHeight="false" hidden="false" ht="14.05" outlineLevel="0" r="5"/>
    <row collapsed="false" customFormat="false" customHeight="false" hidden="false" ht="15.25" outlineLevel="0" r="6">
      <c r="A6" s="2" t="s">
        <v>106</v>
      </c>
    </row>
    <row collapsed="false" customFormat="false" customHeight="false" hidden="false" ht="14.15" outlineLevel="0" r="7">
      <c r="A7" s="2" t="s">
        <v>5</v>
      </c>
    </row>
    <row collapsed="false" customFormat="false" customHeight="false" hidden="false" ht="15.65" outlineLevel="0" r="8">
      <c r="A8" s="2" t="s">
        <v>107</v>
      </c>
    </row>
    <row collapsed="false" customFormat="false" customHeight="false" hidden="false" ht="15.25" outlineLevel="0" r="9">
      <c r="A9" s="2" t="s">
        <v>108</v>
      </c>
    </row>
    <row collapsed="false" customFormat="false" customHeight="false" hidden="false" ht="15.25" outlineLevel="0" r="10">
      <c r="A10" s="2" t="s">
        <v>17</v>
      </c>
    </row>
    <row collapsed="false" customFormat="false" customHeight="true" hidden="false" ht="14.05" outlineLevel="0" r="11">
      <c r="A11" s="25" t="s">
        <v>109</v>
      </c>
      <c r="B11" s="26" t="s">
        <v>19</v>
      </c>
      <c r="C11" s="26" t="s">
        <v>110</v>
      </c>
      <c r="D11" s="27" t="s">
        <v>111</v>
      </c>
    </row>
    <row collapsed="false" customFormat="false" customHeight="false" hidden="false" ht="14.05" outlineLevel="0" r="12">
      <c r="A12" s="25"/>
      <c r="B12" s="28" t="s">
        <v>22</v>
      </c>
      <c r="C12" s="28" t="s">
        <v>112</v>
      </c>
      <c r="D12" s="29" t="s">
        <v>112</v>
      </c>
    </row>
    <row collapsed="false" customFormat="false" customHeight="false" hidden="false" ht="15.25" outlineLevel="0" r="13">
      <c r="A13" s="28" t="s">
        <v>113</v>
      </c>
      <c r="B13" s="28" t="n">
        <v>10</v>
      </c>
      <c r="C13" s="30" t="n">
        <v>4069344</v>
      </c>
      <c r="D13" s="31" t="n">
        <v>2950894</v>
      </c>
    </row>
    <row collapsed="false" customFormat="false" customHeight="false" hidden="false" ht="23.85" outlineLevel="0" r="14">
      <c r="A14" s="32" t="s">
        <v>114</v>
      </c>
      <c r="B14" s="25" t="n">
        <v>11</v>
      </c>
      <c r="C14" s="33" t="n">
        <v>2855284</v>
      </c>
      <c r="D14" s="33" t="n">
        <v>2322172</v>
      </c>
    </row>
    <row collapsed="false" customFormat="false" customHeight="false" hidden="false" ht="14.05" outlineLevel="0" r="15">
      <c r="A15" s="28" t="s">
        <v>115</v>
      </c>
      <c r="B15" s="25"/>
      <c r="C15" s="33"/>
      <c r="D15" s="33"/>
    </row>
    <row collapsed="false" customFormat="false" customHeight="false" hidden="false" ht="23.85" outlineLevel="0" r="16">
      <c r="A16" s="32" t="s">
        <v>116</v>
      </c>
      <c r="B16" s="25" t="n">
        <v>12</v>
      </c>
      <c r="C16" s="34" t="n">
        <f aca="false">C13-C14</f>
        <v>1214060</v>
      </c>
      <c r="D16" s="34" t="n">
        <f aca="false">D13-D14</f>
        <v>628722</v>
      </c>
    </row>
    <row collapsed="false" customFormat="false" customHeight="false" hidden="false" ht="14.05" outlineLevel="0" r="17">
      <c r="A17" s="28" t="s">
        <v>117</v>
      </c>
      <c r="B17" s="25"/>
      <c r="C17" s="34"/>
      <c r="D17" s="34"/>
    </row>
    <row collapsed="false" customFormat="false" customHeight="false" hidden="false" ht="15.25" outlineLevel="0" r="18">
      <c r="A18" s="28" t="s">
        <v>118</v>
      </c>
      <c r="B18" s="28" t="n">
        <v>13</v>
      </c>
      <c r="C18" s="30" t="n">
        <v>589268</v>
      </c>
      <c r="D18" s="31" t="n">
        <v>364623</v>
      </c>
    </row>
    <row collapsed="false" customFormat="false" customHeight="false" hidden="false" ht="15.25" outlineLevel="0" r="19">
      <c r="A19" s="28" t="s">
        <v>119</v>
      </c>
      <c r="B19" s="28" t="n">
        <v>14</v>
      </c>
      <c r="C19" s="30" t="n">
        <v>275137</v>
      </c>
      <c r="D19" s="31" t="n">
        <v>233301</v>
      </c>
    </row>
    <row collapsed="false" customFormat="false" customHeight="false" hidden="false" ht="15.25" outlineLevel="0" r="20">
      <c r="A20" s="35" t="s">
        <v>120</v>
      </c>
      <c r="B20" s="28" t="n">
        <v>15</v>
      </c>
      <c r="C20" s="30" t="n">
        <v>1229625</v>
      </c>
      <c r="D20" s="31" t="n">
        <v>353179</v>
      </c>
    </row>
    <row collapsed="false" customFormat="false" customHeight="false" hidden="false" ht="15.25" outlineLevel="0" r="21">
      <c r="A21" s="35" t="s">
        <v>121</v>
      </c>
      <c r="B21" s="28" t="n">
        <v>16</v>
      </c>
      <c r="C21" s="30" t="n">
        <v>1017398</v>
      </c>
      <c r="D21" s="31" t="n">
        <v>619958</v>
      </c>
    </row>
    <row collapsed="false" customFormat="false" customHeight="false" hidden="false" ht="23.85" outlineLevel="0" r="22">
      <c r="A22" s="36" t="s">
        <v>122</v>
      </c>
      <c r="B22" s="25" t="n">
        <v>20</v>
      </c>
      <c r="C22" s="33" t="n">
        <f aca="false">C16-C18-C19-C20+C21</f>
        <v>137428</v>
      </c>
      <c r="D22" s="33" t="n">
        <f aca="false">D16-D18-D19-D20+D21</f>
        <v>297577</v>
      </c>
    </row>
    <row collapsed="false" customFormat="false" customHeight="false" hidden="false" ht="14.05" outlineLevel="0" r="23">
      <c r="A23" s="35" t="s">
        <v>123</v>
      </c>
      <c r="B23" s="25"/>
      <c r="C23" s="33"/>
      <c r="D23" s="33"/>
    </row>
    <row collapsed="false" customFormat="false" customHeight="false" hidden="false" ht="15.25" outlineLevel="0" r="24">
      <c r="A24" s="28" t="s">
        <v>124</v>
      </c>
      <c r="B24" s="28" t="n">
        <v>21</v>
      </c>
      <c r="C24" s="30" t="n">
        <v>5483</v>
      </c>
      <c r="D24" s="31" t="n">
        <v>0</v>
      </c>
    </row>
    <row collapsed="false" customFormat="false" customHeight="false" hidden="false" ht="15.25" outlineLevel="0" r="25">
      <c r="A25" s="28" t="s">
        <v>125</v>
      </c>
      <c r="B25" s="28" t="n">
        <v>22</v>
      </c>
      <c r="C25" s="30" t="n">
        <v>41968</v>
      </c>
      <c r="D25" s="31" t="n">
        <v>37311</v>
      </c>
    </row>
    <row collapsed="false" customFormat="false" customHeight="false" hidden="false" ht="14.05" outlineLevel="0" r="26">
      <c r="A26" s="32" t="s">
        <v>126</v>
      </c>
      <c r="B26" s="25" t="n">
        <v>23</v>
      </c>
      <c r="C26" s="33"/>
      <c r="D26" s="33"/>
    </row>
    <row collapsed="false" customFormat="false" customHeight="false" hidden="false" ht="23.85" outlineLevel="0" r="27">
      <c r="A27" s="32" t="s">
        <v>127</v>
      </c>
      <c r="B27" s="25"/>
      <c r="C27" s="33"/>
      <c r="D27" s="33"/>
    </row>
    <row collapsed="false" customFormat="false" customHeight="false" hidden="false" ht="23.85" outlineLevel="0" r="28">
      <c r="A28" s="32" t="s">
        <v>128</v>
      </c>
      <c r="B28" s="25"/>
      <c r="C28" s="33"/>
      <c r="D28" s="33"/>
    </row>
    <row collapsed="false" customFormat="false" customHeight="false" hidden="false" ht="14.05" outlineLevel="0" r="29">
      <c r="A29" s="28" t="s">
        <v>129</v>
      </c>
      <c r="B29" s="25"/>
      <c r="C29" s="33"/>
      <c r="D29" s="33"/>
    </row>
    <row collapsed="false" customFormat="false" customHeight="false" hidden="false" ht="15.25" outlineLevel="0" r="30">
      <c r="A30" s="28" t="s">
        <v>130</v>
      </c>
      <c r="B30" s="28" t="n">
        <v>24</v>
      </c>
      <c r="C30" s="30"/>
      <c r="D30" s="31"/>
    </row>
    <row collapsed="false" customFormat="false" customHeight="false" hidden="false" ht="15.25" outlineLevel="0" r="31">
      <c r="A31" s="28" t="s">
        <v>131</v>
      </c>
      <c r="B31" s="28" t="n">
        <v>25</v>
      </c>
      <c r="C31" s="30"/>
      <c r="D31" s="31"/>
    </row>
    <row collapsed="false" customFormat="false" customHeight="false" hidden="false" ht="23.85" outlineLevel="0" r="32">
      <c r="A32" s="32" t="s">
        <v>132</v>
      </c>
      <c r="B32" s="25" t="n">
        <v>100</v>
      </c>
      <c r="C32" s="33" t="n">
        <f aca="false">C22+C24-C25</f>
        <v>100943</v>
      </c>
      <c r="D32" s="33" t="n">
        <f aca="false">D22+D24-D25</f>
        <v>260266</v>
      </c>
    </row>
    <row collapsed="false" customFormat="false" customHeight="false" hidden="false" ht="14.05" outlineLevel="0" r="33">
      <c r="A33" s="28" t="s">
        <v>133</v>
      </c>
      <c r="B33" s="25"/>
      <c r="C33" s="33"/>
      <c r="D33" s="33"/>
    </row>
    <row collapsed="false" customFormat="false" customHeight="false" hidden="false" ht="15.25" outlineLevel="0" r="34">
      <c r="A34" s="28" t="s">
        <v>134</v>
      </c>
      <c r="B34" s="28" t="n">
        <v>101</v>
      </c>
      <c r="C34" s="30" t="n">
        <v>48822</v>
      </c>
      <c r="D34" s="31" t="n">
        <v>228456</v>
      </c>
    </row>
    <row collapsed="false" customFormat="false" customHeight="false" hidden="false" ht="23.85" outlineLevel="0" r="35">
      <c r="A35" s="32" t="s">
        <v>135</v>
      </c>
      <c r="B35" s="25" t="n">
        <v>200</v>
      </c>
      <c r="C35" s="33" t="n">
        <f aca="false">C32-C34</f>
        <v>52121</v>
      </c>
      <c r="D35" s="33" t="n">
        <f aca="false">D32-D34</f>
        <v>31810</v>
      </c>
    </row>
    <row collapsed="false" customFormat="false" customHeight="false" hidden="false" ht="23.85" outlineLevel="0" r="36">
      <c r="A36" s="32" t="s">
        <v>136</v>
      </c>
      <c r="B36" s="25"/>
      <c r="C36" s="33"/>
      <c r="D36" s="33"/>
    </row>
    <row collapsed="false" customFormat="false" customHeight="false" hidden="false" ht="14.05" outlineLevel="0" r="37">
      <c r="A37" s="28" t="s">
        <v>137</v>
      </c>
      <c r="B37" s="25"/>
      <c r="C37" s="33"/>
      <c r="D37" s="33"/>
    </row>
    <row collapsed="false" customFormat="false" customHeight="false" hidden="false" ht="23.85" outlineLevel="0" r="38">
      <c r="A38" s="32" t="s">
        <v>135</v>
      </c>
      <c r="B38" s="25" t="n">
        <v>201</v>
      </c>
      <c r="C38" s="33"/>
      <c r="D38" s="33"/>
    </row>
    <row collapsed="false" customFormat="false" customHeight="false" hidden="false" ht="14.05" outlineLevel="0" r="39">
      <c r="A39" s="28" t="s">
        <v>138</v>
      </c>
      <c r="B39" s="25"/>
      <c r="C39" s="33"/>
      <c r="D39" s="33"/>
    </row>
    <row collapsed="false" customFormat="false" customHeight="false" hidden="false" ht="23.85" outlineLevel="0" r="40">
      <c r="A40" s="32" t="s">
        <v>139</v>
      </c>
      <c r="B40" s="25" t="n">
        <v>300</v>
      </c>
      <c r="C40" s="33" t="n">
        <f aca="false">C35+C38</f>
        <v>52121</v>
      </c>
      <c r="D40" s="33" t="n">
        <f aca="false">D35+D38</f>
        <v>31810</v>
      </c>
    </row>
    <row collapsed="false" customFormat="false" customHeight="false" hidden="false" ht="14.05" outlineLevel="0" r="41">
      <c r="A41" s="28" t="s">
        <v>140</v>
      </c>
      <c r="B41" s="25"/>
      <c r="C41" s="33"/>
      <c r="D41" s="33"/>
    </row>
    <row collapsed="false" customFormat="false" customHeight="false" hidden="false" ht="23.85" outlineLevel="0" r="42">
      <c r="A42" s="28" t="s">
        <v>141</v>
      </c>
      <c r="B42" s="37"/>
      <c r="C42" s="30"/>
      <c r="D42" s="31"/>
    </row>
    <row collapsed="false" customFormat="false" customHeight="false" hidden="false" ht="23.85" outlineLevel="0" r="43">
      <c r="A43" s="28" t="s">
        <v>142</v>
      </c>
      <c r="B43" s="37"/>
      <c r="C43" s="30"/>
      <c r="D43" s="31"/>
    </row>
    <row collapsed="false" customFormat="false" customHeight="false" hidden="false" ht="23.85" outlineLevel="0" r="44">
      <c r="A44" s="32" t="s">
        <v>143</v>
      </c>
      <c r="B44" s="25" t="n">
        <v>400</v>
      </c>
      <c r="C44" s="33" t="n">
        <v>0</v>
      </c>
      <c r="D44" s="33" t="n">
        <v>0</v>
      </c>
    </row>
    <row collapsed="false" customFormat="false" customHeight="false" hidden="false" ht="14.05" outlineLevel="0" r="45">
      <c r="A45" s="28" t="s">
        <v>144</v>
      </c>
      <c r="B45" s="25"/>
      <c r="C45" s="33"/>
      <c r="D45" s="33"/>
    </row>
    <row collapsed="false" customFormat="false" customHeight="false" hidden="false" ht="15.25" outlineLevel="0" r="46">
      <c r="A46" s="28" t="s">
        <v>145</v>
      </c>
      <c r="B46" s="37"/>
      <c r="C46" s="30"/>
      <c r="D46" s="31"/>
    </row>
    <row collapsed="false" customFormat="false" customHeight="false" hidden="false" ht="15.25" outlineLevel="0" r="47">
      <c r="A47" s="28" t="s">
        <v>146</v>
      </c>
      <c r="B47" s="28" t="n">
        <v>410</v>
      </c>
      <c r="C47" s="30"/>
      <c r="D47" s="31"/>
    </row>
    <row collapsed="false" customFormat="false" customHeight="false" hidden="false" ht="23.85" outlineLevel="0" r="48">
      <c r="A48" s="32" t="s">
        <v>147</v>
      </c>
      <c r="B48" s="25" t="n">
        <v>411</v>
      </c>
      <c r="C48" s="33"/>
      <c r="D48" s="33"/>
    </row>
    <row collapsed="false" customFormat="false" customHeight="false" hidden="false" ht="14.05" outlineLevel="0" r="49">
      <c r="A49" s="28" t="s">
        <v>148</v>
      </c>
      <c r="B49" s="25"/>
      <c r="C49" s="33"/>
      <c r="D49" s="33"/>
    </row>
    <row collapsed="false" customFormat="false" customHeight="false" hidden="false" ht="14.05" outlineLevel="0" r="50">
      <c r="A50" s="32" t="s">
        <v>149</v>
      </c>
      <c r="B50" s="25" t="n">
        <v>412</v>
      </c>
      <c r="C50" s="33"/>
      <c r="D50" s="33"/>
    </row>
    <row collapsed="false" customFormat="false" customHeight="false" hidden="false" ht="23.85" outlineLevel="0" r="51">
      <c r="A51" s="32" t="s">
        <v>150</v>
      </c>
      <c r="B51" s="25"/>
      <c r="C51" s="33"/>
      <c r="D51" s="33"/>
    </row>
    <row collapsed="false" customFormat="false" customHeight="false" hidden="false" ht="23.85" outlineLevel="0" r="52">
      <c r="A52" s="32" t="s">
        <v>151</v>
      </c>
      <c r="B52" s="25"/>
      <c r="C52" s="33"/>
      <c r="D52" s="33"/>
    </row>
    <row collapsed="false" customFormat="false" customHeight="false" hidden="false" ht="14.05" outlineLevel="0" r="53">
      <c r="A53" s="28" t="s">
        <v>152</v>
      </c>
      <c r="B53" s="25"/>
      <c r="C53" s="33"/>
      <c r="D53" s="33"/>
    </row>
    <row collapsed="false" customFormat="false" customHeight="false" hidden="false" ht="23.85" outlineLevel="0" r="54">
      <c r="A54" s="32" t="s">
        <v>153</v>
      </c>
      <c r="B54" s="25" t="n">
        <v>413</v>
      </c>
      <c r="C54" s="33"/>
      <c r="D54" s="33"/>
    </row>
    <row collapsed="false" customFormat="false" customHeight="false" hidden="false" ht="14.05" outlineLevel="0" r="55">
      <c r="A55" s="28" t="s">
        <v>154</v>
      </c>
      <c r="B55" s="25"/>
      <c r="C55" s="33"/>
      <c r="D55" s="33"/>
    </row>
    <row collapsed="false" customFormat="false" customHeight="false" hidden="false" ht="23.85" outlineLevel="0" r="56">
      <c r="A56" s="32" t="s">
        <v>155</v>
      </c>
      <c r="B56" s="25" t="n">
        <v>414</v>
      </c>
      <c r="C56" s="33"/>
      <c r="D56" s="33"/>
    </row>
    <row collapsed="false" customFormat="false" customHeight="false" hidden="false" ht="23.85" outlineLevel="0" r="57">
      <c r="A57" s="32" t="s">
        <v>156</v>
      </c>
      <c r="B57" s="25"/>
      <c r="C57" s="33"/>
      <c r="D57" s="33"/>
    </row>
    <row collapsed="false" customFormat="false" customHeight="false" hidden="false" ht="14.05" outlineLevel="0" r="58">
      <c r="A58" s="28" t="s">
        <v>157</v>
      </c>
      <c r="B58" s="25"/>
      <c r="C58" s="33"/>
      <c r="D58" s="33"/>
    </row>
    <row collapsed="false" customFormat="false" customHeight="false" hidden="false" ht="15.25" outlineLevel="0" r="59">
      <c r="A59" s="28" t="s">
        <v>158</v>
      </c>
      <c r="B59" s="28" t="n">
        <v>415</v>
      </c>
      <c r="C59" s="30"/>
      <c r="D59" s="31"/>
    </row>
    <row collapsed="false" customFormat="false" customHeight="false" hidden="false" ht="14.05" outlineLevel="0" r="60">
      <c r="A60" s="32" t="s">
        <v>159</v>
      </c>
      <c r="B60" s="25" t="n">
        <v>416</v>
      </c>
      <c r="C60" s="33"/>
      <c r="D60" s="33"/>
    </row>
    <row collapsed="false" customFormat="false" customHeight="false" hidden="false" ht="14.05" outlineLevel="0" r="61">
      <c r="A61" s="28" t="s">
        <v>160</v>
      </c>
      <c r="B61" s="25"/>
      <c r="C61" s="33"/>
      <c r="D61" s="33"/>
    </row>
    <row collapsed="false" customFormat="false" customHeight="false" hidden="false" ht="14.05" outlineLevel="0" r="62">
      <c r="A62" s="32" t="s">
        <v>161</v>
      </c>
      <c r="B62" s="25" t="n">
        <v>417</v>
      </c>
      <c r="C62" s="33"/>
      <c r="D62" s="33"/>
    </row>
    <row collapsed="false" customFormat="false" customHeight="false" hidden="false" ht="14.05" outlineLevel="0" r="63">
      <c r="A63" s="28" t="s">
        <v>162</v>
      </c>
      <c r="B63" s="25"/>
      <c r="C63" s="33"/>
      <c r="D63" s="33"/>
    </row>
    <row collapsed="false" customFormat="false" customHeight="false" hidden="false" ht="23.85" outlineLevel="0" r="64">
      <c r="A64" s="32" t="s">
        <v>163</v>
      </c>
      <c r="B64" s="25" t="n">
        <v>418</v>
      </c>
      <c r="C64" s="33"/>
      <c r="D64" s="33"/>
    </row>
    <row collapsed="false" customFormat="false" customHeight="false" hidden="false" ht="14.05" outlineLevel="0" r="65">
      <c r="A65" s="28" t="s">
        <v>164</v>
      </c>
      <c r="B65" s="25"/>
      <c r="C65" s="33"/>
      <c r="D65" s="33"/>
    </row>
    <row collapsed="false" customFormat="false" customHeight="false" hidden="false" ht="23.85" outlineLevel="0" r="66">
      <c r="A66" s="32" t="s">
        <v>165</v>
      </c>
      <c r="B66" s="25" t="n">
        <v>419</v>
      </c>
      <c r="C66" s="33"/>
      <c r="D66" s="33"/>
    </row>
    <row collapsed="false" customFormat="false" customHeight="false" hidden="false" ht="14.05" outlineLevel="0" r="67">
      <c r="A67" s="28" t="s">
        <v>166</v>
      </c>
      <c r="B67" s="25"/>
      <c r="C67" s="33"/>
      <c r="D67" s="33"/>
    </row>
    <row collapsed="false" customFormat="false" customHeight="false" hidden="false" ht="23.85" outlineLevel="0" r="68">
      <c r="A68" s="32" t="s">
        <v>167</v>
      </c>
      <c r="B68" s="25" t="n">
        <v>420</v>
      </c>
      <c r="C68" s="33"/>
      <c r="D68" s="33"/>
    </row>
    <row collapsed="false" customFormat="false" customHeight="false" hidden="false" ht="14.05" outlineLevel="0" r="69">
      <c r="A69" s="28" t="s">
        <v>168</v>
      </c>
      <c r="B69" s="25"/>
      <c r="C69" s="33"/>
      <c r="D69" s="33"/>
    </row>
    <row collapsed="false" customFormat="false" customHeight="false" hidden="false" ht="23.85" outlineLevel="0" r="70">
      <c r="A70" s="32" t="s">
        <v>169</v>
      </c>
      <c r="B70" s="25" t="n">
        <v>500</v>
      </c>
      <c r="C70" s="33" t="n">
        <f aca="false">C40+C44</f>
        <v>52121</v>
      </c>
      <c r="D70" s="33" t="n">
        <f aca="false">D40+D44</f>
        <v>31810</v>
      </c>
    </row>
    <row collapsed="false" customFormat="false" customHeight="false" hidden="false" ht="14.05" outlineLevel="0" r="71">
      <c r="A71" s="28" t="s">
        <v>170</v>
      </c>
      <c r="B71" s="25"/>
      <c r="C71" s="33"/>
      <c r="D71" s="33"/>
    </row>
    <row collapsed="false" customFormat="false" customHeight="false" hidden="false" ht="23.85" outlineLevel="0" r="72">
      <c r="A72" s="28" t="s">
        <v>171</v>
      </c>
      <c r="B72" s="37"/>
      <c r="C72" s="30"/>
      <c r="D72" s="31"/>
    </row>
    <row collapsed="false" customFormat="false" customHeight="false" hidden="false" ht="23.85" outlineLevel="0" r="73">
      <c r="A73" s="28" t="s">
        <v>141</v>
      </c>
      <c r="B73" s="37"/>
      <c r="C73" s="30"/>
      <c r="D73" s="31"/>
    </row>
    <row collapsed="false" customFormat="false" customHeight="false" hidden="false" ht="23.85" outlineLevel="0" r="74">
      <c r="A74" s="28" t="s">
        <v>172</v>
      </c>
      <c r="B74" s="37"/>
      <c r="C74" s="30"/>
      <c r="D74" s="31"/>
    </row>
    <row collapsed="false" customFormat="false" customHeight="false" hidden="false" ht="15.25" outlineLevel="0" r="75">
      <c r="A75" s="28" t="s">
        <v>173</v>
      </c>
      <c r="B75" s="28" t="n">
        <v>600</v>
      </c>
      <c r="C75" s="30" t="n">
        <f aca="false">C70</f>
        <v>52121</v>
      </c>
      <c r="D75" s="31" t="n">
        <f aca="false">D70</f>
        <v>31810</v>
      </c>
    </row>
    <row collapsed="false" customFormat="false" customHeight="false" hidden="false" ht="15.25" outlineLevel="0" r="76">
      <c r="A76" s="28" t="s">
        <v>145</v>
      </c>
      <c r="B76" s="37"/>
      <c r="C76" s="30"/>
      <c r="D76" s="31"/>
    </row>
    <row collapsed="false" customFormat="false" customHeight="false" hidden="false" ht="15.25" outlineLevel="0" r="77">
      <c r="A77" s="28" t="s">
        <v>174</v>
      </c>
      <c r="B77" s="37"/>
      <c r="C77" s="30"/>
      <c r="D77" s="31"/>
    </row>
    <row collapsed="false" customFormat="false" customHeight="false" hidden="false" ht="15.25" outlineLevel="0" r="78">
      <c r="A78" s="28" t="s">
        <v>175</v>
      </c>
      <c r="B78" s="37"/>
      <c r="C78" s="30" t="n">
        <f aca="false">C70</f>
        <v>52121</v>
      </c>
      <c r="D78" s="31" t="n">
        <f aca="false">D70</f>
        <v>31810</v>
      </c>
    </row>
    <row collapsed="false" customFormat="false" customHeight="false" hidden="false" ht="15.25" outlineLevel="0" r="79">
      <c r="A79" s="28" t="s">
        <v>138</v>
      </c>
      <c r="B79" s="37"/>
      <c r="C79" s="30"/>
      <c r="D79" s="31"/>
    </row>
    <row collapsed="false" customFormat="false" customHeight="false" hidden="false" ht="15.25" outlineLevel="0" r="80">
      <c r="A80" s="28" t="s">
        <v>176</v>
      </c>
      <c r="B80" s="37"/>
      <c r="C80" s="30"/>
      <c r="D80" s="31"/>
    </row>
    <row collapsed="false" customFormat="false" customHeight="false" hidden="false" ht="15.25" outlineLevel="0" r="81">
      <c r="A81" s="28" t="s">
        <v>175</v>
      </c>
      <c r="B81" s="37"/>
      <c r="C81" s="30"/>
      <c r="D81" s="31"/>
    </row>
    <row collapsed="false" customFormat="false" customHeight="false" hidden="false" ht="15.25" outlineLevel="0" r="82">
      <c r="A82" s="28" t="s">
        <v>138</v>
      </c>
      <c r="B82" s="37"/>
      <c r="C82" s="30"/>
      <c r="D82" s="31"/>
    </row>
    <row collapsed="false" customFormat="false" customHeight="false" hidden="false" ht="15.25" outlineLevel="0" r="83">
      <c r="A83" s="22"/>
      <c r="B83" s="23"/>
      <c r="C83" s="38"/>
      <c r="D83" s="38"/>
    </row>
    <row collapsed="false" customFormat="false" customHeight="false" hidden="false" ht="14.15" outlineLevel="0" r="84">
      <c r="A84" s="2" t="s">
        <v>177</v>
      </c>
    </row>
    <row collapsed="false" customFormat="false" customHeight="false" hidden="false" ht="15.25" outlineLevel="0" r="85">
      <c r="A85" s="2" t="s">
        <v>178</v>
      </c>
    </row>
    <row collapsed="false" customFormat="false" customHeight="false" hidden="false" ht="15.25" outlineLevel="0" r="86">
      <c r="A86" s="2"/>
    </row>
    <row collapsed="false" customFormat="false" customHeight="false" hidden="false" ht="14.15" outlineLevel="0" r="87">
      <c r="A87" s="2" t="s">
        <v>100</v>
      </c>
    </row>
    <row collapsed="false" customFormat="false" customHeight="false" hidden="false" ht="15.25" outlineLevel="0" r="88">
      <c r="A88" s="2" t="s">
        <v>179</v>
      </c>
    </row>
    <row collapsed="false" customFormat="false" customHeight="false" hidden="false" ht="15.25" outlineLevel="0" r="89">
      <c r="A89" s="2" t="s">
        <v>102</v>
      </c>
    </row>
    <row collapsed="false" customFormat="false" customHeight="false" hidden="false" ht="14.05" outlineLevel="0" r="90"/>
  </sheetData>
  <mergeCells count="58">
    <mergeCell ref="A11:A12"/>
    <mergeCell ref="B14:B15"/>
    <mergeCell ref="C14:C15"/>
    <mergeCell ref="D14:D15"/>
    <mergeCell ref="B16:B17"/>
    <mergeCell ref="C16:C17"/>
    <mergeCell ref="D16:D17"/>
    <mergeCell ref="B22:B23"/>
    <mergeCell ref="C22:C23"/>
    <mergeCell ref="D22:D23"/>
    <mergeCell ref="B26:B29"/>
    <mergeCell ref="C26:C29"/>
    <mergeCell ref="D26:D29"/>
    <mergeCell ref="B32:B33"/>
    <mergeCell ref="C32:C33"/>
    <mergeCell ref="D32:D33"/>
    <mergeCell ref="B35:B37"/>
    <mergeCell ref="C35:C37"/>
    <mergeCell ref="D35:D37"/>
    <mergeCell ref="B38:B39"/>
    <mergeCell ref="C38:C39"/>
    <mergeCell ref="D38:D39"/>
    <mergeCell ref="B40:B41"/>
    <mergeCell ref="C40:C41"/>
    <mergeCell ref="D40:D41"/>
    <mergeCell ref="B44:B45"/>
    <mergeCell ref="C44:C45"/>
    <mergeCell ref="D44:D45"/>
    <mergeCell ref="B48:B49"/>
    <mergeCell ref="C48:C49"/>
    <mergeCell ref="D48:D49"/>
    <mergeCell ref="B50:B53"/>
    <mergeCell ref="C50:C53"/>
    <mergeCell ref="D50:D53"/>
    <mergeCell ref="B54:B55"/>
    <mergeCell ref="C54:C55"/>
    <mergeCell ref="D54:D55"/>
    <mergeCell ref="B56:B58"/>
    <mergeCell ref="C56:C58"/>
    <mergeCell ref="D56:D58"/>
    <mergeCell ref="B60:B61"/>
    <mergeCell ref="C60:C61"/>
    <mergeCell ref="D60:D61"/>
    <mergeCell ref="B62:B63"/>
    <mergeCell ref="C62:C63"/>
    <mergeCell ref="D62:D63"/>
    <mergeCell ref="B64:B65"/>
    <mergeCell ref="C64:C65"/>
    <mergeCell ref="D64:D65"/>
    <mergeCell ref="B66:B67"/>
    <mergeCell ref="C66:C67"/>
    <mergeCell ref="D66:D67"/>
    <mergeCell ref="B68:B69"/>
    <mergeCell ref="C68:C69"/>
    <mergeCell ref="D68:D69"/>
    <mergeCell ref="B70:B71"/>
    <mergeCell ref="C70:C71"/>
    <mergeCell ref="D70:D7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6651162790697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2006-09-16T00:00:00.00Z</dcterms:created>
  <dcterms:modified xsi:type="dcterms:W3CDTF">2014-01-31T04:39:08.00Z</dcterms:modified>
  <cp:revision>0</cp:revision>
</cp:coreProperties>
</file>