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'Ф1'!$A$1:$D$121</definedName>
    <definedName name="_xlnm.Print_Area" localSheetId="1">'Ф2'!$A$1:$F$113</definedName>
  </definedNames>
  <calcPr fullCalcOnLoad="1"/>
</workbook>
</file>

<file path=xl/sharedStrings.xml><?xml version="1.0" encoding="utf-8"?>
<sst xmlns="http://schemas.openxmlformats.org/spreadsheetml/2006/main" count="419" uniqueCount="325">
  <si>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</si>
  <si>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</si>
  <si>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</si>
  <si>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</si>
  <si>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</si>
  <si>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</si>
  <si>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</si>
  <si>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</si>
  <si>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</si>
  <si>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</si>
  <si>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</si>
  <si>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</si>
  <si>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</si>
  <si>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</si>
  <si>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</si>
  <si>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</si>
  <si>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</si>
  <si>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</si>
  <si>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</si>
  <si>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</si>
  <si>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</si>
  <si>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</si>
  <si>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</si>
  <si>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</si>
  <si>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</si>
  <si>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</si>
  <si>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</si>
  <si>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</si>
  <si>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</si>
  <si>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</si>
  <si>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</si>
  <si>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</si>
  <si>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</si>
  <si>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</si>
  <si>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</si>
  <si>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</si>
  <si>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</si>
  <si>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</si>
  <si>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</si>
  <si>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</si>
  <si>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</si>
  <si>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</si>
  <si>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</si>
  <si>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</si>
  <si>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</si>
  <si>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</si>
  <si>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</si>
  <si>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</si>
  <si>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</si>
  <si>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</si>
  <si>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</si>
  <si>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</si>
  <si>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</si>
  <si>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</si>
  <si>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</si>
  <si>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</si>
  <si>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</si>
  <si>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</si>
  <si>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</si>
  <si>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</si>
  <si>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</si>
  <si>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</si>
  <si>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</si>
  <si>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</si>
  <si>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</si>
  <si>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</si>
  <si>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</si>
  <si>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</si>
  <si>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</si>
  <si>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</si>
  <si>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</si>
  <si>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</si>
  <si>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</si>
  <si>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</si>
  <si>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</si>
  <si>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</si>
  <si>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</si>
  <si>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</si>
  <si>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</si>
  <si>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</si>
  <si>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</si>
  <si>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</si>
  <si>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</si>
  <si>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</si>
  <si>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</si>
  <si>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</si>
  <si>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</si>
  <si>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</si>
  <si>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</si>
  <si>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</si>
  <si>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</si>
  <si>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</si>
  <si>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</si>
  <si>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</si>
  <si>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</si>
  <si>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</si>
  <si>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</si>
  <si>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</si>
  <si>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</si>
  <si>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</si>
  <si>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</si>
  <si>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</si>
  <si>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</si>
  <si>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</si>
  <si>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</si>
  <si>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</si>
  <si>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</si>
  <si>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</si>
  <si>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</si>
  <si>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</si>
  <si>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</si>
  <si>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</si>
  <si>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</si>
  <si>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</si>
  <si>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</si>
  <si>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</si>
  <si>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</si>
  <si>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</si>
  <si>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</si>
  <si>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</si>
  <si>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</si>
  <si>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</si>
  <si>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</si>
  <si>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</si>
  <si>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</si>
  <si>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</si>
  <si>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</si>
  <si>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</si>
  <si>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</si>
  <si>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</si>
  <si>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</si>
  <si>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</si>
  <si>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</si>
  <si>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</si>
  <si>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</si>
  <si>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</si>
  <si>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</si>
  <si>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</si>
  <si>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</si>
  <si>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</si>
  <si>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</si>
  <si>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</si>
  <si>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</si>
  <si>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</si>
  <si>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</si>
  <si>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</si>
  <si>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</si>
  <si>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</si>
  <si>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37</t>
  </si>
  <si>
    <t>38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</si>
  <si>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</si>
  <si>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</si>
  <si>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</si>
  <si>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</si>
  <si>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</si>
  <si>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</si>
  <si>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</si>
  <si>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</si>
  <si>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</si>
  <si>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</si>
  <si>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</si>
  <si>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</si>
  <si>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</si>
  <si>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</si>
  <si>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</si>
  <si>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</si>
  <si>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</si>
  <si>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</si>
  <si>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</si>
  <si>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</si>
  <si>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</si>
  <si>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</si>
  <si>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</si>
  <si>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</si>
  <si>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</si>
  <si>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</si>
  <si>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</si>
  <si>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</si>
  <si>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</si>
  <si>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</si>
  <si>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</si>
  <si>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</si>
  <si>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</si>
  <si>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</si>
  <si>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</si>
  <si>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</si>
  <si>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</si>
  <si>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</si>
  <si>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</si>
  <si>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</si>
  <si>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</si>
  <si>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</si>
  <si>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</si>
  <si>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</si>
  <si>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</si>
  <si>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</si>
  <si>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</si>
  <si>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</si>
  <si>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</si>
  <si>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</si>
  <si>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</si>
  <si>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</si>
  <si>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</si>
  <si>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</si>
  <si>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</si>
  <si>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</si>
  <si>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</si>
  <si>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</si>
  <si>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</si>
  <si>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</si>
  <si>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</si>
  <si>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</si>
  <si>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</si>
  <si>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</si>
  <si>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</si>
  <si>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</si>
  <si>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</si>
  <si>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</si>
  <si>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</si>
  <si>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</si>
  <si>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</si>
  <si>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</si>
  <si>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</si>
  <si>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</si>
  <si>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</si>
  <si>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</si>
  <si>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</si>
  <si>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</si>
  <si>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</si>
  <si>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</si>
  <si>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</si>
  <si>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</si>
  <si>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</si>
  <si>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</si>
  <si>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</si>
  <si>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</si>
  <si>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</si>
  <si>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</si>
  <si>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</si>
  <si>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</si>
  <si>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</si>
  <si>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</si>
  <si>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</si>
  <si>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</si>
  <si>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</si>
  <si>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</si>
  <si>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</si>
  <si>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</si>
  <si>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</si>
  <si>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</si>
  <si>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</si>
  <si>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</si>
  <si>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</si>
  <si>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</si>
  <si>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</si>
  <si>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</si>
  <si>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</si>
  <si>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</si>
  <si>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</si>
  <si>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</si>
  <si>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</si>
  <si>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</si>
  <si>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</si>
  <si>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</si>
  <si>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</si>
  <si>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</si>
  <si>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</si>
  <si>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</si>
  <si>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</si>
  <si>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</si>
  <si>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</si>
  <si>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</si>
  <si>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</si>
  <si>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</si>
  <si>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</si>
  <si>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</si>
  <si>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</si>
  <si>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</si>
  <si>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амортизированной стоимости (за вычетом резервов на обесценение)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</si>
  <si>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</si>
  <si>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</si>
  <si>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</si>
  <si>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</si>
  <si>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</si>
  <si>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</si>
  <si>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</si>
  <si>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</si>
  <si>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Ценные бумаги, оцениваемые по справедливой стоимости через прочий совокупный доход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</si>
  <si>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</si>
  <si>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</si>
  <si>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</si>
  <si>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</si>
  <si>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</si>
  <si>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</si>
  <si>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</si>
  <si>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</si>
  <si>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</si>
  <si>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</si>
  <si>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</si>
  <si>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</si>
  <si>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</si>
  <si>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</si>
  <si>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</si>
  <si>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</si>
  <si>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</si>
  <si>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</si>
  <si>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</si>
  <si>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</si>
  <si>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</si>
  <si>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</si>
  <si>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</si>
  <si>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</si>
  <si>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</si>
  <si>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</si>
  <si>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</si>
  <si>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</si>
  <si>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</si>
  <si>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</si>
  <si>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</si>
  <si>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>Итого капитал и обязательства</t>
  </si>
  <si>
    <t xml:space="preserve">Главный бухгалтер__________________________    Сабитова Ж.М.    </t>
  </si>
  <si>
    <t xml:space="preserve">Первый руководитель (на период его отсутствия - лицо, его  замещающее)______________    Маенлаева И.Я. </t>
  </si>
  <si>
    <t>эквиваленты денежных средств</t>
  </si>
  <si>
    <t xml:space="preserve"> </t>
  </si>
  <si>
    <t>      по состоянию на "01"июля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</si>
</sst>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[$€]* #,##0.00_);_([$€]* \(#,##0.00\);_([$€]* &quot;-&quot;??_);_(@_)"/>
    <numFmt numFmtId="171" formatCode="#,##0.0000000_ ;\-#,##0.0000000\ "/>
    <numFmt numFmtId="172" formatCode="_-* #,##0_р_._-;\-* #,##0_р_._-;_-* &quot;-&quot;??_р_._-;_-@_-"/>
    <numFmt numFmtId="173" formatCode="_-* #,##0.00[$€]_-;\-* #,##0.00[$€]_-;_-* &quot;-&quot;??[$€]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7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16" xfId="193" applyFont="1" applyBorder="1" applyAlignment="1" quotePrefix="1">
      <alignment horizontal="center" vertical="top" wrapText="1"/>
      <protection/>
    </xf>
    <xf numFmtId="0" fontId="49" fillId="0" borderId="17" xfId="193" applyFont="1" applyBorder="1" applyAlignment="1" quotePrefix="1">
      <alignment horizontal="center" vertical="top" wrapText="1"/>
      <protection/>
    </xf>
    <xf numFmtId="0" fontId="49" fillId="0" borderId="18" xfId="193" applyFont="1" applyBorder="1" applyAlignment="1" quotePrefix="1">
      <alignment horizontal="center" vertical="top" wrapText="1"/>
      <protection/>
    </xf>
    <xf numFmtId="0" fontId="49" fillId="0" borderId="19" xfId="193" applyFont="1" applyBorder="1" applyAlignment="1" quotePrefix="1">
      <alignment horizontal="center" vertical="top" wrapText="1"/>
      <protection/>
    </xf>
    <xf numFmtId="0" fontId="49" fillId="0" borderId="20" xfId="193" applyFont="1" applyBorder="1" applyAlignment="1" quotePrefix="1">
      <alignment horizontal="center" vertical="top" wrapText="1"/>
      <protection/>
    </xf>
    <xf numFmtId="0" fontId="49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9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9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9" fillId="0" borderId="17" xfId="195" applyFont="1" applyFill="1" applyBorder="1" applyAlignment="1" quotePrefix="1">
      <alignment horizontal="center" vertical="top" wrapText="1"/>
      <protection/>
    </xf>
    <xf numFmtId="0" fontId="49" fillId="0" borderId="18" xfId="195" applyFont="1" applyFill="1" applyBorder="1" applyAlignment="1" quotePrefix="1">
      <alignment horizontal="center" vertical="top" wrapText="1"/>
      <protection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9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9" fillId="0" borderId="23" xfId="193" applyFont="1" applyFill="1" applyBorder="1" applyAlignment="1" quotePrefix="1">
      <alignment horizontal="center" vertical="top" wrapText="1"/>
      <protection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0" fontId="5" fillId="0" borderId="21" xfId="470" applyFont="1" applyFill="1" applyBorder="1" applyAlignment="1">
      <alignment vertical="top" wrapText="1"/>
      <protection/>
    </xf>
    <xf numFmtId="0" fontId="4" fillId="0" borderId="21" xfId="470" applyFont="1" applyFill="1" applyBorder="1" applyAlignment="1">
      <alignment vertical="top" wrapText="1"/>
      <protection/>
    </xf>
    <xf numFmtId="0" fontId="4" fillId="0" borderId="24" xfId="470" applyFont="1" applyFill="1" applyBorder="1" applyAlignment="1">
      <alignment vertical="top" wrapText="1"/>
      <protection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9" fillId="41" borderId="25" xfId="193" applyFont="1" applyFill="1" applyBorder="1" applyAlignment="1" quotePrefix="1">
      <alignment horizontal="center" vertical="top" wrapText="1"/>
      <protection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top" wrapText="1"/>
    </xf>
    <xf numFmtId="3" fontId="7" fillId="0" borderId="21" xfId="470" applyNumberFormat="1" applyFont="1" applyFill="1" applyBorder="1" applyAlignment="1">
      <alignment horizontal="center" vertical="top" wrapText="1"/>
      <protection/>
    </xf>
    <xf numFmtId="3" fontId="7" fillId="41" borderId="21" xfId="470" applyNumberFormat="1" applyFont="1" applyFill="1" applyBorder="1" applyAlignment="1">
      <alignment horizontal="center" vertical="top" wrapText="1"/>
      <protection/>
    </xf>
    <xf numFmtId="0" fontId="50" fillId="0" borderId="23" xfId="193" applyFont="1" applyFill="1" applyBorder="1" applyAlignment="1" quotePrefix="1">
      <alignment horizontal="center" vertical="top" wrapText="1"/>
      <protection/>
    </xf>
    <xf numFmtId="3" fontId="35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 vertical="top"/>
    </xf>
    <xf numFmtId="0" fontId="51" fillId="0" borderId="26" xfId="0" applyFont="1" applyBorder="1" applyAlignment="1">
      <alignment horizontal="left" vertical="top" wrapText="1" indent="1"/>
    </xf>
    <xf numFmtId="0" fontId="49" fillId="0" borderId="16" xfId="193" applyFont="1" applyFill="1" applyBorder="1" applyAlignment="1" quotePrefix="1">
      <alignment horizontal="center" vertical="top" wrapText="1"/>
      <protection/>
    </xf>
    <xf numFmtId="3" fontId="7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35" fillId="0" borderId="21" xfId="0" applyNumberFormat="1" applyFont="1" applyBorder="1" applyAlignment="1">
      <alignment horizontal="center"/>
    </xf>
    <xf numFmtId="3" fontId="36" fillId="0" borderId="21" xfId="0" applyNumberFormat="1" applyFont="1" applyBorder="1" applyAlignment="1">
      <alignment horizontal="center"/>
    </xf>
    <xf numFmtId="3" fontId="31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2"/>
  <sheetViews>
    <sheetView tabSelected="1" view="pageBreakPreview" zoomScale="75" zoomScaleSheetLayoutView="75" workbookViewId="0" topLeftCell="A34">
      <selection activeCell="D52" sqref="D52"/>
    </sheetView>
  </sheetViews>
  <sheetFormatPr defaultColWidth="9.140625" defaultRowHeight="12.75"/>
  <cols>
    <col min="1" max="1" width="68.28125" style="3" customWidth="1"/>
    <col min="2" max="2" width="16.57421875" style="3" customWidth="1"/>
    <col min="3" max="3" width="16.57421875" style="51" customWidth="1"/>
    <col min="4" max="4" width="19.421875" style="51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1"/>
    </row>
    <row r="2" spans="1:4" ht="15.75">
      <c r="A2" s="79" t="s">
        <v>279</v>
      </c>
      <c r="B2" s="79"/>
      <c r="C2" s="79"/>
      <c r="D2" s="79"/>
    </row>
    <row r="3" spans="1:4" ht="15.75">
      <c r="A3" s="80" t="s">
        <v>44</v>
      </c>
      <c r="B3" s="80"/>
      <c r="C3" s="80"/>
      <c r="D3" s="80"/>
    </row>
    <row r="4" spans="1:4" ht="15.75">
      <c r="A4" s="80" t="s">
        <v>324</v>
      </c>
      <c r="B4" s="80"/>
      <c r="C4" s="80"/>
      <c r="D4" s="80"/>
    </row>
    <row r="5" ht="15.75">
      <c r="C5" s="41"/>
    </row>
    <row r="6" spans="1:4" ht="15.75">
      <c r="A6" s="78" t="s">
        <v>26</v>
      </c>
      <c r="B6" s="78"/>
      <c r="C6" s="78"/>
      <c r="D6" s="78"/>
    </row>
    <row r="7" spans="1:4" ht="56.25" customHeight="1">
      <c r="A7" s="62" t="s">
        <v>159</v>
      </c>
      <c r="B7" s="63" t="s">
        <v>40</v>
      </c>
      <c r="C7" s="23" t="s">
        <v>41</v>
      </c>
      <c r="D7" s="52" t="s">
        <v>42</v>
      </c>
    </row>
    <row r="8" spans="1:4" ht="12.75">
      <c r="A8" s="42" t="s">
        <v>160</v>
      </c>
      <c r="B8" s="8" t="s">
        <v>92</v>
      </c>
      <c r="C8" s="64" t="s">
        <v>96</v>
      </c>
      <c r="D8" s="53" t="s">
        <v>98</v>
      </c>
    </row>
    <row r="9" spans="1:4" ht="15.75">
      <c r="A9" s="48" t="s">
        <v>161</v>
      </c>
      <c r="B9" s="8" t="s">
        <v>69</v>
      </c>
      <c r="C9" s="32"/>
      <c r="D9" s="54"/>
    </row>
    <row r="10" spans="1:4" ht="15.75">
      <c r="A10" s="49" t="s">
        <v>18</v>
      </c>
      <c r="B10" s="8" t="s">
        <v>93</v>
      </c>
      <c r="C10" s="65">
        <v>67304.2420314</v>
      </c>
      <c r="D10" s="71">
        <v>212996.412647</v>
      </c>
    </row>
    <row r="11" spans="1:4" ht="15.75">
      <c r="A11" s="49" t="s">
        <v>4</v>
      </c>
      <c r="B11" s="8" t="s">
        <v>69</v>
      </c>
      <c r="C11" s="65"/>
      <c r="D11" s="71"/>
    </row>
    <row r="12" spans="1:4" ht="15.75">
      <c r="A12" s="49" t="s">
        <v>47</v>
      </c>
      <c r="B12" s="8" t="s">
        <v>94</v>
      </c>
      <c r="C12" s="65"/>
      <c r="D12" s="71"/>
    </row>
    <row r="13" spans="1:4" ht="31.5">
      <c r="A13" s="49" t="s">
        <v>48</v>
      </c>
      <c r="B13" s="8" t="s">
        <v>95</v>
      </c>
      <c r="C13" s="65">
        <v>67304.2420314</v>
      </c>
      <c r="D13" s="71">
        <v>212996.412647</v>
      </c>
    </row>
    <row r="14" spans="1:4" ht="16.5" thickBot="1">
      <c r="A14" s="67" t="s">
        <v>322</v>
      </c>
      <c r="B14" s="68" t="s">
        <v>237</v>
      </c>
      <c r="C14" s="65"/>
      <c r="D14" s="71"/>
    </row>
    <row r="15" spans="1:4" ht="15.75">
      <c r="A15" s="49" t="s">
        <v>14</v>
      </c>
      <c r="B15" s="8" t="s">
        <v>92</v>
      </c>
      <c r="C15" s="65"/>
      <c r="D15" s="71" t="s">
        <v>323</v>
      </c>
    </row>
    <row r="16" spans="1:4" ht="15.75">
      <c r="A16" s="49" t="s">
        <v>31</v>
      </c>
      <c r="B16" s="8" t="s">
        <v>96</v>
      </c>
      <c r="C16" s="65"/>
      <c r="D16" s="71"/>
    </row>
    <row r="17" spans="1:4" ht="15.75">
      <c r="A17" s="49" t="s">
        <v>4</v>
      </c>
      <c r="B17" s="8" t="s">
        <v>69</v>
      </c>
      <c r="C17" s="65"/>
      <c r="D17" s="71"/>
    </row>
    <row r="18" spans="1:4" ht="31.5">
      <c r="A18" s="49" t="s">
        <v>46</v>
      </c>
      <c r="B18" s="8" t="s">
        <v>97</v>
      </c>
      <c r="C18" s="65"/>
      <c r="D18" s="71"/>
    </row>
    <row r="19" spans="1:4" ht="15.75">
      <c r="A19" s="49" t="s">
        <v>49</v>
      </c>
      <c r="B19" s="8" t="s">
        <v>98</v>
      </c>
      <c r="C19" s="65">
        <v>39089</v>
      </c>
      <c r="D19" s="71">
        <v>32017.767274</v>
      </c>
    </row>
    <row r="20" spans="1:4" ht="15.75">
      <c r="A20" s="49" t="s">
        <v>4</v>
      </c>
      <c r="B20" s="8" t="s">
        <v>69</v>
      </c>
      <c r="C20" s="65"/>
      <c r="D20" s="71"/>
    </row>
    <row r="21" spans="1:4" ht="31.5">
      <c r="A21" s="49" t="s">
        <v>46</v>
      </c>
      <c r="B21" s="8" t="s">
        <v>99</v>
      </c>
      <c r="C21" s="65">
        <v>51</v>
      </c>
      <c r="D21" s="71"/>
    </row>
    <row r="22" spans="1:4" ht="31.5">
      <c r="A22" s="50" t="s">
        <v>39</v>
      </c>
      <c r="B22" s="9" t="s">
        <v>100</v>
      </c>
      <c r="C22" s="65">
        <v>2264770.3846559</v>
      </c>
      <c r="D22" s="71">
        <v>2245546.1215045</v>
      </c>
    </row>
    <row r="23" spans="1:4" ht="15.75">
      <c r="A23" s="50" t="s">
        <v>4</v>
      </c>
      <c r="B23" s="9"/>
      <c r="C23" s="65"/>
      <c r="D23" s="71"/>
    </row>
    <row r="24" spans="1:4" ht="31.5">
      <c r="A24" s="49" t="s">
        <v>46</v>
      </c>
      <c r="B24" s="13" t="s">
        <v>101</v>
      </c>
      <c r="C24" s="65">
        <v>56834</v>
      </c>
      <c r="D24" s="71">
        <v>61274.5840975</v>
      </c>
    </row>
    <row r="25" spans="1:4" ht="31.5">
      <c r="A25" s="49" t="s">
        <v>287</v>
      </c>
      <c r="B25" s="13" t="s">
        <v>102</v>
      </c>
      <c r="C25" s="65"/>
      <c r="D25" s="71"/>
    </row>
    <row r="26" spans="1:4" ht="15.75">
      <c r="A26" s="49" t="s">
        <v>4</v>
      </c>
      <c r="B26" s="13" t="s">
        <v>69</v>
      </c>
      <c r="C26" s="65"/>
      <c r="D26" s="71"/>
    </row>
    <row r="27" spans="1:4" ht="15.75">
      <c r="A27" s="49" t="s">
        <v>50</v>
      </c>
      <c r="B27" s="13" t="s">
        <v>103</v>
      </c>
      <c r="C27" s="65"/>
      <c r="D27" s="71"/>
    </row>
    <row r="28" spans="1:4" ht="31.5">
      <c r="A28" s="49" t="s">
        <v>278</v>
      </c>
      <c r="B28" s="13" t="s">
        <v>104</v>
      </c>
      <c r="C28" s="65"/>
      <c r="D28" s="71"/>
    </row>
    <row r="29" spans="1:4" ht="15.75">
      <c r="A29" s="49" t="s">
        <v>4</v>
      </c>
      <c r="B29" s="13" t="s">
        <v>69</v>
      </c>
      <c r="C29" s="65"/>
      <c r="D29" s="71"/>
    </row>
    <row r="30" spans="1:4" ht="15.75">
      <c r="A30" s="49" t="s">
        <v>50</v>
      </c>
      <c r="B30" s="13" t="s">
        <v>105</v>
      </c>
      <c r="C30" s="65"/>
      <c r="D30" s="71"/>
    </row>
    <row r="31" spans="1:4" ht="15.75">
      <c r="A31" s="49" t="s">
        <v>16</v>
      </c>
      <c r="B31" s="8" t="s">
        <v>106</v>
      </c>
      <c r="C31" s="65"/>
      <c r="D31" s="71"/>
    </row>
    <row r="32" spans="1:4" ht="31.5">
      <c r="A32" s="49" t="s">
        <v>32</v>
      </c>
      <c r="B32" s="8" t="s">
        <v>107</v>
      </c>
      <c r="C32" s="65"/>
      <c r="D32" s="71"/>
    </row>
    <row r="33" spans="1:4" ht="15.75">
      <c r="A33" s="49" t="s">
        <v>3</v>
      </c>
      <c r="B33" s="8" t="s">
        <v>108</v>
      </c>
      <c r="C33" s="65">
        <v>36</v>
      </c>
      <c r="D33" s="71">
        <v>7</v>
      </c>
    </row>
    <row r="34" spans="1:4" ht="31.5">
      <c r="A34" s="49" t="s">
        <v>51</v>
      </c>
      <c r="B34" s="8" t="s">
        <v>109</v>
      </c>
      <c r="C34" s="65"/>
      <c r="D34" s="71"/>
    </row>
    <row r="35" spans="1:4" ht="31.5">
      <c r="A35" s="49" t="s">
        <v>13</v>
      </c>
      <c r="B35" s="8" t="s">
        <v>110</v>
      </c>
      <c r="C35" s="65">
        <v>16646</v>
      </c>
      <c r="D35" s="71">
        <v>19557</v>
      </c>
    </row>
    <row r="36" spans="1:5" ht="31.5">
      <c r="A36" s="49" t="s">
        <v>12</v>
      </c>
      <c r="B36" s="8" t="s">
        <v>111</v>
      </c>
      <c r="C36" s="65"/>
      <c r="D36" s="71"/>
      <c r="E36" s="4"/>
    </row>
    <row r="37" spans="1:4" ht="31.5">
      <c r="A37" s="49" t="s">
        <v>288</v>
      </c>
      <c r="B37" s="8">
        <v>14</v>
      </c>
      <c r="C37" s="65"/>
      <c r="D37" s="71"/>
    </row>
    <row r="38" spans="1:4" ht="15.75">
      <c r="A38" s="49" t="s">
        <v>11</v>
      </c>
      <c r="B38" s="8">
        <v>15</v>
      </c>
      <c r="C38" s="65">
        <v>14999.597922</v>
      </c>
      <c r="D38" s="71">
        <f>48721.1634205-32000</f>
        <v>16721.1634205</v>
      </c>
    </row>
    <row r="39" spans="1:4" ht="15.75">
      <c r="A39" s="49" t="s">
        <v>52</v>
      </c>
      <c r="B39" s="8">
        <v>16</v>
      </c>
      <c r="C39" s="65">
        <v>5074</v>
      </c>
      <c r="D39" s="69">
        <v>5629</v>
      </c>
    </row>
    <row r="40" spans="1:4" ht="15.75">
      <c r="A40" s="49" t="s">
        <v>4</v>
      </c>
      <c r="B40" s="8" t="s">
        <v>69</v>
      </c>
      <c r="C40" s="65"/>
      <c r="D40" s="71"/>
    </row>
    <row r="41" spans="1:4" ht="15.75">
      <c r="A41" s="49" t="s">
        <v>53</v>
      </c>
      <c r="B41" s="8" t="s">
        <v>121</v>
      </c>
      <c r="C41" s="65"/>
      <c r="D41" s="71"/>
    </row>
    <row r="42" spans="1:4" ht="15.75">
      <c r="A42" s="49" t="s">
        <v>54</v>
      </c>
      <c r="B42" s="9" t="s">
        <v>289</v>
      </c>
      <c r="C42" s="65"/>
      <c r="D42" s="71"/>
    </row>
    <row r="43" spans="1:4" ht="15.75">
      <c r="A43" s="49" t="s">
        <v>55</v>
      </c>
      <c r="B43" s="10" t="s">
        <v>290</v>
      </c>
      <c r="C43" s="65"/>
      <c r="D43" s="71"/>
    </row>
    <row r="44" spans="1:4" ht="15.75">
      <c r="A44" s="49" t="s">
        <v>56</v>
      </c>
      <c r="B44" s="10" t="s">
        <v>122</v>
      </c>
      <c r="C44" s="65"/>
      <c r="D44" s="71"/>
    </row>
    <row r="45" spans="1:4" ht="15.75">
      <c r="A45" s="49" t="s">
        <v>57</v>
      </c>
      <c r="B45" s="10" t="s">
        <v>123</v>
      </c>
      <c r="C45" s="65"/>
      <c r="D45" s="71"/>
    </row>
    <row r="46" spans="1:4" ht="15.75">
      <c r="A46" s="49" t="s">
        <v>58</v>
      </c>
      <c r="B46" s="10" t="s">
        <v>124</v>
      </c>
      <c r="C46" s="65">
        <v>1974</v>
      </c>
      <c r="D46" s="71">
        <v>1125</v>
      </c>
    </row>
    <row r="47" spans="1:4" ht="15.75">
      <c r="A47" s="49" t="s">
        <v>59</v>
      </c>
      <c r="B47" s="10" t="s">
        <v>267</v>
      </c>
      <c r="C47" s="65">
        <v>466</v>
      </c>
      <c r="D47" s="71">
        <v>384</v>
      </c>
    </row>
    <row r="48" spans="1:4" ht="15.75">
      <c r="A48" s="49" t="s">
        <v>60</v>
      </c>
      <c r="B48" s="10" t="s">
        <v>291</v>
      </c>
      <c r="C48" s="65">
        <v>140</v>
      </c>
      <c r="D48" s="71">
        <v>140</v>
      </c>
    </row>
    <row r="49" spans="1:4" ht="15.75">
      <c r="A49" s="49" t="s">
        <v>61</v>
      </c>
      <c r="B49" s="10" t="s">
        <v>292</v>
      </c>
      <c r="C49" s="65"/>
      <c r="D49" s="71"/>
    </row>
    <row r="50" spans="1:4" ht="15.75">
      <c r="A50" s="49" t="s">
        <v>62</v>
      </c>
      <c r="B50" s="10" t="s">
        <v>293</v>
      </c>
      <c r="C50" s="65"/>
      <c r="D50" s="71"/>
    </row>
    <row r="51" spans="1:4" ht="15.75">
      <c r="A51" s="49" t="s">
        <v>63</v>
      </c>
      <c r="B51" s="10" t="s">
        <v>294</v>
      </c>
      <c r="C51" s="65">
        <v>2494</v>
      </c>
      <c r="D51" s="71">
        <v>3980</v>
      </c>
    </row>
    <row r="52" spans="1:4" ht="15.75">
      <c r="A52" s="49" t="s">
        <v>43</v>
      </c>
      <c r="B52" s="10" t="s">
        <v>125</v>
      </c>
      <c r="C52" s="65">
        <v>3253.3568458</v>
      </c>
      <c r="D52" s="71">
        <v>2147.769348</v>
      </c>
    </row>
    <row r="53" spans="1:4" ht="15.75">
      <c r="A53" s="49" t="s">
        <v>4</v>
      </c>
      <c r="B53" s="10" t="s">
        <v>69</v>
      </c>
      <c r="C53" s="65"/>
      <c r="D53" s="71"/>
    </row>
    <row r="54" spans="1:4" ht="15.75">
      <c r="A54" s="49" t="s">
        <v>64</v>
      </c>
      <c r="B54" s="10" t="s">
        <v>295</v>
      </c>
      <c r="C54" s="65"/>
      <c r="D54" s="71"/>
    </row>
    <row r="55" spans="1:10" ht="15.75">
      <c r="A55" s="49" t="s">
        <v>65</v>
      </c>
      <c r="B55" s="10" t="s">
        <v>296</v>
      </c>
      <c r="C55" s="65"/>
      <c r="D55" s="71"/>
      <c r="F55" s="2"/>
      <c r="G55" s="2"/>
      <c r="H55" s="2"/>
      <c r="J55" s="2"/>
    </row>
    <row r="56" spans="1:4" ht="15.75">
      <c r="A56" s="49" t="s">
        <v>66</v>
      </c>
      <c r="B56" s="10" t="s">
        <v>297</v>
      </c>
      <c r="C56" s="65">
        <v>3253.3568458</v>
      </c>
      <c r="D56" s="71">
        <v>2147.769348</v>
      </c>
    </row>
    <row r="57" spans="1:4" ht="15.75">
      <c r="A57" s="49" t="s">
        <v>67</v>
      </c>
      <c r="B57" s="10" t="s">
        <v>298</v>
      </c>
      <c r="C57" s="65"/>
      <c r="D57" s="71"/>
    </row>
    <row r="58" spans="1:4" ht="15.75">
      <c r="A58" s="49" t="s">
        <v>33</v>
      </c>
      <c r="B58" s="10" t="s">
        <v>126</v>
      </c>
      <c r="C58" s="65">
        <v>64848</v>
      </c>
      <c r="D58" s="71">
        <v>64848</v>
      </c>
    </row>
    <row r="59" spans="1:4" ht="15.75">
      <c r="A59" s="49" t="s">
        <v>19</v>
      </c>
      <c r="B59" s="10" t="s">
        <v>127</v>
      </c>
      <c r="C59" s="65">
        <v>2656</v>
      </c>
      <c r="D59" s="71">
        <v>2656</v>
      </c>
    </row>
    <row r="60" spans="1:5" ht="15.75">
      <c r="A60" s="49" t="s">
        <v>68</v>
      </c>
      <c r="B60" s="10">
        <v>20</v>
      </c>
      <c r="C60" s="65"/>
      <c r="D60" s="71"/>
      <c r="E60" s="4"/>
    </row>
    <row r="61" spans="1:4" ht="15.75">
      <c r="A61" s="49" t="s">
        <v>2</v>
      </c>
      <c r="B61" s="10" t="s">
        <v>129</v>
      </c>
      <c r="C61" s="65"/>
      <c r="D61" s="71"/>
    </row>
    <row r="62" spans="1:5" ht="15.75">
      <c r="A62" s="48" t="s">
        <v>5</v>
      </c>
      <c r="B62" s="10" t="s">
        <v>130</v>
      </c>
      <c r="C62" s="72">
        <f>C10+C19+C22+C32+C33+C35+C36+C38+C39+C52+C58+C59</f>
        <v>2478676.5814551</v>
      </c>
      <c r="D62" s="72">
        <f>D10+D19+D22+D32+D33+D35+D36+D38+D39+D52+D58+D59</f>
        <v>2602126.2341940003</v>
      </c>
      <c r="E62" s="4"/>
    </row>
    <row r="63" spans="1:4" ht="15.75">
      <c r="A63" s="48" t="s">
        <v>8</v>
      </c>
      <c r="B63" s="10" t="s">
        <v>69</v>
      </c>
      <c r="C63" s="65"/>
      <c r="D63" s="65"/>
    </row>
    <row r="64" spans="1:4" ht="15.75">
      <c r="A64" s="49" t="s">
        <v>70</v>
      </c>
      <c r="B64" s="10" t="s">
        <v>131</v>
      </c>
      <c r="C64" s="65"/>
      <c r="D64" s="65"/>
    </row>
    <row r="65" spans="1:4" ht="15.75">
      <c r="A65" s="49" t="s">
        <v>34</v>
      </c>
      <c r="B65" s="10" t="s">
        <v>132</v>
      </c>
      <c r="C65" s="65"/>
      <c r="D65" s="65"/>
    </row>
    <row r="66" spans="1:4" ht="15.75">
      <c r="A66" s="49" t="s">
        <v>71</v>
      </c>
      <c r="B66" s="10" t="s">
        <v>133</v>
      </c>
      <c r="C66" s="65"/>
      <c r="D66" s="65"/>
    </row>
    <row r="67" spans="1:4" ht="15.75">
      <c r="A67" s="49" t="s">
        <v>35</v>
      </c>
      <c r="B67" s="10" t="s">
        <v>134</v>
      </c>
      <c r="C67" s="65"/>
      <c r="D67" s="65"/>
    </row>
    <row r="68" spans="1:7" ht="15.75">
      <c r="A68" s="49" t="s">
        <v>27</v>
      </c>
      <c r="B68" s="10" t="s">
        <v>135</v>
      </c>
      <c r="C68" s="65"/>
      <c r="D68" s="65"/>
      <c r="E68" s="5"/>
      <c r="F68" s="5"/>
      <c r="G68" s="5"/>
    </row>
    <row r="69" spans="1:7" ht="15.75">
      <c r="A69" s="49" t="s">
        <v>72</v>
      </c>
      <c r="B69" s="10" t="s">
        <v>136</v>
      </c>
      <c r="C69" s="65"/>
      <c r="D69" s="65"/>
      <c r="E69" s="5"/>
      <c r="F69" s="5"/>
      <c r="G69" s="5"/>
    </row>
    <row r="70" spans="1:7" ht="15.75">
      <c r="A70" s="49" t="s">
        <v>17</v>
      </c>
      <c r="B70" s="10" t="s">
        <v>137</v>
      </c>
      <c r="C70" s="65">
        <v>1764</v>
      </c>
      <c r="D70" s="71">
        <v>1758</v>
      </c>
      <c r="E70" s="5"/>
      <c r="F70" s="5"/>
      <c r="G70" s="5"/>
    </row>
    <row r="71" spans="1:7" ht="15.75">
      <c r="A71" s="49" t="s">
        <v>73</v>
      </c>
      <c r="B71" s="10" t="s">
        <v>138</v>
      </c>
      <c r="C71" s="65">
        <v>1276</v>
      </c>
      <c r="D71" s="71">
        <f>D79+D80+D81+D82+D83</f>
        <v>1499</v>
      </c>
      <c r="E71" s="5"/>
      <c r="F71" s="5"/>
      <c r="G71" s="5"/>
    </row>
    <row r="72" spans="1:7" ht="15.75">
      <c r="A72" s="49" t="s">
        <v>4</v>
      </c>
      <c r="B72" s="10" t="s">
        <v>69</v>
      </c>
      <c r="C72" s="65"/>
      <c r="D72" s="71"/>
      <c r="E72" s="5"/>
      <c r="F72" s="5"/>
      <c r="G72" s="5"/>
    </row>
    <row r="73" spans="1:7" ht="15.75">
      <c r="A73" s="49" t="s">
        <v>74</v>
      </c>
      <c r="B73" s="11" t="s">
        <v>139</v>
      </c>
      <c r="C73" s="65"/>
      <c r="D73" s="71"/>
      <c r="E73" s="5"/>
      <c r="F73" s="5"/>
      <c r="G73" s="5"/>
    </row>
    <row r="74" spans="1:7" ht="15.75">
      <c r="A74" s="49" t="s">
        <v>75</v>
      </c>
      <c r="B74" s="10" t="s">
        <v>140</v>
      </c>
      <c r="C74" s="65"/>
      <c r="D74" s="71"/>
      <c r="E74" s="5"/>
      <c r="F74" s="5"/>
      <c r="G74" s="5"/>
    </row>
    <row r="75" spans="1:7" ht="15.75">
      <c r="A75" s="49" t="s">
        <v>76</v>
      </c>
      <c r="B75" s="10" t="s">
        <v>141</v>
      </c>
      <c r="C75" s="65"/>
      <c r="D75" s="71"/>
      <c r="E75" s="5"/>
      <c r="F75" s="5"/>
      <c r="G75" s="5"/>
    </row>
    <row r="76" spans="1:7" ht="15.75">
      <c r="A76" s="49" t="s">
        <v>77</v>
      </c>
      <c r="B76" s="10" t="s">
        <v>142</v>
      </c>
      <c r="C76" s="65"/>
      <c r="D76" s="71"/>
      <c r="E76" s="5"/>
      <c r="F76" s="5"/>
      <c r="G76" s="5"/>
    </row>
    <row r="77" spans="1:7" ht="15.75">
      <c r="A77" s="49" t="s">
        <v>78</v>
      </c>
      <c r="B77" s="10" t="s">
        <v>299</v>
      </c>
      <c r="C77" s="65"/>
      <c r="D77" s="71"/>
      <c r="E77" s="5"/>
      <c r="F77" s="5"/>
      <c r="G77" s="5"/>
    </row>
    <row r="78" spans="1:7" ht="15.75">
      <c r="A78" s="49" t="s">
        <v>79</v>
      </c>
      <c r="B78" s="10" t="s">
        <v>300</v>
      </c>
      <c r="C78" s="65"/>
      <c r="D78" s="71"/>
      <c r="E78" s="5"/>
      <c r="F78" s="5"/>
      <c r="G78" s="5"/>
    </row>
    <row r="79" spans="1:7" ht="15.75">
      <c r="A79" s="49" t="s">
        <v>80</v>
      </c>
      <c r="B79" s="10" t="s">
        <v>301</v>
      </c>
      <c r="C79" s="65">
        <v>418</v>
      </c>
      <c r="D79" s="71">
        <v>501</v>
      </c>
      <c r="E79" s="5"/>
      <c r="F79" s="5"/>
      <c r="G79" s="5"/>
    </row>
    <row r="80" spans="1:7" ht="21" customHeight="1">
      <c r="A80" s="49" t="s">
        <v>81</v>
      </c>
      <c r="B80" s="10" t="s">
        <v>302</v>
      </c>
      <c r="C80" s="65"/>
      <c r="D80" s="71"/>
      <c r="E80" s="5"/>
      <c r="F80" s="5"/>
      <c r="G80" s="5"/>
    </row>
    <row r="81" spans="1:7" ht="15.75">
      <c r="A81" s="49" t="s">
        <v>82</v>
      </c>
      <c r="B81" s="10" t="s">
        <v>303</v>
      </c>
      <c r="C81" s="65"/>
      <c r="D81" s="71">
        <v>47</v>
      </c>
      <c r="E81" s="5"/>
      <c r="F81" s="5"/>
      <c r="G81" s="5"/>
    </row>
    <row r="82" spans="1:7" ht="15.75">
      <c r="A82" s="49" t="s">
        <v>83</v>
      </c>
      <c r="B82" s="10" t="s">
        <v>304</v>
      </c>
      <c r="C82" s="65">
        <v>858</v>
      </c>
      <c r="D82" s="71">
        <v>934</v>
      </c>
      <c r="E82" s="5"/>
      <c r="F82" s="5"/>
      <c r="G82" s="5"/>
    </row>
    <row r="83" spans="1:7" ht="31.5">
      <c r="A83" s="49" t="s">
        <v>84</v>
      </c>
      <c r="B83" s="10" t="s">
        <v>305</v>
      </c>
      <c r="C83" s="65"/>
      <c r="D83" s="71">
        <v>17</v>
      </c>
      <c r="E83" s="5"/>
      <c r="F83" s="5"/>
      <c r="G83" s="5"/>
    </row>
    <row r="84" spans="1:7" ht="15.75">
      <c r="A84" s="49" t="s">
        <v>43</v>
      </c>
      <c r="B84" s="10" t="s">
        <v>143</v>
      </c>
      <c r="C84" s="65">
        <v>745.73648</v>
      </c>
      <c r="D84" s="71">
        <f>D88</f>
        <v>931.3190764999999</v>
      </c>
      <c r="E84" s="5"/>
      <c r="F84" s="5"/>
      <c r="G84" s="5"/>
    </row>
    <row r="85" spans="1:7" ht="15.75">
      <c r="A85" s="49" t="s">
        <v>4</v>
      </c>
      <c r="B85" s="10" t="s">
        <v>69</v>
      </c>
      <c r="C85" s="65"/>
      <c r="D85" s="71"/>
      <c r="E85" s="5"/>
      <c r="F85" s="5"/>
      <c r="G85" s="5"/>
    </row>
    <row r="86" spans="1:7" ht="15.75">
      <c r="A86" s="49" t="s">
        <v>85</v>
      </c>
      <c r="B86" s="10" t="s">
        <v>306</v>
      </c>
      <c r="C86" s="65"/>
      <c r="D86" s="71"/>
      <c r="E86" s="7"/>
      <c r="F86" s="5"/>
      <c r="G86" s="5"/>
    </row>
    <row r="87" spans="1:7" ht="15.75">
      <c r="A87" s="49" t="s">
        <v>86</v>
      </c>
      <c r="B87" s="10" t="s">
        <v>307</v>
      </c>
      <c r="C87" s="65"/>
      <c r="D87" s="71"/>
      <c r="E87" s="6"/>
      <c r="F87" s="5"/>
      <c r="G87" s="5"/>
    </row>
    <row r="88" spans="1:7" ht="15.75">
      <c r="A88" s="49" t="s">
        <v>87</v>
      </c>
      <c r="B88" s="10" t="s">
        <v>308</v>
      </c>
      <c r="C88" s="65">
        <v>745.73648</v>
      </c>
      <c r="D88" s="71">
        <v>931.3190764999999</v>
      </c>
      <c r="E88" s="6"/>
      <c r="F88" s="5"/>
      <c r="G88" s="5"/>
    </row>
    <row r="89" spans="1:7" ht="15.75">
      <c r="A89" s="49" t="s">
        <v>88</v>
      </c>
      <c r="B89" s="10" t="s">
        <v>309</v>
      </c>
      <c r="C89" s="65"/>
      <c r="D89" s="71"/>
      <c r="E89" s="6"/>
      <c r="F89" s="5"/>
      <c r="G89" s="5"/>
    </row>
    <row r="90" spans="1:7" ht="31.5">
      <c r="A90" s="49" t="s">
        <v>310</v>
      </c>
      <c r="B90" s="10" t="s">
        <v>144</v>
      </c>
      <c r="C90" s="65">
        <v>5559</v>
      </c>
      <c r="D90" s="71">
        <v>4691</v>
      </c>
      <c r="E90" s="6"/>
      <c r="F90" s="5"/>
      <c r="G90" s="5"/>
    </row>
    <row r="91" spans="1:7" ht="15.75">
      <c r="A91" s="49" t="s">
        <v>89</v>
      </c>
      <c r="B91" s="10" t="s">
        <v>145</v>
      </c>
      <c r="C91" s="65"/>
      <c r="D91" s="71"/>
      <c r="E91" s="5"/>
      <c r="F91" s="5"/>
      <c r="G91" s="5"/>
    </row>
    <row r="92" spans="1:4" ht="15.75">
      <c r="A92" s="49" t="s">
        <v>90</v>
      </c>
      <c r="B92" s="10" t="s">
        <v>146</v>
      </c>
      <c r="C92" s="65"/>
      <c r="D92" s="71"/>
    </row>
    <row r="93" spans="1:4" ht="15.75">
      <c r="A93" s="49" t="s">
        <v>91</v>
      </c>
      <c r="B93" s="10" t="s">
        <v>147</v>
      </c>
      <c r="C93" s="65"/>
      <c r="D93" s="71"/>
    </row>
    <row r="94" spans="1:4" ht="15.75">
      <c r="A94" s="49" t="s">
        <v>311</v>
      </c>
      <c r="B94" s="10">
        <v>36</v>
      </c>
      <c r="C94" s="65"/>
      <c r="D94" s="71"/>
    </row>
    <row r="95" spans="1:5" ht="15.75">
      <c r="A95" s="49" t="s">
        <v>9</v>
      </c>
      <c r="B95" s="10" t="s">
        <v>148</v>
      </c>
      <c r="C95" s="65">
        <v>12464</v>
      </c>
      <c r="D95" s="71">
        <v>19151</v>
      </c>
      <c r="E95" s="2"/>
    </row>
    <row r="96" spans="1:5" ht="15.75">
      <c r="A96" s="48" t="s">
        <v>162</v>
      </c>
      <c r="B96" s="10" t="s">
        <v>149</v>
      </c>
      <c r="C96" s="65">
        <f>C70+C71+C84+C90+C95</f>
        <v>21808.73648</v>
      </c>
      <c r="D96" s="72">
        <f>D70+D71+D84+D90+D95</f>
        <v>28030.3190765</v>
      </c>
      <c r="E96" s="4"/>
    </row>
    <row r="97" spans="1:5" ht="15.75">
      <c r="A97" s="49" t="s">
        <v>20</v>
      </c>
      <c r="B97" s="10" t="s">
        <v>69</v>
      </c>
      <c r="C97" s="65"/>
      <c r="D97" s="71"/>
      <c r="E97" s="2"/>
    </row>
    <row r="98" spans="1:5" ht="15.75">
      <c r="A98" s="49" t="s">
        <v>151</v>
      </c>
      <c r="B98" s="10" t="s">
        <v>150</v>
      </c>
      <c r="C98" s="65">
        <v>5088794</v>
      </c>
      <c r="D98" s="71">
        <v>5088794</v>
      </c>
      <c r="E98" s="2"/>
    </row>
    <row r="99" spans="1:5" ht="15.75">
      <c r="A99" s="49" t="s">
        <v>4</v>
      </c>
      <c r="B99" s="10" t="s">
        <v>69</v>
      </c>
      <c r="C99" s="65"/>
      <c r="D99" s="71"/>
      <c r="E99" s="2"/>
    </row>
    <row r="100" spans="1:5" ht="15.75">
      <c r="A100" s="49" t="s">
        <v>152</v>
      </c>
      <c r="B100" s="10" t="s">
        <v>312</v>
      </c>
      <c r="C100" s="65">
        <v>5088794</v>
      </c>
      <c r="D100" s="71">
        <v>5088794</v>
      </c>
      <c r="E100" s="2"/>
    </row>
    <row r="101" spans="1:4" ht="15.75">
      <c r="A101" s="49" t="s">
        <v>153</v>
      </c>
      <c r="B101" s="10" t="s">
        <v>313</v>
      </c>
      <c r="C101" s="65"/>
      <c r="D101" s="71"/>
    </row>
    <row r="102" spans="1:4" ht="15.75">
      <c r="A102" s="49" t="s">
        <v>154</v>
      </c>
      <c r="B102" s="10">
        <v>40</v>
      </c>
      <c r="C102" s="65">
        <v>-296405</v>
      </c>
      <c r="D102" s="71">
        <v>-296405</v>
      </c>
    </row>
    <row r="103" spans="1:4" ht="15.75">
      <c r="A103" s="49" t="s">
        <v>6</v>
      </c>
      <c r="B103" s="11">
        <v>41</v>
      </c>
      <c r="C103" s="65">
        <v>-334171</v>
      </c>
      <c r="D103" s="71">
        <v>-334171</v>
      </c>
    </row>
    <row r="104" spans="1:4" ht="15.75">
      <c r="A104" s="49" t="s">
        <v>7</v>
      </c>
      <c r="B104" s="12">
        <v>42</v>
      </c>
      <c r="C104" s="65"/>
      <c r="D104" s="71"/>
    </row>
    <row r="105" spans="1:4" ht="31.5">
      <c r="A105" s="55" t="s">
        <v>314</v>
      </c>
      <c r="B105" s="12">
        <v>43</v>
      </c>
      <c r="C105" s="65"/>
      <c r="D105" s="71"/>
    </row>
    <row r="106" spans="1:4" ht="31.5">
      <c r="A106" s="46" t="s">
        <v>315</v>
      </c>
      <c r="B106" s="12">
        <v>44</v>
      </c>
      <c r="C106" s="65"/>
      <c r="D106" s="71"/>
    </row>
    <row r="107" spans="1:4" ht="15.75">
      <c r="A107" s="46" t="s">
        <v>316</v>
      </c>
      <c r="B107" s="12">
        <v>45</v>
      </c>
      <c r="C107" s="65"/>
      <c r="D107" s="71"/>
    </row>
    <row r="108" spans="1:6" ht="15.75">
      <c r="A108" s="49" t="s">
        <v>155</v>
      </c>
      <c r="B108" s="12">
        <v>46</v>
      </c>
      <c r="C108" s="65">
        <v>89289</v>
      </c>
      <c r="D108" s="71">
        <v>195386</v>
      </c>
      <c r="F108" s="4"/>
    </row>
    <row r="109" spans="1:6" ht="15.75">
      <c r="A109" s="49" t="s">
        <v>21</v>
      </c>
      <c r="B109" s="12">
        <v>47</v>
      </c>
      <c r="C109" s="73">
        <f>C111+C112</f>
        <v>-2090639.1017027</v>
      </c>
      <c r="D109" s="73">
        <f>D111+D112</f>
        <v>-2079508</v>
      </c>
      <c r="F109" s="4"/>
    </row>
    <row r="110" spans="1:4" ht="15.75">
      <c r="A110" s="49" t="s">
        <v>4</v>
      </c>
      <c r="B110" s="12" t="s">
        <v>69</v>
      </c>
      <c r="C110" s="65"/>
      <c r="D110" s="71"/>
    </row>
    <row r="111" spans="1:4" ht="15.75">
      <c r="A111" s="49" t="s">
        <v>156</v>
      </c>
      <c r="B111" s="12" t="s">
        <v>317</v>
      </c>
      <c r="C111" s="65">
        <v>-2079508</v>
      </c>
      <c r="D111" s="71">
        <v>-1939571</v>
      </c>
    </row>
    <row r="112" spans="1:4" ht="15.75">
      <c r="A112" s="49" t="s">
        <v>157</v>
      </c>
      <c r="B112" s="12" t="s">
        <v>318</v>
      </c>
      <c r="C112" s="65">
        <v>-11131.101702699998</v>
      </c>
      <c r="D112" s="71">
        <v>-139937</v>
      </c>
    </row>
    <row r="113" spans="1:4" ht="15.75">
      <c r="A113" s="48" t="s">
        <v>158</v>
      </c>
      <c r="B113" s="12">
        <v>48</v>
      </c>
      <c r="C113" s="72">
        <f>C98+C102+C103+C108+C109</f>
        <v>2456867.8982973</v>
      </c>
      <c r="D113" s="72">
        <f>D98+D102+D103+D108+D109</f>
        <v>2574096</v>
      </c>
    </row>
    <row r="114" spans="1:4" ht="15.75">
      <c r="A114" s="48" t="s">
        <v>319</v>
      </c>
      <c r="B114" s="12">
        <v>49</v>
      </c>
      <c r="C114" s="73">
        <f>C113+C96</f>
        <v>2478676.6347773</v>
      </c>
      <c r="D114" s="73">
        <f>D113+D96</f>
        <v>2602126.3190765</v>
      </c>
    </row>
    <row r="115" spans="1:4" ht="15.75">
      <c r="A115" s="56"/>
      <c r="B115" s="16"/>
      <c r="C115" s="34"/>
      <c r="D115" s="34"/>
    </row>
    <row r="116" spans="1:4" ht="15.75">
      <c r="A116" s="14"/>
      <c r="B116" s="15"/>
      <c r="C116" s="43"/>
      <c r="D116" s="57"/>
    </row>
    <row r="117" spans="1:4" ht="15.75">
      <c r="A117" s="3" t="s">
        <v>321</v>
      </c>
      <c r="C117" s="41"/>
      <c r="D117" s="41"/>
    </row>
    <row r="118" spans="1:4" ht="15.75">
      <c r="A118" s="3" t="s">
        <v>320</v>
      </c>
      <c r="C118" s="41"/>
      <c r="D118" s="41"/>
    </row>
    <row r="119" spans="3:4" ht="15.75">
      <c r="C119" s="41"/>
      <c r="D119" s="41"/>
    </row>
    <row r="120" spans="1:4" ht="15">
      <c r="A120" s="58" t="s">
        <v>45</v>
      </c>
      <c r="B120" s="58"/>
      <c r="C120" s="59"/>
      <c r="D120" s="59"/>
    </row>
    <row r="121" spans="1:4" ht="15">
      <c r="A121" s="58" t="s">
        <v>0</v>
      </c>
      <c r="B121" s="58"/>
      <c r="C121" s="59"/>
      <c r="D121" s="59"/>
    </row>
    <row r="136" spans="3:4" ht="15.75">
      <c r="C136" s="41"/>
      <c r="D136" s="41"/>
    </row>
    <row r="137" spans="3:4" ht="15.75">
      <c r="C137" s="41"/>
      <c r="D137" s="41"/>
    </row>
    <row r="138" spans="3:4" ht="15.75">
      <c r="C138" s="41"/>
      <c r="D138" s="41"/>
    </row>
    <row r="139" spans="3:4" ht="15.75">
      <c r="C139" s="41"/>
      <c r="D139" s="41"/>
    </row>
    <row r="140" spans="3:4" ht="15.75">
      <c r="C140" s="41"/>
      <c r="D140" s="41"/>
    </row>
    <row r="141" spans="3:4" ht="15.75">
      <c r="C141" s="41"/>
      <c r="D141" s="41"/>
    </row>
    <row r="142" spans="3:4" ht="15.75">
      <c r="C142" s="41"/>
      <c r="D142" s="41"/>
    </row>
    <row r="143" spans="3:4" ht="15.75">
      <c r="C143" s="41"/>
      <c r="D143" s="41"/>
    </row>
    <row r="302" ht="15.75">
      <c r="A302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67" r:id="rId1"/>
  <rowBreaks count="2" manualBreakCount="2">
    <brk id="62" max="3" man="1"/>
    <brk id="1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13"/>
  <sheetViews>
    <sheetView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0" sqref="E10:F107"/>
    </sheetView>
  </sheetViews>
  <sheetFormatPr defaultColWidth="9.140625" defaultRowHeight="12.75"/>
  <cols>
    <col min="1" max="1" width="65.57421875" style="19" customWidth="1"/>
    <col min="2" max="2" width="14.00390625" style="39" customWidth="1"/>
    <col min="3" max="3" width="15.7109375" style="40" customWidth="1"/>
    <col min="4" max="4" width="18.7109375" style="40" customWidth="1"/>
    <col min="5" max="5" width="16.00390625" style="40" customWidth="1"/>
    <col min="6" max="6" width="23.00390625" style="40" customWidth="1"/>
    <col min="7" max="7" width="13.28125" style="18" bestFit="1" customWidth="1"/>
    <col min="8" max="8" width="16.140625" style="18" customWidth="1"/>
    <col min="9" max="9" width="12.7109375" style="19" customWidth="1"/>
    <col min="10" max="10" width="15.57421875" style="19" customWidth="1"/>
    <col min="11" max="16384" width="9.140625" style="19" customWidth="1"/>
  </cols>
  <sheetData>
    <row r="2" spans="1:6" ht="18.75">
      <c r="A2" s="82" t="s">
        <v>286</v>
      </c>
      <c r="B2" s="82"/>
      <c r="C2" s="82"/>
      <c r="D2" s="82"/>
      <c r="E2" s="82"/>
      <c r="F2" s="82"/>
    </row>
    <row r="3" spans="1:6" ht="18.75">
      <c r="A3" s="83" t="str">
        <f>'[2]Ф1'!A3</f>
        <v>Акционерное общество "Инвестиционный Дом "Астана-Инвест"</v>
      </c>
      <c r="B3" s="83"/>
      <c r="C3" s="83"/>
      <c r="D3" s="83"/>
      <c r="E3" s="83"/>
      <c r="F3" s="83"/>
    </row>
    <row r="4" spans="1:6" ht="18.75">
      <c r="A4" s="82" t="str">
        <f>'Ф1'!A4</f>
        <v>      по состоянию на "01"июля 2023 года</v>
      </c>
      <c r="B4" s="82"/>
      <c r="C4" s="82"/>
      <c r="D4" s="82"/>
      <c r="E4" s="82"/>
      <c r="F4" s="82"/>
    </row>
    <row r="5" spans="1:6" ht="18.75">
      <c r="A5" s="82"/>
      <c r="B5" s="82"/>
      <c r="C5" s="82"/>
      <c r="D5" s="82"/>
      <c r="E5" s="82"/>
      <c r="F5" s="82"/>
    </row>
    <row r="6" spans="1:6" ht="12.75">
      <c r="A6" s="20"/>
      <c r="B6" s="21"/>
      <c r="C6" s="22"/>
      <c r="D6" s="22"/>
      <c r="E6" s="22"/>
      <c r="F6" s="22"/>
    </row>
    <row r="7" spans="1:6" ht="15.75">
      <c r="A7" s="81" t="s">
        <v>28</v>
      </c>
      <c r="B7" s="81"/>
      <c r="C7" s="81"/>
      <c r="D7" s="81"/>
      <c r="E7" s="81"/>
      <c r="F7" s="81"/>
    </row>
    <row r="8" spans="1:6" ht="110.25">
      <c r="A8" s="23" t="s">
        <v>23</v>
      </c>
      <c r="B8" s="23" t="s">
        <v>1</v>
      </c>
      <c r="C8" s="23" t="s">
        <v>30</v>
      </c>
      <c r="D8" s="23" t="s">
        <v>25</v>
      </c>
      <c r="E8" s="23" t="s">
        <v>29</v>
      </c>
      <c r="F8" s="23" t="s">
        <v>24</v>
      </c>
    </row>
    <row r="9" spans="1:6" ht="15.75">
      <c r="A9" s="45">
        <v>1</v>
      </c>
      <c r="B9" s="45">
        <v>2</v>
      </c>
      <c r="C9" s="17">
        <v>3</v>
      </c>
      <c r="D9" s="17">
        <v>4</v>
      </c>
      <c r="E9" s="17"/>
      <c r="F9" s="17"/>
    </row>
    <row r="10" spans="1:8" ht="15.75">
      <c r="A10" s="46" t="s">
        <v>163</v>
      </c>
      <c r="B10" s="24" t="s">
        <v>93</v>
      </c>
      <c r="C10" s="17">
        <v>30455.0043058</v>
      </c>
      <c r="D10" s="17">
        <v>173429.1425236</v>
      </c>
      <c r="E10" s="75">
        <v>17352.5268</v>
      </c>
      <c r="F10" s="75">
        <v>106325.169975</v>
      </c>
      <c r="G10" s="25"/>
      <c r="H10" s="25"/>
    </row>
    <row r="11" spans="1:8" ht="15.75">
      <c r="A11" s="46" t="s">
        <v>164</v>
      </c>
      <c r="B11" s="24" t="s">
        <v>69</v>
      </c>
      <c r="C11" s="17"/>
      <c r="D11" s="17"/>
      <c r="E11" s="75"/>
      <c r="F11" s="75"/>
      <c r="G11" s="25"/>
      <c r="H11" s="7"/>
    </row>
    <row r="12" spans="1:8" ht="15.75">
      <c r="A12" s="46" t="s">
        <v>165</v>
      </c>
      <c r="B12" s="24" t="s">
        <v>94</v>
      </c>
      <c r="C12" s="17"/>
      <c r="D12" s="17"/>
      <c r="E12" s="75"/>
      <c r="F12" s="75"/>
      <c r="G12" s="25"/>
      <c r="H12" s="7"/>
    </row>
    <row r="13" spans="1:8" ht="15.75">
      <c r="A13" s="46" t="s">
        <v>166</v>
      </c>
      <c r="B13" s="24" t="s">
        <v>95</v>
      </c>
      <c r="C13" s="17">
        <v>28905.4384402</v>
      </c>
      <c r="D13" s="17">
        <v>165573.9673138</v>
      </c>
      <c r="E13" s="75">
        <v>17176.5268</v>
      </c>
      <c r="F13" s="75">
        <v>104395.169975</v>
      </c>
      <c r="G13" s="25"/>
      <c r="H13" s="7"/>
    </row>
    <row r="14" spans="1:8" ht="15.75">
      <c r="A14" s="46" t="s">
        <v>164</v>
      </c>
      <c r="B14" s="24" t="s">
        <v>69</v>
      </c>
      <c r="C14" s="17"/>
      <c r="D14" s="17"/>
      <c r="E14" s="75"/>
      <c r="F14" s="75"/>
      <c r="G14" s="25"/>
      <c r="H14" s="7"/>
    </row>
    <row r="15" spans="1:8" ht="31.5">
      <c r="A15" s="46" t="s">
        <v>280</v>
      </c>
      <c r="B15" s="24" t="s">
        <v>238</v>
      </c>
      <c r="C15" s="17"/>
      <c r="D15" s="17"/>
      <c r="E15" s="75"/>
      <c r="F15" s="75"/>
      <c r="G15" s="25"/>
      <c r="H15" s="7"/>
    </row>
    <row r="16" spans="1:10" ht="15.75">
      <c r="A16" s="46" t="s">
        <v>164</v>
      </c>
      <c r="B16" s="24"/>
      <c r="C16" s="17"/>
      <c r="D16" s="17"/>
      <c r="E16" s="75"/>
      <c r="F16" s="75"/>
      <c r="G16" s="25"/>
      <c r="H16" s="7"/>
      <c r="I16" s="27"/>
      <c r="J16" s="27"/>
    </row>
    <row r="17" spans="1:10" ht="47.25">
      <c r="A17" s="46" t="s">
        <v>281</v>
      </c>
      <c r="B17" s="24" t="s">
        <v>239</v>
      </c>
      <c r="C17" s="17"/>
      <c r="D17" s="17"/>
      <c r="E17" s="75"/>
      <c r="F17" s="75"/>
      <c r="G17" s="25"/>
      <c r="H17" s="7"/>
      <c r="I17" s="27"/>
      <c r="J17" s="27"/>
    </row>
    <row r="18" spans="1:10" ht="47.25">
      <c r="A18" s="46" t="s">
        <v>282</v>
      </c>
      <c r="B18" s="24" t="s">
        <v>240</v>
      </c>
      <c r="C18" s="17"/>
      <c r="D18" s="17"/>
      <c r="E18" s="75"/>
      <c r="F18" s="75"/>
      <c r="G18" s="25"/>
      <c r="H18" s="25"/>
      <c r="I18" s="27"/>
      <c r="J18" s="27"/>
    </row>
    <row r="19" spans="1:10" ht="47.25">
      <c r="A19" s="46" t="s">
        <v>167</v>
      </c>
      <c r="B19" s="24" t="s">
        <v>241</v>
      </c>
      <c r="C19" s="17">
        <v>28905.4384402</v>
      </c>
      <c r="D19" s="17">
        <v>165573.9673138</v>
      </c>
      <c r="E19" s="75">
        <v>17176.5268</v>
      </c>
      <c r="F19" s="75">
        <v>104395.169975</v>
      </c>
      <c r="G19" s="25"/>
      <c r="H19" s="7"/>
      <c r="I19" s="27"/>
      <c r="J19" s="27"/>
    </row>
    <row r="20" spans="1:10" ht="15.75">
      <c r="A20" s="46" t="s">
        <v>164</v>
      </c>
      <c r="B20" s="24"/>
      <c r="C20" s="17"/>
      <c r="D20" s="17"/>
      <c r="E20" s="75"/>
      <c r="F20" s="75"/>
      <c r="G20" s="25"/>
      <c r="H20" s="7"/>
      <c r="I20" s="27"/>
      <c r="J20" s="27"/>
    </row>
    <row r="21" spans="1:10" ht="63">
      <c r="A21" s="46" t="s">
        <v>168</v>
      </c>
      <c r="B21" s="24" t="s">
        <v>242</v>
      </c>
      <c r="C21" s="17">
        <v>263.99143580000003</v>
      </c>
      <c r="D21" s="17">
        <v>1301.2413850000003</v>
      </c>
      <c r="E21" s="75">
        <v>4.8542250000000005</v>
      </c>
      <c r="F21" s="75">
        <v>172.70775000000003</v>
      </c>
      <c r="G21" s="25"/>
      <c r="H21" s="7"/>
      <c r="I21" s="27"/>
      <c r="J21" s="27"/>
    </row>
    <row r="22" spans="1:10" ht="31.5">
      <c r="A22" s="46" t="s">
        <v>169</v>
      </c>
      <c r="B22" s="24" t="s">
        <v>243</v>
      </c>
      <c r="C22" s="17">
        <v>12516.2080696</v>
      </c>
      <c r="D22" s="17">
        <v>67565.21196280001</v>
      </c>
      <c r="E22" s="75">
        <v>2019.9498</v>
      </c>
      <c r="F22" s="75">
        <v>14156.182850000001</v>
      </c>
      <c r="G22" s="25"/>
      <c r="H22" s="25"/>
      <c r="I22" s="27"/>
      <c r="J22" s="27"/>
    </row>
    <row r="23" spans="1:8" ht="31.5">
      <c r="A23" s="46" t="s">
        <v>283</v>
      </c>
      <c r="B23" s="24" t="s">
        <v>244</v>
      </c>
      <c r="C23" s="17"/>
      <c r="D23" s="17"/>
      <c r="E23" s="75"/>
      <c r="F23" s="75"/>
      <c r="G23" s="25"/>
      <c r="H23" s="7"/>
    </row>
    <row r="24" spans="1:8" ht="15.75">
      <c r="A24" s="46" t="s">
        <v>164</v>
      </c>
      <c r="B24" s="24"/>
      <c r="C24" s="17"/>
      <c r="D24" s="17"/>
      <c r="E24" s="75"/>
      <c r="F24" s="75"/>
      <c r="G24" s="25"/>
      <c r="H24" s="7"/>
    </row>
    <row r="25" spans="1:8" ht="31.5">
      <c r="A25" s="46" t="s">
        <v>284</v>
      </c>
      <c r="B25" s="24" t="s">
        <v>245</v>
      </c>
      <c r="C25" s="17"/>
      <c r="D25" s="17"/>
      <c r="E25" s="75"/>
      <c r="F25" s="75"/>
      <c r="G25" s="25"/>
      <c r="H25" s="7"/>
    </row>
    <row r="26" spans="1:8" ht="15.75">
      <c r="A26" s="46" t="s">
        <v>170</v>
      </c>
      <c r="B26" s="24" t="s">
        <v>246</v>
      </c>
      <c r="C26" s="17">
        <v>1549.5658656</v>
      </c>
      <c r="D26" s="17">
        <v>7855.175209800001</v>
      </c>
      <c r="E26" s="75">
        <v>176</v>
      </c>
      <c r="F26" s="75">
        <v>1930</v>
      </c>
      <c r="G26" s="25"/>
      <c r="H26" s="7"/>
    </row>
    <row r="27" spans="1:8" ht="15.75">
      <c r="A27" s="46" t="s">
        <v>171</v>
      </c>
      <c r="B27" s="24" t="s">
        <v>247</v>
      </c>
      <c r="C27" s="17"/>
      <c r="D27" s="17"/>
      <c r="E27" s="75"/>
      <c r="F27" s="75"/>
      <c r="G27" s="25"/>
      <c r="H27" s="7"/>
    </row>
    <row r="28" spans="1:8" ht="15.75">
      <c r="A28" s="46" t="s">
        <v>172</v>
      </c>
      <c r="B28" s="24" t="s">
        <v>92</v>
      </c>
      <c r="C28" s="17">
        <v>6021</v>
      </c>
      <c r="D28" s="17">
        <v>62664</v>
      </c>
      <c r="E28" s="75">
        <v>4599</v>
      </c>
      <c r="F28" s="75">
        <v>27066</v>
      </c>
      <c r="G28" s="25"/>
      <c r="H28" s="7"/>
    </row>
    <row r="29" spans="1:8" ht="15.75">
      <c r="A29" s="46" t="s">
        <v>4</v>
      </c>
      <c r="B29" s="24" t="s">
        <v>69</v>
      </c>
      <c r="C29" s="17"/>
      <c r="D29" s="17"/>
      <c r="E29" s="75"/>
      <c r="F29" s="75"/>
      <c r="G29" s="25"/>
      <c r="H29" s="7"/>
    </row>
    <row r="30" spans="1:8" ht="15.75">
      <c r="A30" s="46" t="s">
        <v>173</v>
      </c>
      <c r="B30" s="24" t="s">
        <v>248</v>
      </c>
      <c r="C30" s="17"/>
      <c r="D30" s="17"/>
      <c r="E30" s="75"/>
      <c r="F30" s="75"/>
      <c r="G30" s="25"/>
      <c r="H30" s="25"/>
    </row>
    <row r="31" spans="1:8" ht="15.75">
      <c r="A31" s="46" t="s">
        <v>4</v>
      </c>
      <c r="B31" s="28" t="s">
        <v>69</v>
      </c>
      <c r="C31" s="17"/>
      <c r="D31" s="17"/>
      <c r="E31" s="75"/>
      <c r="F31" s="75"/>
      <c r="G31" s="25"/>
      <c r="H31" s="7"/>
    </row>
    <row r="32" spans="1:8" ht="15.75">
      <c r="A32" s="46" t="s">
        <v>174</v>
      </c>
      <c r="B32" s="29" t="s">
        <v>249</v>
      </c>
      <c r="C32" s="17"/>
      <c r="D32" s="17"/>
      <c r="E32" s="75"/>
      <c r="F32" s="75"/>
      <c r="G32" s="25"/>
      <c r="H32" s="7"/>
    </row>
    <row r="33" spans="1:8" ht="15.75">
      <c r="A33" s="46" t="s">
        <v>175</v>
      </c>
      <c r="B33" s="29" t="s">
        <v>250</v>
      </c>
      <c r="C33" s="17"/>
      <c r="D33" s="17"/>
      <c r="E33" s="75"/>
      <c r="F33" s="75"/>
      <c r="G33" s="25"/>
      <c r="H33" s="7"/>
    </row>
    <row r="34" spans="1:8" ht="15.75">
      <c r="A34" s="46" t="s">
        <v>176</v>
      </c>
      <c r="B34" s="29" t="s">
        <v>251</v>
      </c>
      <c r="C34" s="17">
        <v>750</v>
      </c>
      <c r="D34" s="17">
        <v>4500</v>
      </c>
      <c r="E34" s="75">
        <v>750</v>
      </c>
      <c r="F34" s="75">
        <v>3660</v>
      </c>
      <c r="G34" s="25"/>
      <c r="H34" s="25"/>
    </row>
    <row r="35" spans="1:8" ht="15.75">
      <c r="A35" s="46" t="s">
        <v>177</v>
      </c>
      <c r="B35" s="29" t="s">
        <v>252</v>
      </c>
      <c r="C35" s="17"/>
      <c r="D35" s="17"/>
      <c r="E35" s="75"/>
      <c r="F35" s="75"/>
      <c r="G35" s="25"/>
      <c r="H35" s="25"/>
    </row>
    <row r="36" spans="1:8" ht="15.75">
      <c r="A36" s="46" t="s">
        <v>178</v>
      </c>
      <c r="B36" s="29" t="s">
        <v>253</v>
      </c>
      <c r="C36" s="17">
        <v>407</v>
      </c>
      <c r="D36" s="17">
        <v>2361</v>
      </c>
      <c r="E36" s="75">
        <v>148</v>
      </c>
      <c r="F36" s="75">
        <v>932</v>
      </c>
      <c r="G36" s="25"/>
      <c r="H36" s="25"/>
    </row>
    <row r="37" spans="1:8" ht="15.75">
      <c r="A37" s="46" t="s">
        <v>179</v>
      </c>
      <c r="B37" s="29" t="s">
        <v>254</v>
      </c>
      <c r="C37" s="17">
        <v>2340</v>
      </c>
      <c r="D37" s="17">
        <v>40945</v>
      </c>
      <c r="E37" s="75">
        <v>1496</v>
      </c>
      <c r="F37" s="75">
        <v>8940</v>
      </c>
      <c r="G37" s="25"/>
      <c r="H37" s="25"/>
    </row>
    <row r="38" spans="1:8" ht="15.75">
      <c r="A38" s="46" t="s">
        <v>180</v>
      </c>
      <c r="B38" s="29" t="s">
        <v>255</v>
      </c>
      <c r="C38" s="17">
        <v>140</v>
      </c>
      <c r="D38" s="17">
        <v>840</v>
      </c>
      <c r="E38" s="75">
        <v>140</v>
      </c>
      <c r="F38" s="75">
        <v>840</v>
      </c>
      <c r="G38" s="25"/>
      <c r="H38" s="25"/>
    </row>
    <row r="39" spans="1:8" ht="15.75">
      <c r="A39" s="46" t="s">
        <v>181</v>
      </c>
      <c r="B39" s="29" t="s">
        <v>256</v>
      </c>
      <c r="C39" s="17">
        <v>2384</v>
      </c>
      <c r="D39" s="17">
        <v>14018</v>
      </c>
      <c r="E39" s="75">
        <v>2065</v>
      </c>
      <c r="F39" s="75">
        <v>12694</v>
      </c>
      <c r="G39" s="25"/>
      <c r="H39" s="25"/>
    </row>
    <row r="40" spans="1:8" ht="15.75">
      <c r="A40" s="46" t="s">
        <v>182</v>
      </c>
      <c r="B40" s="29" t="s">
        <v>257</v>
      </c>
      <c r="C40" s="17"/>
      <c r="D40" s="17"/>
      <c r="E40" s="75"/>
      <c r="F40" s="75"/>
      <c r="G40" s="25"/>
      <c r="H40" s="7"/>
    </row>
    <row r="41" spans="1:8" ht="15.75">
      <c r="A41" s="46" t="s">
        <v>62</v>
      </c>
      <c r="B41" s="29" t="s">
        <v>258</v>
      </c>
      <c r="C41" s="17"/>
      <c r="D41" s="17"/>
      <c r="E41" s="75"/>
      <c r="F41" s="75"/>
      <c r="G41" s="25"/>
      <c r="H41" s="25"/>
    </row>
    <row r="42" spans="1:8" ht="15.75">
      <c r="A42" s="46" t="s">
        <v>183</v>
      </c>
      <c r="B42" s="29" t="s">
        <v>96</v>
      </c>
      <c r="C42" s="17">
        <v>2344.9633186</v>
      </c>
      <c r="D42" s="17">
        <v>30721.459708</v>
      </c>
      <c r="E42" s="75">
        <v>2124</v>
      </c>
      <c r="F42" s="75">
        <v>11677.1856</v>
      </c>
      <c r="G42" s="25"/>
      <c r="H42" s="7"/>
    </row>
    <row r="43" spans="1:8" ht="47.25">
      <c r="A43" s="46" t="s">
        <v>184</v>
      </c>
      <c r="B43" s="29" t="s">
        <v>98</v>
      </c>
      <c r="C43" s="17">
        <v>19264.2017832</v>
      </c>
      <c r="D43" s="17">
        <v>386870.512533</v>
      </c>
      <c r="E43" s="75">
        <v>4162.7625</v>
      </c>
      <c r="F43" s="75">
        <v>466923.1481</v>
      </c>
      <c r="G43" s="25"/>
      <c r="H43" s="7"/>
    </row>
    <row r="44" spans="1:8" ht="15.75">
      <c r="A44" s="46" t="s">
        <v>185</v>
      </c>
      <c r="B44" s="29" t="s">
        <v>100</v>
      </c>
      <c r="C44" s="17"/>
      <c r="D44" s="17">
        <v>17</v>
      </c>
      <c r="E44" s="75"/>
      <c r="F44" s="75"/>
      <c r="G44" s="25"/>
      <c r="H44" s="7"/>
    </row>
    <row r="45" spans="1:8" ht="15.75">
      <c r="A45" s="46" t="s">
        <v>186</v>
      </c>
      <c r="B45" s="29" t="s">
        <v>102</v>
      </c>
      <c r="C45" s="17">
        <v>7630.5013180000005</v>
      </c>
      <c r="D45" s="17">
        <v>74990.32558079998</v>
      </c>
      <c r="E45" s="75">
        <v>50392.2227</v>
      </c>
      <c r="F45" s="75">
        <v>249333.98592500002</v>
      </c>
      <c r="G45" s="25"/>
      <c r="H45" s="7"/>
    </row>
    <row r="46" spans="1:8" ht="15.75">
      <c r="A46" s="46" t="s">
        <v>187</v>
      </c>
      <c r="B46" s="29" t="s">
        <v>104</v>
      </c>
      <c r="C46" s="17"/>
      <c r="D46" s="17"/>
      <c r="E46" s="75"/>
      <c r="F46" s="75"/>
      <c r="G46" s="25"/>
      <c r="H46" s="7"/>
    </row>
    <row r="47" spans="1:8" ht="15.75">
      <c r="A47" s="46" t="s">
        <v>188</v>
      </c>
      <c r="B47" s="29" t="s">
        <v>106</v>
      </c>
      <c r="C47" s="17"/>
      <c r="D47" s="17"/>
      <c r="E47" s="75"/>
      <c r="F47" s="75"/>
      <c r="G47" s="25"/>
      <c r="H47" s="7"/>
    </row>
    <row r="48" spans="1:8" ht="31.5">
      <c r="A48" s="46" t="s">
        <v>189</v>
      </c>
      <c r="B48" s="29" t="s">
        <v>107</v>
      </c>
      <c r="C48" s="17"/>
      <c r="D48" s="17"/>
      <c r="E48" s="75"/>
      <c r="F48" s="75"/>
      <c r="G48" s="25"/>
      <c r="H48" s="7"/>
    </row>
    <row r="49" spans="1:8" ht="31.5">
      <c r="A49" s="46" t="s">
        <v>190</v>
      </c>
      <c r="B49" s="29" t="s">
        <v>108</v>
      </c>
      <c r="C49" s="17">
        <v>62594.94161560001</v>
      </c>
      <c r="D49" s="17">
        <v>310417.21053660003</v>
      </c>
      <c r="E49" s="75">
        <v>31047.47265</v>
      </c>
      <c r="F49" s="75">
        <v>166377.29992499997</v>
      </c>
      <c r="G49" s="25"/>
      <c r="H49" s="25"/>
    </row>
    <row r="50" spans="1:8" ht="15.75">
      <c r="A50" s="46" t="s">
        <v>4</v>
      </c>
      <c r="B50" s="29" t="s">
        <v>69</v>
      </c>
      <c r="C50" s="17"/>
      <c r="D50" s="17"/>
      <c r="E50" s="75"/>
      <c r="F50" s="75"/>
      <c r="G50" s="25"/>
      <c r="H50" s="7"/>
    </row>
    <row r="51" spans="1:8" ht="15.75">
      <c r="A51" s="46" t="s">
        <v>191</v>
      </c>
      <c r="B51" s="29" t="s">
        <v>259</v>
      </c>
      <c r="C51" s="17">
        <v>20497.609399999998</v>
      </c>
      <c r="D51" s="17">
        <v>144889.19444999998</v>
      </c>
      <c r="E51" s="75"/>
      <c r="F51" s="75"/>
      <c r="G51" s="25"/>
      <c r="H51" s="7"/>
    </row>
    <row r="52" spans="1:8" ht="15.75">
      <c r="A52" s="46" t="s">
        <v>192</v>
      </c>
      <c r="B52" s="30" t="s">
        <v>260</v>
      </c>
      <c r="C52" s="17"/>
      <c r="D52" s="17"/>
      <c r="E52" s="75"/>
      <c r="F52" s="75"/>
      <c r="G52" s="25"/>
      <c r="H52" s="7"/>
    </row>
    <row r="53" spans="1:8" ht="15.75">
      <c r="A53" s="46" t="s">
        <v>193</v>
      </c>
      <c r="B53" s="29" t="s">
        <v>261</v>
      </c>
      <c r="C53" s="17">
        <v>42097.3322156</v>
      </c>
      <c r="D53" s="17">
        <v>165528.01608660002</v>
      </c>
      <c r="E53" s="75">
        <v>31047.47265</v>
      </c>
      <c r="F53" s="75">
        <v>166377.29992499997</v>
      </c>
      <c r="G53" s="25"/>
      <c r="H53" s="25"/>
    </row>
    <row r="54" spans="1:8" ht="15.75">
      <c r="A54" s="46" t="s">
        <v>194</v>
      </c>
      <c r="B54" s="29" t="s">
        <v>262</v>
      </c>
      <c r="C54" s="17"/>
      <c r="D54" s="17"/>
      <c r="E54" s="75"/>
      <c r="F54" s="75"/>
      <c r="G54" s="25"/>
      <c r="H54" s="7"/>
    </row>
    <row r="55" spans="1:8" ht="47.25">
      <c r="A55" s="46" t="s">
        <v>195</v>
      </c>
      <c r="B55" s="29" t="s">
        <v>109</v>
      </c>
      <c r="C55" s="17"/>
      <c r="D55" s="17">
        <v>41</v>
      </c>
      <c r="E55" s="75">
        <v>2</v>
      </c>
      <c r="F55" s="75">
        <v>131</v>
      </c>
      <c r="G55" s="25"/>
      <c r="H55" s="7"/>
    </row>
    <row r="56" spans="1:8" ht="15.75">
      <c r="A56" s="46" t="s">
        <v>196</v>
      </c>
      <c r="B56" s="29" t="s">
        <v>110</v>
      </c>
      <c r="C56" s="17">
        <v>6</v>
      </c>
      <c r="D56" s="17">
        <v>1175.0233976</v>
      </c>
      <c r="E56" s="75">
        <v>248.23329999999999</v>
      </c>
      <c r="F56" s="75">
        <v>381.58375</v>
      </c>
      <c r="G56" s="25"/>
      <c r="H56" s="7"/>
    </row>
    <row r="57" spans="1:8" ht="15.75">
      <c r="A57" s="31" t="s">
        <v>197</v>
      </c>
      <c r="B57" s="29" t="s">
        <v>111</v>
      </c>
      <c r="C57" s="17">
        <v>128316.6123412</v>
      </c>
      <c r="D57" s="17">
        <v>1040325.6742795999</v>
      </c>
      <c r="E57" s="75">
        <v>109928.21795</v>
      </c>
      <c r="F57" s="75">
        <v>1028215.373275</v>
      </c>
      <c r="G57" s="25"/>
      <c r="H57" s="7"/>
    </row>
    <row r="58" spans="1:8" ht="15.75">
      <c r="A58" s="46" t="s">
        <v>198</v>
      </c>
      <c r="B58" s="29" t="s">
        <v>112</v>
      </c>
      <c r="C58" s="17"/>
      <c r="D58" s="17"/>
      <c r="E58" s="75"/>
      <c r="F58" s="75">
        <v>31.501575</v>
      </c>
      <c r="G58" s="25"/>
      <c r="H58" s="7"/>
    </row>
    <row r="59" spans="1:8" ht="15.75">
      <c r="A59" s="46" t="s">
        <v>164</v>
      </c>
      <c r="B59" s="29" t="s">
        <v>69</v>
      </c>
      <c r="C59" s="17"/>
      <c r="D59" s="17"/>
      <c r="E59" s="75"/>
      <c r="F59" s="75"/>
      <c r="G59" s="25"/>
      <c r="H59" s="25"/>
    </row>
    <row r="60" spans="1:8" ht="15.75">
      <c r="A60" s="46" t="s">
        <v>199</v>
      </c>
      <c r="B60" s="29" t="s">
        <v>263</v>
      </c>
      <c r="C60" s="17"/>
      <c r="D60" s="17"/>
      <c r="E60" s="75"/>
      <c r="F60" s="75"/>
      <c r="G60" s="25"/>
      <c r="H60" s="33"/>
    </row>
    <row r="61" spans="1:8" ht="15.75">
      <c r="A61" s="46" t="s">
        <v>200</v>
      </c>
      <c r="B61" s="29" t="s">
        <v>264</v>
      </c>
      <c r="C61" s="17"/>
      <c r="D61" s="17"/>
      <c r="E61" s="75"/>
      <c r="F61" s="75"/>
      <c r="G61" s="25"/>
      <c r="H61" s="34"/>
    </row>
    <row r="62" spans="1:8" ht="15.75">
      <c r="A62" s="46" t="s">
        <v>201</v>
      </c>
      <c r="B62" s="29" t="s">
        <v>265</v>
      </c>
      <c r="C62" s="17"/>
      <c r="D62" s="17"/>
      <c r="E62" s="75"/>
      <c r="F62" s="75"/>
      <c r="G62" s="25"/>
      <c r="H62" s="34"/>
    </row>
    <row r="63" spans="1:8" ht="15.75">
      <c r="A63" s="46" t="s">
        <v>202</v>
      </c>
      <c r="B63" s="29" t="s">
        <v>266</v>
      </c>
      <c r="C63" s="17"/>
      <c r="D63" s="32"/>
      <c r="E63" s="75"/>
      <c r="F63" s="69">
        <v>31.501575</v>
      </c>
      <c r="G63" s="25"/>
      <c r="H63" s="34"/>
    </row>
    <row r="64" spans="1:8" ht="15.75">
      <c r="A64" s="46" t="s">
        <v>203</v>
      </c>
      <c r="B64" s="29" t="s">
        <v>113</v>
      </c>
      <c r="C64" s="17">
        <v>2238.9414562</v>
      </c>
      <c r="D64" s="32">
        <v>13645.0332808</v>
      </c>
      <c r="E64" s="75">
        <v>1757.94445</v>
      </c>
      <c r="F64" s="69">
        <v>13100.107425</v>
      </c>
      <c r="G64" s="25"/>
      <c r="H64" s="34"/>
    </row>
    <row r="65" spans="1:8" ht="15.75">
      <c r="A65" s="46" t="s">
        <v>4</v>
      </c>
      <c r="B65" s="29" t="s">
        <v>69</v>
      </c>
      <c r="C65" s="17"/>
      <c r="D65" s="32"/>
      <c r="E65" s="75"/>
      <c r="F65" s="69"/>
      <c r="G65" s="25"/>
      <c r="H65" s="34"/>
    </row>
    <row r="66" spans="1:8" ht="15.75">
      <c r="A66" s="46" t="s">
        <v>204</v>
      </c>
      <c r="B66" s="29" t="s">
        <v>114</v>
      </c>
      <c r="C66" s="17"/>
      <c r="D66" s="32"/>
      <c r="E66" s="75"/>
      <c r="F66" s="69"/>
      <c r="G66" s="25"/>
      <c r="H66" s="34"/>
    </row>
    <row r="67" spans="1:8" ht="15.75">
      <c r="A67" s="46" t="s">
        <v>205</v>
      </c>
      <c r="B67" s="29" t="s">
        <v>115</v>
      </c>
      <c r="C67" s="17">
        <v>49</v>
      </c>
      <c r="D67" s="32">
        <v>274</v>
      </c>
      <c r="E67" s="75">
        <v>30</v>
      </c>
      <c r="F67" s="69">
        <v>272</v>
      </c>
      <c r="G67" s="25"/>
      <c r="H67" s="25"/>
    </row>
    <row r="68" spans="1:8" ht="15.75">
      <c r="A68" s="46" t="s">
        <v>206</v>
      </c>
      <c r="B68" s="29" t="s">
        <v>116</v>
      </c>
      <c r="C68" s="17">
        <v>707</v>
      </c>
      <c r="D68" s="32">
        <v>4789</v>
      </c>
      <c r="E68" s="75">
        <v>892</v>
      </c>
      <c r="F68" s="69">
        <v>5483</v>
      </c>
      <c r="G68" s="25"/>
      <c r="H68" s="35"/>
    </row>
    <row r="69" spans="1:8" ht="15.75">
      <c r="A69" s="46" t="s">
        <v>207</v>
      </c>
      <c r="B69" s="29" t="s">
        <v>117</v>
      </c>
      <c r="C69" s="17">
        <v>858</v>
      </c>
      <c r="D69" s="17">
        <v>4906</v>
      </c>
      <c r="E69" s="75">
        <v>708</v>
      </c>
      <c r="F69" s="75">
        <v>5462</v>
      </c>
      <c r="G69" s="25"/>
      <c r="H69" s="25"/>
    </row>
    <row r="70" spans="1:8" ht="15.75">
      <c r="A70" s="46" t="s">
        <v>208</v>
      </c>
      <c r="B70" s="29" t="s">
        <v>118</v>
      </c>
      <c r="C70" s="17">
        <v>624.9414562000001</v>
      </c>
      <c r="D70" s="60">
        <v>3676.0332808</v>
      </c>
      <c r="E70" s="75">
        <v>127.94445</v>
      </c>
      <c r="F70" s="70">
        <v>1883.107425</v>
      </c>
      <c r="G70" s="25"/>
      <c r="H70" s="25"/>
    </row>
    <row r="71" spans="1:8" ht="15.75">
      <c r="A71" s="46" t="s">
        <v>209</v>
      </c>
      <c r="B71" s="29" t="s">
        <v>119</v>
      </c>
      <c r="C71" s="17"/>
      <c r="D71" s="32"/>
      <c r="E71" s="75"/>
      <c r="F71" s="69"/>
      <c r="G71" s="25"/>
      <c r="H71" s="35"/>
    </row>
    <row r="72" spans="1:8" ht="31.5">
      <c r="A72" s="46" t="s">
        <v>210</v>
      </c>
      <c r="B72" s="29" t="s">
        <v>120</v>
      </c>
      <c r="C72" s="17"/>
      <c r="D72" s="47"/>
      <c r="E72" s="75"/>
      <c r="F72" s="71"/>
      <c r="G72" s="25"/>
      <c r="H72" s="25"/>
    </row>
    <row r="73" spans="1:8" ht="15.75">
      <c r="A73" s="46" t="s">
        <v>4</v>
      </c>
      <c r="B73" s="30" t="s">
        <v>69</v>
      </c>
      <c r="C73" s="17"/>
      <c r="D73" s="17"/>
      <c r="E73" s="75"/>
      <c r="F73" s="75"/>
      <c r="G73" s="25"/>
      <c r="H73" s="35"/>
    </row>
    <row r="74" spans="1:8" ht="15.75">
      <c r="A74" s="46" t="s">
        <v>211</v>
      </c>
      <c r="B74" s="29" t="s">
        <v>121</v>
      </c>
      <c r="C74" s="17"/>
      <c r="D74" s="47"/>
      <c r="E74" s="75"/>
      <c r="F74" s="71"/>
      <c r="G74" s="25"/>
      <c r="H74" s="7"/>
    </row>
    <row r="75" spans="1:8" ht="15.75">
      <c r="A75" s="46" t="s">
        <v>212</v>
      </c>
      <c r="B75" s="29" t="s">
        <v>122</v>
      </c>
      <c r="C75" s="17"/>
      <c r="D75" s="17"/>
      <c r="E75" s="75"/>
      <c r="F75" s="75"/>
      <c r="G75" s="25"/>
      <c r="H75" s="35"/>
    </row>
    <row r="76" spans="1:8" ht="15.75">
      <c r="A76" s="46" t="s">
        <v>213</v>
      </c>
      <c r="B76" s="29" t="s">
        <v>123</v>
      </c>
      <c r="C76" s="17"/>
      <c r="D76" s="36"/>
      <c r="E76" s="75"/>
      <c r="F76" s="74"/>
      <c r="G76" s="25"/>
      <c r="H76" s="25"/>
    </row>
    <row r="77" spans="1:8" ht="15.75">
      <c r="A77" s="46" t="s">
        <v>214</v>
      </c>
      <c r="B77" s="29" t="s">
        <v>124</v>
      </c>
      <c r="C77" s="17"/>
      <c r="D77" s="17"/>
      <c r="E77" s="75"/>
      <c r="F77" s="75"/>
      <c r="G77" s="25"/>
      <c r="H77" s="35"/>
    </row>
    <row r="78" spans="1:8" ht="15.75">
      <c r="A78" s="46" t="s">
        <v>215</v>
      </c>
      <c r="B78" s="29" t="s">
        <v>267</v>
      </c>
      <c r="C78" s="17"/>
      <c r="D78" s="36"/>
      <c r="E78" s="75"/>
      <c r="F78" s="74"/>
      <c r="G78" s="25"/>
      <c r="H78" s="35"/>
    </row>
    <row r="79" spans="1:8" ht="15.75">
      <c r="A79" s="46" t="s">
        <v>216</v>
      </c>
      <c r="B79" s="29" t="s">
        <v>125</v>
      </c>
      <c r="C79" s="17">
        <v>2385.5905049999997</v>
      </c>
      <c r="D79" s="17">
        <v>32098.147735</v>
      </c>
      <c r="E79" s="75"/>
      <c r="F79" s="75">
        <v>9845.6506</v>
      </c>
      <c r="G79" s="25"/>
      <c r="H79" s="35"/>
    </row>
    <row r="80" spans="1:8" ht="47.25">
      <c r="A80" s="46" t="s">
        <v>217</v>
      </c>
      <c r="B80" s="29" t="s">
        <v>126</v>
      </c>
      <c r="C80" s="17">
        <v>29887.0920882</v>
      </c>
      <c r="D80" s="47">
        <v>448077.1969118</v>
      </c>
      <c r="E80" s="75">
        <v>16730.2273</v>
      </c>
      <c r="F80" s="71">
        <v>493345.29115</v>
      </c>
      <c r="G80" s="25"/>
      <c r="H80" s="35"/>
    </row>
    <row r="81" spans="1:9" ht="15.75">
      <c r="A81" s="46" t="s">
        <v>218</v>
      </c>
      <c r="B81" s="29" t="s">
        <v>127</v>
      </c>
      <c r="C81" s="17">
        <v>15</v>
      </c>
      <c r="D81" s="32">
        <v>15</v>
      </c>
      <c r="E81" s="75">
        <v>9</v>
      </c>
      <c r="F81" s="69">
        <v>210</v>
      </c>
      <c r="G81" s="25"/>
      <c r="H81" s="25"/>
      <c r="I81" s="37"/>
    </row>
    <row r="82" spans="1:8" ht="15.75">
      <c r="A82" s="46" t="s">
        <v>219</v>
      </c>
      <c r="B82" s="29" t="s">
        <v>128</v>
      </c>
      <c r="C82" s="17">
        <v>9650.4459864</v>
      </c>
      <c r="D82" s="47">
        <v>69704.9190512</v>
      </c>
      <c r="E82" s="75">
        <v>62598.6596</v>
      </c>
      <c r="F82" s="71">
        <v>249897.77015</v>
      </c>
      <c r="H82" s="26"/>
    </row>
    <row r="83" spans="1:8" ht="15.75">
      <c r="A83" s="46" t="s">
        <v>220</v>
      </c>
      <c r="B83" s="29" t="s">
        <v>129</v>
      </c>
      <c r="C83" s="17"/>
      <c r="D83" s="47"/>
      <c r="E83" s="75"/>
      <c r="F83" s="71"/>
      <c r="H83" s="26"/>
    </row>
    <row r="84" spans="1:8" ht="21.75" customHeight="1">
      <c r="A84" s="46" t="s">
        <v>37</v>
      </c>
      <c r="B84" s="29" t="s">
        <v>130</v>
      </c>
      <c r="C84" s="17"/>
      <c r="D84" s="61"/>
      <c r="E84" s="75"/>
      <c r="F84" s="76"/>
      <c r="H84" s="26"/>
    </row>
    <row r="85" spans="1:8" ht="31.5">
      <c r="A85" s="46" t="s">
        <v>221</v>
      </c>
      <c r="B85" s="29" t="s">
        <v>131</v>
      </c>
      <c r="C85" s="17"/>
      <c r="D85" s="36"/>
      <c r="E85" s="75"/>
      <c r="F85" s="74"/>
      <c r="H85" s="26"/>
    </row>
    <row r="86" spans="1:8" ht="31.5">
      <c r="A86" s="46" t="s">
        <v>222</v>
      </c>
      <c r="B86" s="29" t="s">
        <v>132</v>
      </c>
      <c r="C86" s="17">
        <v>83425.2612816</v>
      </c>
      <c r="D86" s="47">
        <v>346615.40078280005</v>
      </c>
      <c r="E86" s="75">
        <v>56172.706725000004</v>
      </c>
      <c r="F86" s="71">
        <v>207207.55197499998</v>
      </c>
      <c r="H86" s="26"/>
    </row>
    <row r="87" spans="1:6" ht="15.75">
      <c r="A87" s="46" t="s">
        <v>4</v>
      </c>
      <c r="B87" s="29" t="s">
        <v>69</v>
      </c>
      <c r="C87" s="17"/>
      <c r="D87" s="44"/>
      <c r="E87" s="75"/>
      <c r="F87" s="77"/>
    </row>
    <row r="88" spans="1:6" ht="15.75">
      <c r="A88" s="46" t="s">
        <v>223</v>
      </c>
      <c r="B88" s="29" t="s">
        <v>268</v>
      </c>
      <c r="C88" s="17">
        <v>41818.8035</v>
      </c>
      <c r="D88" s="47">
        <v>167408.73794999998</v>
      </c>
      <c r="E88" s="75"/>
      <c r="F88" s="74"/>
    </row>
    <row r="89" spans="1:6" ht="15.75">
      <c r="A89" s="46" t="s">
        <v>224</v>
      </c>
      <c r="B89" s="29" t="s">
        <v>269</v>
      </c>
      <c r="C89" s="17"/>
      <c r="D89" s="36"/>
      <c r="E89" s="75"/>
      <c r="F89" s="74"/>
    </row>
    <row r="90" spans="1:6" ht="15.75">
      <c r="A90" s="46" t="s">
        <v>225</v>
      </c>
      <c r="B90" s="29" t="s">
        <v>270</v>
      </c>
      <c r="C90" s="17">
        <v>41606.4577816</v>
      </c>
      <c r="D90" s="32">
        <v>179206.6628328</v>
      </c>
      <c r="E90" s="75">
        <v>56172.706725000004</v>
      </c>
      <c r="F90" s="69">
        <v>207207.55197499998</v>
      </c>
    </row>
    <row r="91" spans="1:6" ht="15.75">
      <c r="A91" s="46" t="s">
        <v>226</v>
      </c>
      <c r="B91" s="29" t="s">
        <v>271</v>
      </c>
      <c r="C91" s="17"/>
      <c r="D91" s="32"/>
      <c r="E91" s="75"/>
      <c r="F91" s="69"/>
    </row>
    <row r="92" spans="1:6" ht="47.25">
      <c r="A92" s="46" t="s">
        <v>227</v>
      </c>
      <c r="B92" s="29" t="s">
        <v>133</v>
      </c>
      <c r="C92" s="17"/>
      <c r="D92" s="66">
        <v>5</v>
      </c>
      <c r="E92" s="75">
        <v>29</v>
      </c>
      <c r="F92" s="69">
        <v>34</v>
      </c>
    </row>
    <row r="93" spans="1:6" ht="15.75">
      <c r="A93" s="46" t="s">
        <v>36</v>
      </c>
      <c r="B93" s="29" t="s">
        <v>134</v>
      </c>
      <c r="C93" s="17">
        <v>23774.2620528</v>
      </c>
      <c r="D93" s="32">
        <v>164758.9135106</v>
      </c>
      <c r="E93" s="75">
        <v>22806.752225</v>
      </c>
      <c r="F93" s="69">
        <v>145727.59497499999</v>
      </c>
    </row>
    <row r="94" spans="1:6" ht="15.75">
      <c r="A94" s="46" t="s">
        <v>4</v>
      </c>
      <c r="B94" s="30" t="s">
        <v>69</v>
      </c>
      <c r="C94" s="17"/>
      <c r="D94" s="32"/>
      <c r="E94" s="75"/>
      <c r="F94" s="69"/>
    </row>
    <row r="95" spans="1:6" ht="15.75">
      <c r="A95" s="46" t="s">
        <v>228</v>
      </c>
      <c r="B95" s="29" t="s">
        <v>272</v>
      </c>
      <c r="C95" s="17">
        <v>14706</v>
      </c>
      <c r="D95" s="32">
        <v>88396</v>
      </c>
      <c r="E95" s="75">
        <v>14611</v>
      </c>
      <c r="F95" s="69">
        <v>83421</v>
      </c>
    </row>
    <row r="96" spans="1:6" ht="15.75">
      <c r="A96" s="46" t="s">
        <v>229</v>
      </c>
      <c r="B96" s="29" t="s">
        <v>273</v>
      </c>
      <c r="C96" s="17">
        <v>180</v>
      </c>
      <c r="D96" s="32">
        <v>1080</v>
      </c>
      <c r="E96" s="75">
        <v>180</v>
      </c>
      <c r="F96" s="69">
        <v>1050</v>
      </c>
    </row>
    <row r="97" spans="1:6" ht="15.75">
      <c r="A97" s="46" t="s">
        <v>285</v>
      </c>
      <c r="B97" s="29" t="s">
        <v>274</v>
      </c>
      <c r="C97" s="17">
        <v>6208.2620528</v>
      </c>
      <c r="D97" s="32">
        <v>60771.9135106</v>
      </c>
      <c r="E97" s="75">
        <v>5335.752225</v>
      </c>
      <c r="F97" s="69">
        <v>47557.594975</v>
      </c>
    </row>
    <row r="98" spans="1:6" ht="15.75">
      <c r="A98" s="46" t="s">
        <v>230</v>
      </c>
      <c r="B98" s="29" t="s">
        <v>275</v>
      </c>
      <c r="C98" s="17">
        <v>486</v>
      </c>
      <c r="D98" s="32">
        <v>2973</v>
      </c>
      <c r="E98" s="75">
        <v>496</v>
      </c>
      <c r="F98" s="69">
        <v>2961</v>
      </c>
    </row>
    <row r="99" spans="1:6" ht="31.5">
      <c r="A99" s="46" t="s">
        <v>231</v>
      </c>
      <c r="B99" s="29" t="s">
        <v>276</v>
      </c>
      <c r="C99" s="17">
        <v>2194</v>
      </c>
      <c r="D99" s="66">
        <v>11538</v>
      </c>
      <c r="E99" s="75">
        <v>2184</v>
      </c>
      <c r="F99" s="69">
        <v>10738</v>
      </c>
    </row>
    <row r="100" spans="1:6" ht="15.75">
      <c r="A100" s="46" t="s">
        <v>232</v>
      </c>
      <c r="B100" s="29" t="s">
        <v>277</v>
      </c>
      <c r="C100" s="17"/>
      <c r="D100" s="32"/>
      <c r="E100" s="75"/>
      <c r="F100" s="69"/>
    </row>
    <row r="101" spans="1:8" ht="15.75">
      <c r="A101" s="46" t="s">
        <v>10</v>
      </c>
      <c r="B101" s="38" t="s">
        <v>135</v>
      </c>
      <c r="C101" s="17">
        <v>635.4942802</v>
      </c>
      <c r="D101" s="32">
        <v>5385.5877388</v>
      </c>
      <c r="E101" s="75">
        <v>862.5858</v>
      </c>
      <c r="F101" s="69">
        <v>5003.9821249999995</v>
      </c>
      <c r="H101" s="26"/>
    </row>
    <row r="102" spans="1:6" ht="15.75">
      <c r="A102" s="31" t="s">
        <v>233</v>
      </c>
      <c r="B102" s="38" t="s">
        <v>136</v>
      </c>
      <c r="C102" s="32">
        <v>152012.0876504</v>
      </c>
      <c r="D102" s="32">
        <v>1080305.199011</v>
      </c>
      <c r="E102" s="69">
        <v>160966.8761</v>
      </c>
      <c r="F102" s="69">
        <v>1124403.449975</v>
      </c>
    </row>
    <row r="103" spans="1:6" ht="31.5">
      <c r="A103" s="46" t="s">
        <v>234</v>
      </c>
      <c r="B103" s="38" t="s">
        <v>137</v>
      </c>
      <c r="C103" s="32">
        <v>-23695.475309200003</v>
      </c>
      <c r="D103" s="32">
        <v>-39979.52473140019</v>
      </c>
      <c r="E103" s="69">
        <v>-51038.65814999999</v>
      </c>
      <c r="F103" s="69">
        <v>-96188.07669999998</v>
      </c>
    </row>
    <row r="104" spans="1:6" ht="15.75">
      <c r="A104" s="46" t="s">
        <v>38</v>
      </c>
      <c r="B104" s="38" t="s">
        <v>138</v>
      </c>
      <c r="C104" s="17"/>
      <c r="D104" s="32"/>
      <c r="E104" s="75"/>
      <c r="F104" s="69"/>
    </row>
    <row r="105" spans="1:6" ht="31.5">
      <c r="A105" s="46" t="s">
        <v>235</v>
      </c>
      <c r="B105" s="38" t="s">
        <v>143</v>
      </c>
      <c r="C105" s="32">
        <v>-23695.475309200003</v>
      </c>
      <c r="D105" s="32">
        <v>-39979.52473140019</v>
      </c>
      <c r="E105" s="69">
        <v>-51038.65814999999</v>
      </c>
      <c r="F105" s="69">
        <v>-96188.07669999998</v>
      </c>
    </row>
    <row r="106" spans="1:6" ht="15.75">
      <c r="A106" s="46" t="s">
        <v>15</v>
      </c>
      <c r="B106" s="38" t="s">
        <v>144</v>
      </c>
      <c r="C106" s="17"/>
      <c r="D106" s="17"/>
      <c r="E106" s="75"/>
      <c r="F106" s="75"/>
    </row>
    <row r="107" spans="1:6" ht="14.25" customHeight="1">
      <c r="A107" s="46" t="s">
        <v>236</v>
      </c>
      <c r="B107" s="38" t="s">
        <v>145</v>
      </c>
      <c r="C107" s="32">
        <v>-23695.475309200003</v>
      </c>
      <c r="D107" s="32">
        <v>-39979.52473140019</v>
      </c>
      <c r="E107" s="69">
        <v>-51038.65814999999</v>
      </c>
      <c r="F107" s="69">
        <v>-96188.07669999998</v>
      </c>
    </row>
    <row r="108" ht="15.75">
      <c r="A108" s="3"/>
    </row>
    <row r="110" spans="1:4" s="1" customFormat="1" ht="15.75">
      <c r="A110" s="3" t="s">
        <v>321</v>
      </c>
      <c r="B110" s="3"/>
      <c r="C110" s="41"/>
      <c r="D110" s="41"/>
    </row>
    <row r="111" spans="1:4" s="1" customFormat="1" ht="15.75">
      <c r="A111" s="3" t="s">
        <v>320</v>
      </c>
      <c r="B111" s="3"/>
      <c r="C111" s="41"/>
      <c r="D111" s="41"/>
    </row>
    <row r="112" spans="1:4" s="1" customFormat="1" ht="15">
      <c r="A112" s="58" t="s">
        <v>45</v>
      </c>
      <c r="B112" s="58"/>
      <c r="C112" s="59"/>
      <c r="D112" s="59"/>
    </row>
    <row r="113" spans="1:4" s="1" customFormat="1" ht="15">
      <c r="A113" s="58" t="s">
        <v>0</v>
      </c>
      <c r="B113" s="58"/>
      <c r="C113" s="59"/>
      <c r="D113" s="59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2023-07-13T12:18:44Z</cp:lastPrinted>
  <dcterms:created xsi:type="dcterms:W3CDTF">1996-10-08T23:32:33Z</dcterms:created>
  <dcterms:modified xsi:type="dcterms:W3CDTF">2023-07-14T04:37:53Z</dcterms:modified>
  <cp:category/>
  <cp:version/>
  <cp:contentType/>
  <cp:contentStatus/>
</cp:coreProperties>
</file>