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25" windowWidth="18555" windowHeight="11505" activeTab="1"/>
  </bookViews>
  <sheets>
    <sheet name="Форма 1" sheetId="2" r:id="rId1"/>
    <sheet name="Форма 2" sheetId="3" r:id="rId2"/>
  </sheets>
  <calcPr calcId="125725"/>
</workbook>
</file>

<file path=xl/calcChain.xml><?xml version="1.0" encoding="utf-8"?>
<calcChain xmlns="http://schemas.openxmlformats.org/spreadsheetml/2006/main">
  <c r="D71" i="3"/>
  <c r="D41"/>
  <c r="E36"/>
  <c r="E41" s="1"/>
  <c r="E71" s="1"/>
  <c r="D36"/>
  <c r="E33"/>
  <c r="D33"/>
  <c r="E18"/>
  <c r="D18"/>
  <c r="D85" i="2"/>
  <c r="D110"/>
  <c r="D114" s="1"/>
  <c r="D100"/>
  <c r="E117"/>
  <c r="E115"/>
  <c r="E114"/>
  <c r="E110"/>
  <c r="E86"/>
  <c r="D86"/>
  <c r="E100"/>
  <c r="E70"/>
  <c r="D70"/>
  <c r="E68"/>
  <c r="D68"/>
  <c r="D43"/>
  <c r="E43"/>
  <c r="D115" l="1"/>
  <c r="D117" s="1"/>
</calcChain>
</file>

<file path=xl/sharedStrings.xml><?xml version="1.0" encoding="utf-8"?>
<sst xmlns="http://schemas.openxmlformats.org/spreadsheetml/2006/main" count="218" uniqueCount="183">
  <si>
    <t>от 20 августа 2010 года № 422</t>
  </si>
  <si>
    <t>Бухгалтерский баланс</t>
  </si>
  <si>
    <t>Отчет о прибылях и убытках</t>
  </si>
  <si>
    <t>Активы</t>
  </si>
  <si>
    <t>Денежные средства и их эквиваленты</t>
  </si>
  <si>
    <t>Производные финансовые инструменты</t>
  </si>
  <si>
    <t>Прочие краткосрочные финансовые активы</t>
  </si>
  <si>
    <t>Текущий подоходный налог</t>
  </si>
  <si>
    <t>Запасы</t>
  </si>
  <si>
    <t>Прочие краткосрочные активы</t>
  </si>
  <si>
    <t>II. Долгосрочные активы</t>
  </si>
  <si>
    <t>Прочие долгосрочные финансовые активы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</si>
  <si>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</si>
  <si>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</si>
  <si>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</si>
  <si>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</si>
  <si>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</si>
  <si>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</si>
  <si>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</si>
  <si>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</si>
  <si>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</si>
  <si>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</si>
  <si>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</si>
  <si>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Краткосрочные резервы</t>
  </si>
  <si>
    <t>Вознаграждения работникам</t>
  </si>
  <si>
    <t>Прочие краткосрочные обязательства</t>
  </si>
  <si>
    <t>IV. Долгосрочные обязательства</t>
  </si>
  <si>
    <t>Долгосрочные резервы</t>
  </si>
  <si>
    <t>Отложенные налоговые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</si>
  <si>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</si>
  <si>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</si>
  <si>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</si>
  <si>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</si>
  <si>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</si>
  <si>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</si>
  <si>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Доля неконтролирующих собственников</t>
  </si>
  <si>
    <t>Всего капитал (строка 420 +/- строка 421)</t>
  </si>
  <si>
    <t>Место печати</t>
  </si>
  <si>
    <t>Наименование показателей</t>
  </si>
  <si>
    <t>Выручка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</si>
  <si>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</si>
  <si>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</si>
  <si>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</si>
  <si>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</si>
  <si>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</si>
  <si>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</si>
  <si>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Прочие неоперационные доходы</t>
  </si>
  <si>
    <t>Прочие неоперационные расходы</t>
  </si>
  <si>
    <t>Расходы по подоходному налогу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</si>
  <si>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</si>
  <si>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</si>
  <si>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</si>
  <si>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</si>
  <si>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Хеджирование денежных потоков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</si>
  <si>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</si>
  <si>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</si>
  <si>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</si>
  <si>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</si>
  <si>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</si>
  <si>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</si>
  <si>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</si>
  <si>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 xml:space="preserve">  Приложение 3         </t>
  </si>
  <si>
    <t xml:space="preserve"> к приказу Министра финансов  </t>
  </si>
  <si>
    <t xml:space="preserve"> Республики Казахстан  </t>
  </si>
  <si>
    <t>                                                               Форма</t>
  </si>
  <si>
    <r>
      <t xml:space="preserve">Наименование организации </t>
    </r>
    <r>
      <rPr>
        <u/>
        <sz val="10"/>
        <color rgb="FF000000"/>
        <rFont val="Consolas"/>
        <family val="3"/>
        <charset val="204"/>
      </rPr>
      <t>ТОО «СФК ЕКА-Invest»__________________________________________</t>
    </r>
  </si>
  <si>
    <t xml:space="preserve">                    </t>
  </si>
  <si>
    <t>                                                        тыс. тенге</t>
  </si>
  <si>
    <t>Код</t>
  </si>
  <si>
    <t>строки</t>
  </si>
  <si>
    <t>За отчетный</t>
  </si>
  <si>
    <t>период</t>
  </si>
  <si>
    <t>За предыдущий</t>
  </si>
  <si>
    <t>Себестоимость реализованных товаров и</t>
  </si>
  <si>
    <t>услуг</t>
  </si>
  <si>
    <t>Итого операционная прибыль (убыток) (+/-</t>
  </si>
  <si>
    <t>строки с 012 по 016)</t>
  </si>
  <si>
    <t>Доля организации в прибыли (убытке)</t>
  </si>
  <si>
    <t>ассоциированных организаций и совместной</t>
  </si>
  <si>
    <t>деятельности, учитываемых по методу</t>
  </si>
  <si>
    <t>долевого участия</t>
  </si>
  <si>
    <t>Прибыль (убыток) до налогообложения (+/-</t>
  </si>
  <si>
    <t>строки с 020 по 025)</t>
  </si>
  <si>
    <t>Прибыль (убыток) после налогообложения</t>
  </si>
  <si>
    <t>от продолжающейся деятельности (строка</t>
  </si>
  <si>
    <t>100 – строка 101)</t>
  </si>
  <si>
    <t>Прибыль за год (строка 200 + строка 201)</t>
  </si>
  <si>
    <t>относимая на:</t>
  </si>
  <si>
    <t>Прочая совокупная прибыль, всего (сумма</t>
  </si>
  <si>
    <t>строк с 410 по 420):</t>
  </si>
  <si>
    <t>Переоценка финансовых активов, имеющихся</t>
  </si>
  <si>
    <t>в наличии для продажи</t>
  </si>
  <si>
    <t>Доля в прочей совокупной прибыли</t>
  </si>
  <si>
    <t>(убытке) ассоциированных организаций и</t>
  </si>
  <si>
    <t>совместной деятельности, учитываемых по</t>
  </si>
  <si>
    <t>методу долевого участия</t>
  </si>
  <si>
    <t>Актуарные прибыли (убытки) по пенсионным</t>
  </si>
  <si>
    <t>обязательствам</t>
  </si>
  <si>
    <t>Эффект изменения в ставке подоходного</t>
  </si>
  <si>
    <t>налога на отсроченный налог дочерних</t>
  </si>
  <si>
    <t>организаций</t>
  </si>
  <si>
    <t>Курсовая разница по инвестициям в</t>
  </si>
  <si>
    <t>зарубежные организации</t>
  </si>
  <si>
    <t>Хеджирование чистых инвестиций в</t>
  </si>
  <si>
    <t>зарубежные операции</t>
  </si>
  <si>
    <t>Прочие компоненты прочей совокупной</t>
  </si>
  <si>
    <t>прибыли</t>
  </si>
  <si>
    <t>Корректировка при реклассификации в</t>
  </si>
  <si>
    <t>составе прибыли (убытка)</t>
  </si>
  <si>
    <t>Налоговый эффект компонентов прочей</t>
  </si>
  <si>
    <t>совокупной прибыли</t>
  </si>
  <si>
    <t>Общая совокупная прибыль (строка 300 +</t>
  </si>
  <si>
    <t>строка 400)</t>
  </si>
  <si>
    <t>Руководитель ____________________________ ________________</t>
  </si>
  <si>
    <t>               (фамилия, имя, отчество)      (подпись)</t>
  </si>
  <si>
    <t>Главный бухгалтер _______________________ ________________</t>
  </si>
  <si>
    <t>                 (фамилия, имя, отчество)    (подпись)</t>
  </si>
  <si>
    <t xml:space="preserve">Приложение 2        </t>
  </si>
  <si>
    <t>к приказу Министра финансов</t>
  </si>
  <si>
    <t xml:space="preserve"> Республики Казахстан   </t>
  </si>
  <si>
    <r>
      <t xml:space="preserve">Наименование организации </t>
    </r>
    <r>
      <rPr>
        <u/>
        <sz val="10"/>
        <color rgb="FF000000"/>
        <rFont val="Consolas"/>
        <family val="3"/>
        <charset val="204"/>
      </rPr>
      <t>ТОО «Специальная финансовая компания ЕКА-Invest»</t>
    </r>
  </si>
  <si>
    <t>Сведения о реорганизации ____________________________________________</t>
  </si>
  <si>
    <t>Вид деятельности организации ________________________________________</t>
  </si>
  <si>
    <r>
      <t xml:space="preserve">Организационно-правовая форма </t>
    </r>
    <r>
      <rPr>
        <u/>
        <sz val="10"/>
        <color rgb="FF000000"/>
        <rFont val="Consolas"/>
        <family val="3"/>
        <charset val="204"/>
      </rPr>
      <t>Товарищество с ограниченной ответственностью</t>
    </r>
  </si>
  <si>
    <r>
      <t xml:space="preserve">Форма отчетности: </t>
    </r>
    <r>
      <rPr>
        <strike/>
        <sz val="10"/>
        <color rgb="FF000000"/>
        <rFont val="Consolas"/>
        <family val="3"/>
        <charset val="204"/>
      </rPr>
      <t>консолидированная</t>
    </r>
    <r>
      <rPr>
        <sz val="10"/>
        <color rgb="FF000000"/>
        <rFont val="Consolas"/>
        <family val="3"/>
        <charset val="204"/>
      </rPr>
      <t>/неконсолидированная</t>
    </r>
    <r>
      <rPr>
        <u/>
        <sz val="10"/>
        <color rgb="FF000000"/>
        <rFont val="Consolas"/>
        <family val="3"/>
        <charset val="204"/>
      </rPr>
      <t xml:space="preserve"> </t>
    </r>
    <r>
      <rPr>
        <sz val="10"/>
        <color rgb="FF000000"/>
        <rFont val="Consolas"/>
        <family val="3"/>
        <charset val="204"/>
      </rPr>
      <t>_____________</t>
    </r>
  </si>
  <si>
    <t>                                               (не нужное зачеркнуть)</t>
  </si>
  <si>
    <r>
      <t xml:space="preserve">Среднегодовая численность работников </t>
    </r>
    <r>
      <rPr>
        <u/>
        <sz val="10"/>
        <color rgb="FF000000"/>
        <rFont val="Consolas"/>
        <family val="3"/>
        <charset val="204"/>
      </rPr>
      <t>1</t>
    </r>
    <r>
      <rPr>
        <sz val="10"/>
        <color rgb="FF000000"/>
        <rFont val="Consolas"/>
        <family val="3"/>
        <charset val="204"/>
      </rPr>
      <t>__________________________ чел.</t>
    </r>
  </si>
  <si>
    <r>
      <t xml:space="preserve">Субъект предпринимательства </t>
    </r>
    <r>
      <rPr>
        <u/>
        <sz val="10"/>
        <color rgb="FF000000"/>
        <rFont val="Consolas"/>
        <family val="3"/>
        <charset val="204"/>
      </rPr>
      <t>среднего</t>
    </r>
    <r>
      <rPr>
        <sz val="10"/>
        <color rgb="FF000000"/>
        <rFont val="Consolas"/>
        <family val="3"/>
        <charset val="204"/>
      </rPr>
      <t>________________________________________</t>
    </r>
  </si>
  <si>
    <t>                                   (малого, среднего, крупного)</t>
  </si>
  <si>
    <r>
      <t xml:space="preserve">Юридический адрес (организации) </t>
    </r>
    <r>
      <rPr>
        <u/>
        <sz val="10"/>
        <color rgb="FF000000"/>
        <rFont val="Consolas"/>
        <family val="3"/>
        <charset val="204"/>
      </rPr>
      <t>г.Алматы, ул.Жибек Жолы, д.50 оф.812</t>
    </r>
    <r>
      <rPr>
        <sz val="10"/>
        <color rgb="FF000000"/>
        <rFont val="Consolas"/>
        <family val="3"/>
        <charset val="204"/>
      </rPr>
      <t>____________________</t>
    </r>
  </si>
  <si>
    <t>                     </t>
  </si>
  <si>
    <t>На конец</t>
  </si>
  <si>
    <t>отчетного</t>
  </si>
  <si>
    <t>периода</t>
  </si>
  <si>
    <t>На начало</t>
  </si>
  <si>
    <t>I. Краткосрочные активы:</t>
  </si>
  <si>
    <t>Финансовые активы, имеющиеся в наличии для</t>
  </si>
  <si>
    <t>продажи</t>
  </si>
  <si>
    <t>Финансовые активы, учитываемые по</t>
  </si>
  <si>
    <t>справедливой стоимости через прибыли и</t>
  </si>
  <si>
    <t>убытки</t>
  </si>
  <si>
    <t>Финансовые активы, удерживаемые до</t>
  </si>
  <si>
    <t>погашения</t>
  </si>
  <si>
    <t>Краткосрочная торговая и прочая дебиторская</t>
  </si>
  <si>
    <t>задолженность</t>
  </si>
  <si>
    <t>Итого краткосрочных активов (сумма строк с</t>
  </si>
  <si>
    <t>010 по 019)</t>
  </si>
  <si>
    <t>Активы (или выбывающие группы),</t>
  </si>
  <si>
    <t>предназначенные для продажи</t>
  </si>
  <si>
    <t>Долгосрочная торговая и прочая дебиторская</t>
  </si>
  <si>
    <t>Инвестиции, учитываемые методом долевого</t>
  </si>
  <si>
    <t>участия</t>
  </si>
  <si>
    <t>Итого долгосрочных активов</t>
  </si>
  <si>
    <t>(сумма строк с 110 по 123)</t>
  </si>
  <si>
    <t>Прочие краткосрочные финансовые</t>
  </si>
  <si>
    <t>обязательства</t>
  </si>
  <si>
    <t>Краткосрочная торговая и прочая</t>
  </si>
  <si>
    <t>кредиторская задолженность</t>
  </si>
  <si>
    <t>Текущие налоговые обязательства по</t>
  </si>
  <si>
    <t xml:space="preserve">подоходному налогу </t>
  </si>
  <si>
    <t>Итого краткосрочных обязательств (сумма</t>
  </si>
  <si>
    <t>строк с 210 по 217)</t>
  </si>
  <si>
    <t>Обязательства выбывающих групп,</t>
  </si>
  <si>
    <t>предназначенных для продажи</t>
  </si>
  <si>
    <t>Прочие долгосрочные финансовые</t>
  </si>
  <si>
    <t>Долгосрочная торговая и прочая кредиторская</t>
  </si>
  <si>
    <t>Итого долгосрочных обязательств (сумма</t>
  </si>
  <si>
    <t>строк с 310 по 316)</t>
  </si>
  <si>
    <t>Нераспределенная прибыль (непокрытый</t>
  </si>
  <si>
    <t>убыток)</t>
  </si>
  <si>
    <t>Итого капитал, относимый на собственников</t>
  </si>
  <si>
    <t>материнской организации (сумма строк с 410</t>
  </si>
  <si>
    <t>по 414)</t>
  </si>
  <si>
    <t>Баланс (строка 300+строка 301+строка 400 +</t>
  </si>
  <si>
    <t>строка 500)</t>
  </si>
  <si>
    <t>Руководитель ________________ _____________ ________________</t>
  </si>
  <si>
    <t>               (фамилия, имя, отчество)        (подпись)</t>
  </si>
  <si>
    <r>
      <t xml:space="preserve">Главный бухгалтер </t>
    </r>
    <r>
      <rPr>
        <u/>
        <sz val="10"/>
        <color rgb="FF000000"/>
        <rFont val="Consolas"/>
        <family val="3"/>
        <charset val="204"/>
      </rPr>
      <t>не предусмотрен__________</t>
    </r>
    <r>
      <rPr>
        <sz val="10"/>
        <color rgb="FF000000"/>
        <rFont val="Consolas"/>
        <family val="3"/>
        <charset val="204"/>
      </rPr>
      <t xml:space="preserve"> ________________</t>
    </r>
  </si>
  <si>
    <t>                   (фамилия, имя, отчество)   (подпись)</t>
  </si>
  <si>
    <t>    тыс. тенге</t>
  </si>
  <si>
    <t>по состоянию на "30" сентября 2015 года</t>
  </si>
  <si>
    <t>По состоянию на «30» сентября 2015 года</t>
  </si>
  <si>
    <t>Валовая прибыль (строка 010 – строка 011)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</si>
</sst>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onsolas"/>
      <family val="3"/>
      <charset val="204"/>
    </font>
    <font>
      <sz val="10"/>
      <color rgb="FF000000"/>
      <name val="Consolas"/>
      <family val="3"/>
      <charset val="204"/>
    </font>
    <font>
      <u/>
      <sz val="10"/>
      <color rgb="FF000000"/>
      <name val="Consolas"/>
      <family val="3"/>
      <charset val="204"/>
    </font>
    <font>
      <b/>
      <sz val="10"/>
      <color rgb="FF000000"/>
      <name val="Consolas"/>
      <family val="3"/>
      <charset val="204"/>
    </font>
    <font>
      <strike/>
      <sz val="10"/>
      <color rgb="FF000000"/>
      <name val="Consolas"/>
      <family val="3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/>
      <diagonal/>
    </border>
    <border>
      <left/>
      <right style="medium">
        <color rgb="FFCFCFCF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center" wrapText="1"/>
    </xf>
    <xf numFmtId="3" fontId="1" fillId="0" borderId="6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wrapText="1"/>
    </xf>
    <xf numFmtId="3" fontId="0" fillId="0" borderId="6" xfId="0" applyNumberFormat="1" applyFont="1" applyBorder="1" applyAlignment="1">
      <alignment horizontal="center" wrapText="1"/>
    </xf>
    <xf numFmtId="3" fontId="0" fillId="0" borderId="0" xfId="0" applyNumberForma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3" fontId="1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3" fontId="1" fillId="0" borderId="5" xfId="0" applyNumberFormat="1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123"/>
  <sheetViews>
    <sheetView topLeftCell="A86" workbookViewId="0">
      <selection activeCell="E115" sqref="E115:E116"/>
    </sheetView>
  </sheetViews>
  <sheetFormatPr defaultRowHeight="15"/>
  <cols>
    <col min="2" max="2" width="65.42578125" customWidth="1"/>
    <col min="4" max="5" width="16.28515625" customWidth="1"/>
  </cols>
  <sheetData>
    <row r="4" spans="2:5">
      <c r="E4" s="1" t="s">
        <v>117</v>
      </c>
    </row>
    <row r="5" spans="2:5">
      <c r="E5" s="1" t="s">
        <v>118</v>
      </c>
    </row>
    <row r="6" spans="2:5">
      <c r="E6" s="1" t="s">
        <v>119</v>
      </c>
    </row>
    <row r="7" spans="2:5">
      <c r="E7" s="1" t="s">
        <v>0</v>
      </c>
    </row>
    <row r="8" spans="2:5">
      <c r="E8" s="2"/>
    </row>
    <row r="9" spans="2:5">
      <c r="E9" s="3"/>
    </row>
    <row r="10" spans="2:5">
      <c r="B10" s="2" t="s">
        <v>120</v>
      </c>
    </row>
    <row r="11" spans="2:5">
      <c r="B11" s="2" t="s">
        <v>121</v>
      </c>
    </row>
    <row r="12" spans="2:5">
      <c r="B12" s="2" t="s">
        <v>122</v>
      </c>
    </row>
    <row r="13" spans="2:5">
      <c r="B13" s="2" t="s">
        <v>123</v>
      </c>
    </row>
    <row r="14" spans="2:5">
      <c r="B14" s="2" t="s">
        <v>124</v>
      </c>
    </row>
    <row r="15" spans="2:5">
      <c r="B15" s="2" t="s">
        <v>125</v>
      </c>
    </row>
    <row r="16" spans="2:5">
      <c r="B16" s="2" t="s">
        <v>126</v>
      </c>
    </row>
    <row r="17" spans="2:5">
      <c r="B17" s="2" t="s">
        <v>127</v>
      </c>
    </row>
    <row r="18" spans="2:5">
      <c r="B18" s="2" t="s">
        <v>128</v>
      </c>
    </row>
    <row r="19" spans="2:5">
      <c r="B19" s="2" t="s">
        <v>129</v>
      </c>
    </row>
    <row r="20" spans="2:5">
      <c r="E20" s="2" t="s">
        <v>130</v>
      </c>
    </row>
    <row r="21" spans="2:5">
      <c r="C21" s="4" t="s">
        <v>1</v>
      </c>
    </row>
    <row r="22" spans="2:5">
      <c r="C22" s="5" t="s">
        <v>180</v>
      </c>
    </row>
    <row r="23" spans="2:5" ht="15.75" thickBot="1">
      <c r="E23" s="2" t="s">
        <v>179</v>
      </c>
    </row>
    <row r="24" spans="2:5">
      <c r="B24" s="29" t="s">
        <v>3</v>
      </c>
      <c r="C24" s="6" t="s">
        <v>68</v>
      </c>
      <c r="D24" s="6" t="s">
        <v>131</v>
      </c>
      <c r="E24" s="6" t="s">
        <v>134</v>
      </c>
    </row>
    <row r="25" spans="2:5">
      <c r="B25" s="32"/>
      <c r="C25" s="16" t="s">
        <v>69</v>
      </c>
      <c r="D25" s="16" t="s">
        <v>132</v>
      </c>
      <c r="E25" s="16" t="s">
        <v>132</v>
      </c>
    </row>
    <row r="26" spans="2:5" ht="15.75" thickBot="1">
      <c r="B26" s="30"/>
      <c r="C26" s="9"/>
      <c r="D26" s="7" t="s">
        <v>133</v>
      </c>
      <c r="E26" s="7" t="s">
        <v>133</v>
      </c>
    </row>
    <row r="27" spans="2:5" ht="20.25" customHeight="1" thickBot="1">
      <c r="B27" s="8" t="s">
        <v>135</v>
      </c>
      <c r="C27" s="11"/>
      <c r="D27" s="13"/>
      <c r="E27" s="13"/>
    </row>
    <row r="28" spans="2:5" ht="20.25" customHeight="1" thickBot="1">
      <c r="B28" s="8" t="s">
        <v>4</v>
      </c>
      <c r="C28" s="7">
        <v>10</v>
      </c>
      <c r="D28" s="21">
        <v>27212</v>
      </c>
      <c r="E28" s="21">
        <v>623</v>
      </c>
    </row>
    <row r="29" spans="2:5" ht="20.25" customHeight="1">
      <c r="B29" s="12" t="s">
        <v>136</v>
      </c>
      <c r="C29" s="29">
        <v>11</v>
      </c>
      <c r="D29" s="37"/>
      <c r="E29" s="37"/>
    </row>
    <row r="30" spans="2:5" ht="20.25" customHeight="1" thickBot="1">
      <c r="B30" s="8" t="s">
        <v>137</v>
      </c>
      <c r="C30" s="30"/>
      <c r="D30" s="38"/>
      <c r="E30" s="38"/>
    </row>
    <row r="31" spans="2:5" ht="20.25" customHeight="1" thickBot="1">
      <c r="B31" s="8" t="s">
        <v>5</v>
      </c>
      <c r="C31" s="7">
        <v>12</v>
      </c>
      <c r="D31" s="22"/>
      <c r="E31" s="22"/>
    </row>
    <row r="32" spans="2:5" ht="20.25" customHeight="1">
      <c r="B32" s="12" t="s">
        <v>138</v>
      </c>
      <c r="C32" s="29">
        <v>13</v>
      </c>
      <c r="D32" s="37"/>
      <c r="E32" s="37"/>
    </row>
    <row r="33" spans="2:5" ht="20.25" customHeight="1">
      <c r="B33" s="12" t="s">
        <v>139</v>
      </c>
      <c r="C33" s="32"/>
      <c r="D33" s="39"/>
      <c r="E33" s="39"/>
    </row>
    <row r="34" spans="2:5" ht="20.25" customHeight="1" thickBot="1">
      <c r="B34" s="8" t="s">
        <v>140</v>
      </c>
      <c r="C34" s="30"/>
      <c r="D34" s="38"/>
      <c r="E34" s="38"/>
    </row>
    <row r="35" spans="2:5" ht="20.25" customHeight="1">
      <c r="B35" s="12" t="s">
        <v>141</v>
      </c>
      <c r="C35" s="29">
        <v>14</v>
      </c>
      <c r="D35" s="37"/>
      <c r="E35" s="37"/>
    </row>
    <row r="36" spans="2:5" ht="20.25" customHeight="1" thickBot="1">
      <c r="B36" s="8" t="s">
        <v>142</v>
      </c>
      <c r="C36" s="30"/>
      <c r="D36" s="38"/>
      <c r="E36" s="38"/>
    </row>
    <row r="37" spans="2:5" ht="20.25" customHeight="1" thickBot="1">
      <c r="B37" s="8" t="s">
        <v>6</v>
      </c>
      <c r="C37" s="7">
        <v>15</v>
      </c>
      <c r="D37" s="22"/>
      <c r="E37" s="22"/>
    </row>
    <row r="38" spans="2:5" ht="20.25" customHeight="1">
      <c r="B38" s="12" t="s">
        <v>143</v>
      </c>
      <c r="C38" s="29">
        <v>16</v>
      </c>
      <c r="D38" s="37"/>
      <c r="E38" s="37"/>
    </row>
    <row r="39" spans="2:5" ht="20.25" customHeight="1" thickBot="1">
      <c r="B39" s="8" t="s">
        <v>144</v>
      </c>
      <c r="C39" s="30"/>
      <c r="D39" s="38"/>
      <c r="E39" s="38"/>
    </row>
    <row r="40" spans="2:5" ht="20.25" customHeight="1" thickBot="1">
      <c r="B40" s="8" t="s">
        <v>7</v>
      </c>
      <c r="C40" s="7">
        <v>17</v>
      </c>
      <c r="D40" s="22"/>
      <c r="E40" s="22"/>
    </row>
    <row r="41" spans="2:5" ht="20.25" customHeight="1" thickBot="1">
      <c r="B41" s="8" t="s">
        <v>8</v>
      </c>
      <c r="C41" s="7">
        <v>18</v>
      </c>
      <c r="D41" s="22"/>
      <c r="E41" s="22"/>
    </row>
    <row r="42" spans="2:5" ht="20.25" customHeight="1" thickBot="1">
      <c r="B42" s="8" t="s">
        <v>9</v>
      </c>
      <c r="C42" s="7">
        <v>19</v>
      </c>
      <c r="D42" s="17">
        <v>145</v>
      </c>
      <c r="E42" s="17">
        <v>115</v>
      </c>
    </row>
    <row r="43" spans="2:5" ht="20.25" customHeight="1">
      <c r="B43" s="12" t="s">
        <v>145</v>
      </c>
      <c r="C43" s="29">
        <v>100</v>
      </c>
      <c r="D43" s="27">
        <f>SUM(D28:D42)</f>
        <v>27357</v>
      </c>
      <c r="E43" s="27">
        <f>SUM(E28:E42)</f>
        <v>738</v>
      </c>
    </row>
    <row r="44" spans="2:5" ht="20.25" customHeight="1" thickBot="1">
      <c r="B44" s="8" t="s">
        <v>146</v>
      </c>
      <c r="C44" s="30"/>
      <c r="D44" s="31"/>
      <c r="E44" s="31"/>
    </row>
    <row r="45" spans="2:5" ht="20.25" customHeight="1">
      <c r="B45" s="12" t="s">
        <v>147</v>
      </c>
      <c r="C45" s="29">
        <v>101</v>
      </c>
      <c r="D45" s="25"/>
      <c r="E45" s="25"/>
    </row>
    <row r="46" spans="2:5" ht="20.25" customHeight="1" thickBot="1">
      <c r="B46" s="8" t="s">
        <v>148</v>
      </c>
      <c r="C46" s="30"/>
      <c r="D46" s="26"/>
      <c r="E46" s="26"/>
    </row>
    <row r="47" spans="2:5" ht="20.25" customHeight="1" thickBot="1">
      <c r="B47" s="8" t="s">
        <v>10</v>
      </c>
      <c r="C47" s="11"/>
      <c r="D47" s="13"/>
      <c r="E47" s="13"/>
    </row>
    <row r="48" spans="2:5" ht="20.25" customHeight="1">
      <c r="B48" s="12" t="s">
        <v>136</v>
      </c>
      <c r="C48" s="29">
        <v>110</v>
      </c>
      <c r="D48" s="25"/>
      <c r="E48" s="25"/>
    </row>
    <row r="49" spans="2:5" ht="20.25" customHeight="1" thickBot="1">
      <c r="B49" s="8" t="s">
        <v>137</v>
      </c>
      <c r="C49" s="30"/>
      <c r="D49" s="26"/>
      <c r="E49" s="26"/>
    </row>
    <row r="50" spans="2:5" ht="20.25" customHeight="1" thickBot="1">
      <c r="B50" s="8" t="s">
        <v>5</v>
      </c>
      <c r="C50" s="7">
        <v>111</v>
      </c>
      <c r="D50" s="11"/>
      <c r="E50" s="11"/>
    </row>
    <row r="51" spans="2:5" ht="20.25" customHeight="1">
      <c r="B51" s="12" t="s">
        <v>138</v>
      </c>
      <c r="C51" s="29">
        <v>112</v>
      </c>
      <c r="D51" s="25"/>
      <c r="E51" s="25"/>
    </row>
    <row r="52" spans="2:5" ht="20.25" customHeight="1">
      <c r="B52" s="12" t="s">
        <v>139</v>
      </c>
      <c r="C52" s="32"/>
      <c r="D52" s="36"/>
      <c r="E52" s="36"/>
    </row>
    <row r="53" spans="2:5" ht="20.25" customHeight="1" thickBot="1">
      <c r="B53" s="8" t="s">
        <v>140</v>
      </c>
      <c r="C53" s="30"/>
      <c r="D53" s="26"/>
      <c r="E53" s="26"/>
    </row>
    <row r="54" spans="2:5" ht="20.25" customHeight="1">
      <c r="B54" s="12" t="s">
        <v>141</v>
      </c>
      <c r="C54" s="29">
        <v>113</v>
      </c>
      <c r="D54" s="25"/>
      <c r="E54" s="25"/>
    </row>
    <row r="55" spans="2:5" ht="20.25" customHeight="1" thickBot="1">
      <c r="B55" s="8" t="s">
        <v>142</v>
      </c>
      <c r="C55" s="30"/>
      <c r="D55" s="26"/>
      <c r="E55" s="26"/>
    </row>
    <row r="56" spans="2:5" ht="20.25" customHeight="1" thickBot="1">
      <c r="B56" s="8" t="s">
        <v>11</v>
      </c>
      <c r="C56" s="7">
        <v>114</v>
      </c>
      <c r="D56" s="11"/>
      <c r="E56" s="11"/>
    </row>
    <row r="57" spans="2:5" ht="20.25" customHeight="1">
      <c r="B57" s="12" t="s">
        <v>149</v>
      </c>
      <c r="C57" s="29">
        <v>115</v>
      </c>
      <c r="D57" s="27">
        <v>14503652</v>
      </c>
      <c r="E57" s="35">
        <v>0</v>
      </c>
    </row>
    <row r="58" spans="2:5" ht="20.25" customHeight="1" thickBot="1">
      <c r="B58" s="8" t="s">
        <v>144</v>
      </c>
      <c r="C58" s="30"/>
      <c r="D58" s="31"/>
      <c r="E58" s="28"/>
    </row>
    <row r="59" spans="2:5" ht="20.25" customHeight="1">
      <c r="B59" s="12" t="s">
        <v>150</v>
      </c>
      <c r="C59" s="29">
        <v>116</v>
      </c>
      <c r="D59" s="25"/>
      <c r="E59" s="25"/>
    </row>
    <row r="60" spans="2:5" ht="20.25" customHeight="1" thickBot="1">
      <c r="B60" s="8" t="s">
        <v>151</v>
      </c>
      <c r="C60" s="30"/>
      <c r="D60" s="26"/>
      <c r="E60" s="26"/>
    </row>
    <row r="61" spans="2:5" ht="20.25" customHeight="1" thickBot="1">
      <c r="B61" s="8" t="s">
        <v>12</v>
      </c>
      <c r="C61" s="7">
        <v>117</v>
      </c>
      <c r="D61" s="11"/>
      <c r="E61" s="11"/>
    </row>
    <row r="62" spans="2:5" ht="20.25" customHeight="1" thickBot="1">
      <c r="B62" s="8" t="s">
        <v>13</v>
      </c>
      <c r="C62" s="7">
        <v>118</v>
      </c>
      <c r="D62" s="11"/>
      <c r="E62" s="11"/>
    </row>
    <row r="63" spans="2:5" ht="20.25" customHeight="1" thickBot="1">
      <c r="B63" s="8" t="s">
        <v>14</v>
      </c>
      <c r="C63" s="7">
        <v>119</v>
      </c>
      <c r="D63" s="11"/>
      <c r="E63" s="11"/>
    </row>
    <row r="64" spans="2:5" ht="20.25" customHeight="1" thickBot="1">
      <c r="B64" s="8" t="s">
        <v>15</v>
      </c>
      <c r="C64" s="7">
        <v>120</v>
      </c>
      <c r="D64" s="11"/>
      <c r="E64" s="11"/>
    </row>
    <row r="65" spans="2:5" ht="20.25" customHeight="1" thickBot="1">
      <c r="B65" s="8" t="s">
        <v>16</v>
      </c>
      <c r="C65" s="7">
        <v>121</v>
      </c>
      <c r="D65" s="11"/>
      <c r="E65" s="11"/>
    </row>
    <row r="66" spans="2:5" ht="20.25" customHeight="1" thickBot="1">
      <c r="B66" s="8" t="s">
        <v>17</v>
      </c>
      <c r="C66" s="7">
        <v>122</v>
      </c>
      <c r="D66" s="11"/>
      <c r="E66" s="11"/>
    </row>
    <row r="67" spans="2:5" ht="20.25" customHeight="1" thickBot="1">
      <c r="B67" s="8" t="s">
        <v>18</v>
      </c>
      <c r="C67" s="7">
        <v>123</v>
      </c>
      <c r="D67" s="11"/>
      <c r="E67" s="11"/>
    </row>
    <row r="68" spans="2:5" ht="20.25" customHeight="1">
      <c r="B68" s="12" t="s">
        <v>152</v>
      </c>
      <c r="C68" s="29">
        <v>200</v>
      </c>
      <c r="D68" s="27">
        <f>SUM(D48:D67)</f>
        <v>14503652</v>
      </c>
      <c r="E68" s="27">
        <f>SUM(E48:E67)</f>
        <v>0</v>
      </c>
    </row>
    <row r="69" spans="2:5" ht="20.25" customHeight="1" thickBot="1">
      <c r="B69" s="8" t="s">
        <v>153</v>
      </c>
      <c r="C69" s="30"/>
      <c r="D69" s="31"/>
      <c r="E69" s="31"/>
    </row>
    <row r="70" spans="2:5" ht="20.25" customHeight="1" thickBot="1">
      <c r="B70" s="8" t="s">
        <v>19</v>
      </c>
      <c r="C70" s="11"/>
      <c r="D70" s="17">
        <f>D43+D68</f>
        <v>14531009</v>
      </c>
      <c r="E70" s="17">
        <f>E43+E68</f>
        <v>738</v>
      </c>
    </row>
    <row r="71" spans="2:5" ht="20.25" customHeight="1">
      <c r="B71" s="29" t="s">
        <v>20</v>
      </c>
      <c r="C71" s="16" t="s">
        <v>68</v>
      </c>
      <c r="D71" s="16" t="s">
        <v>131</v>
      </c>
      <c r="E71" s="16" t="s">
        <v>134</v>
      </c>
    </row>
    <row r="72" spans="2:5" ht="20.25" customHeight="1">
      <c r="B72" s="32"/>
      <c r="C72" s="16" t="s">
        <v>69</v>
      </c>
      <c r="D72" s="16" t="s">
        <v>132</v>
      </c>
      <c r="E72" s="16" t="s">
        <v>132</v>
      </c>
    </row>
    <row r="73" spans="2:5" ht="20.25" customHeight="1" thickBot="1">
      <c r="B73" s="30"/>
      <c r="C73" s="9"/>
      <c r="D73" s="7" t="s">
        <v>133</v>
      </c>
      <c r="E73" s="7" t="s">
        <v>133</v>
      </c>
    </row>
    <row r="74" spans="2:5" ht="20.25" customHeight="1" thickBot="1">
      <c r="B74" s="8" t="s">
        <v>21</v>
      </c>
      <c r="C74" s="11"/>
      <c r="D74" s="13"/>
      <c r="E74" s="13"/>
    </row>
    <row r="75" spans="2:5" ht="20.25" customHeight="1" thickBot="1">
      <c r="B75" s="8" t="s">
        <v>22</v>
      </c>
      <c r="C75" s="7">
        <v>210</v>
      </c>
      <c r="D75" s="17">
        <v>4250</v>
      </c>
      <c r="E75" s="13">
        <v>270</v>
      </c>
    </row>
    <row r="76" spans="2:5" ht="20.25" customHeight="1" thickBot="1">
      <c r="B76" s="8" t="s">
        <v>5</v>
      </c>
      <c r="C76" s="7">
        <v>211</v>
      </c>
      <c r="D76" s="11"/>
      <c r="E76" s="11"/>
    </row>
    <row r="77" spans="2:5" ht="20.25" customHeight="1">
      <c r="B77" s="12" t="s">
        <v>154</v>
      </c>
      <c r="C77" s="29">
        <v>212</v>
      </c>
      <c r="D77" s="25"/>
      <c r="E77" s="25"/>
    </row>
    <row r="78" spans="2:5" ht="20.25" customHeight="1" thickBot="1">
      <c r="B78" s="8" t="s">
        <v>155</v>
      </c>
      <c r="C78" s="30"/>
      <c r="D78" s="26"/>
      <c r="E78" s="26"/>
    </row>
    <row r="79" spans="2:5" ht="20.25" customHeight="1">
      <c r="B79" s="12" t="s">
        <v>156</v>
      </c>
      <c r="C79" s="29">
        <v>213</v>
      </c>
      <c r="D79" s="25"/>
      <c r="E79" s="25"/>
    </row>
    <row r="80" spans="2:5" ht="20.25" customHeight="1" thickBot="1">
      <c r="B80" s="8" t="s">
        <v>157</v>
      </c>
      <c r="C80" s="30"/>
      <c r="D80" s="26"/>
      <c r="E80" s="26"/>
    </row>
    <row r="81" spans="2:5" ht="20.25" customHeight="1" thickBot="1">
      <c r="B81" s="8" t="s">
        <v>23</v>
      </c>
      <c r="C81" s="7">
        <v>214</v>
      </c>
      <c r="D81" s="13">
        <v>185</v>
      </c>
      <c r="E81" s="13">
        <v>62</v>
      </c>
    </row>
    <row r="82" spans="2:5" ht="20.25" customHeight="1">
      <c r="B82" s="12" t="s">
        <v>158</v>
      </c>
      <c r="C82" s="29">
        <v>215</v>
      </c>
      <c r="D82" s="25"/>
      <c r="E82" s="25"/>
    </row>
    <row r="83" spans="2:5" ht="20.25" customHeight="1" thickBot="1">
      <c r="B83" s="8" t="s">
        <v>159</v>
      </c>
      <c r="C83" s="30"/>
      <c r="D83" s="26"/>
      <c r="E83" s="26"/>
    </row>
    <row r="84" spans="2:5" ht="20.25" customHeight="1" thickBot="1">
      <c r="B84" s="8" t="s">
        <v>24</v>
      </c>
      <c r="C84" s="7">
        <v>216</v>
      </c>
      <c r="D84" s="11"/>
      <c r="E84" s="11"/>
    </row>
    <row r="85" spans="2:5" ht="20.25" customHeight="1" thickBot="1">
      <c r="B85" s="8" t="s">
        <v>25</v>
      </c>
      <c r="C85" s="7">
        <v>217</v>
      </c>
      <c r="D85" s="17">
        <f>72+71+8584</f>
        <v>8727</v>
      </c>
      <c r="E85" s="17">
        <v>1433</v>
      </c>
    </row>
    <row r="86" spans="2:5" ht="20.25" customHeight="1">
      <c r="B86" s="12" t="s">
        <v>160</v>
      </c>
      <c r="C86" s="29">
        <v>300</v>
      </c>
      <c r="D86" s="27">
        <f>SUM(D75:D85)</f>
        <v>13162</v>
      </c>
      <c r="E86" s="27">
        <f>SUM(E75:E85)</f>
        <v>1765</v>
      </c>
    </row>
    <row r="87" spans="2:5" ht="20.25" customHeight="1" thickBot="1">
      <c r="B87" s="8" t="s">
        <v>161</v>
      </c>
      <c r="C87" s="30"/>
      <c r="D87" s="31"/>
      <c r="E87" s="31"/>
    </row>
    <row r="88" spans="2:5" ht="20.25" customHeight="1">
      <c r="B88" s="12" t="s">
        <v>162</v>
      </c>
      <c r="C88" s="29">
        <v>301</v>
      </c>
      <c r="D88" s="25"/>
      <c r="E88" s="25"/>
    </row>
    <row r="89" spans="2:5" ht="20.25" customHeight="1" thickBot="1">
      <c r="B89" s="8" t="s">
        <v>163</v>
      </c>
      <c r="C89" s="30"/>
      <c r="D89" s="26"/>
      <c r="E89" s="26"/>
    </row>
    <row r="90" spans="2:5" ht="20.25" customHeight="1" thickBot="1">
      <c r="B90" s="8" t="s">
        <v>26</v>
      </c>
      <c r="C90" s="11"/>
      <c r="D90" s="13"/>
      <c r="E90" s="11"/>
    </row>
    <row r="91" spans="2:5" ht="20.25" customHeight="1" thickBot="1">
      <c r="B91" s="8" t="s">
        <v>22</v>
      </c>
      <c r="C91" s="7">
        <v>310</v>
      </c>
      <c r="D91" s="11"/>
      <c r="E91" s="11"/>
    </row>
    <row r="92" spans="2:5" ht="20.25" customHeight="1" thickBot="1">
      <c r="B92" s="8" t="s">
        <v>5</v>
      </c>
      <c r="C92" s="7">
        <v>311</v>
      </c>
      <c r="D92" s="11"/>
      <c r="E92" s="11"/>
    </row>
    <row r="93" spans="2:5" ht="20.25" customHeight="1">
      <c r="B93" s="12" t="s">
        <v>164</v>
      </c>
      <c r="C93" s="29">
        <v>312</v>
      </c>
      <c r="D93" s="25"/>
      <c r="E93" s="25"/>
    </row>
    <row r="94" spans="2:5" ht="20.25" customHeight="1" thickBot="1">
      <c r="B94" s="8" t="s">
        <v>155</v>
      </c>
      <c r="C94" s="30"/>
      <c r="D94" s="26"/>
      <c r="E94" s="26"/>
    </row>
    <row r="95" spans="2:5" ht="20.25" customHeight="1">
      <c r="B95" s="12" t="s">
        <v>165</v>
      </c>
      <c r="C95" s="29">
        <v>313</v>
      </c>
      <c r="D95" s="27">
        <v>2540238</v>
      </c>
      <c r="E95" s="25"/>
    </row>
    <row r="96" spans="2:5" ht="20.25" customHeight="1" thickBot="1">
      <c r="B96" s="8" t="s">
        <v>144</v>
      </c>
      <c r="C96" s="30"/>
      <c r="D96" s="31"/>
      <c r="E96" s="26"/>
    </row>
    <row r="97" spans="2:5" ht="20.25" customHeight="1" thickBot="1">
      <c r="B97" s="8" t="s">
        <v>27</v>
      </c>
      <c r="C97" s="7">
        <v>314</v>
      </c>
      <c r="D97" s="11"/>
      <c r="E97" s="11"/>
    </row>
    <row r="98" spans="2:5" ht="20.25" customHeight="1" thickBot="1">
      <c r="B98" s="8" t="s">
        <v>28</v>
      </c>
      <c r="C98" s="7">
        <v>315</v>
      </c>
      <c r="D98" s="11"/>
      <c r="E98" s="11"/>
    </row>
    <row r="99" spans="2:5" ht="20.25" customHeight="1" thickBot="1">
      <c r="B99" s="8" t="s">
        <v>29</v>
      </c>
      <c r="C99" s="7">
        <v>316</v>
      </c>
      <c r="D99" s="11"/>
      <c r="E99" s="11"/>
    </row>
    <row r="100" spans="2:5" ht="20.25" customHeight="1">
      <c r="B100" s="12" t="s">
        <v>166</v>
      </c>
      <c r="C100" s="29">
        <v>400</v>
      </c>
      <c r="D100" s="27">
        <f>SUM(D91:D99)</f>
        <v>2540238</v>
      </c>
      <c r="E100" s="27">
        <f>SUM(E91:E99)</f>
        <v>0</v>
      </c>
    </row>
    <row r="101" spans="2:5" ht="20.25" customHeight="1" thickBot="1">
      <c r="B101" s="8" t="s">
        <v>167</v>
      </c>
      <c r="C101" s="30"/>
      <c r="D101" s="31"/>
      <c r="E101" s="31"/>
    </row>
    <row r="102" spans="2:5" ht="20.25" customHeight="1" thickBot="1">
      <c r="B102" s="8" t="s">
        <v>30</v>
      </c>
      <c r="C102" s="11"/>
      <c r="D102" s="11"/>
      <c r="E102" s="11"/>
    </row>
    <row r="103" spans="2:5" ht="20.25" customHeight="1" thickBot="1">
      <c r="B103" s="8" t="s">
        <v>31</v>
      </c>
      <c r="C103" s="7">
        <v>410</v>
      </c>
      <c r="D103" s="17">
        <v>1000</v>
      </c>
      <c r="E103" s="17">
        <v>1000</v>
      </c>
    </row>
    <row r="104" spans="2:5" ht="20.25" customHeight="1" thickBot="1">
      <c r="B104" s="8" t="s">
        <v>32</v>
      </c>
      <c r="C104" s="7">
        <v>411</v>
      </c>
      <c r="D104" s="11"/>
      <c r="E104" s="11"/>
    </row>
    <row r="105" spans="2:5" ht="20.25" customHeight="1" thickBot="1">
      <c r="B105" s="8" t="s">
        <v>33</v>
      </c>
      <c r="C105" s="7">
        <v>412</v>
      </c>
      <c r="D105" s="11"/>
      <c r="E105" s="11"/>
    </row>
    <row r="106" spans="2:5" ht="20.25" customHeight="1" thickBot="1">
      <c r="B106" s="8" t="s">
        <v>34</v>
      </c>
      <c r="C106" s="7">
        <v>413</v>
      </c>
      <c r="D106" s="13">
        <v>600</v>
      </c>
      <c r="E106" s="13">
        <v>600</v>
      </c>
    </row>
    <row r="107" spans="2:5" ht="20.25" customHeight="1">
      <c r="B107" s="12" t="s">
        <v>168</v>
      </c>
      <c r="C107" s="29">
        <v>414</v>
      </c>
      <c r="D107" s="27">
        <v>11976009</v>
      </c>
      <c r="E107" s="27">
        <v>-2627</v>
      </c>
    </row>
    <row r="108" spans="2:5" ht="20.25" customHeight="1" thickBot="1">
      <c r="B108" s="8" t="s">
        <v>169</v>
      </c>
      <c r="C108" s="30"/>
      <c r="D108" s="31"/>
      <c r="E108" s="31"/>
    </row>
    <row r="109" spans="2:5" ht="20.25" customHeight="1">
      <c r="B109" s="12" t="s">
        <v>170</v>
      </c>
      <c r="C109" s="29">
        <v>420</v>
      </c>
      <c r="D109" s="19"/>
      <c r="E109" s="23"/>
    </row>
    <row r="110" spans="2:5" ht="20.25" customHeight="1">
      <c r="B110" s="12" t="s">
        <v>171</v>
      </c>
      <c r="C110" s="32"/>
      <c r="D110" s="18">
        <f>SUM(D103:D108)</f>
        <v>11977609</v>
      </c>
      <c r="E110" s="18">
        <f>SUM(E103:E108)</f>
        <v>-1027</v>
      </c>
    </row>
    <row r="111" spans="2:5" ht="20.25" customHeight="1" thickBot="1">
      <c r="B111" s="8" t="s">
        <v>172</v>
      </c>
      <c r="C111" s="30"/>
      <c r="D111" s="9"/>
      <c r="E111" s="9"/>
    </row>
    <row r="112" spans="2:5" ht="20.25" customHeight="1" thickBot="1">
      <c r="B112" s="8" t="s">
        <v>35</v>
      </c>
      <c r="C112" s="7">
        <v>421</v>
      </c>
      <c r="D112" s="11"/>
      <c r="E112" s="11"/>
    </row>
    <row r="113" spans="2:5" ht="20.25" customHeight="1">
      <c r="B113" s="33" t="s">
        <v>36</v>
      </c>
      <c r="C113" s="29">
        <v>500</v>
      </c>
      <c r="D113" s="19"/>
      <c r="E113" s="19"/>
    </row>
    <row r="114" spans="2:5" ht="20.25" customHeight="1" thickBot="1">
      <c r="B114" s="34"/>
      <c r="C114" s="30"/>
      <c r="D114" s="17">
        <f>D110+D112</f>
        <v>11977609</v>
      </c>
      <c r="E114" s="17">
        <f>E110+E112</f>
        <v>-1027</v>
      </c>
    </row>
    <row r="115" spans="2:5" ht="20.25" customHeight="1">
      <c r="B115" s="12" t="s">
        <v>173</v>
      </c>
      <c r="C115" s="25"/>
      <c r="D115" s="27">
        <f>D86+D100+D114</f>
        <v>14531009</v>
      </c>
      <c r="E115" s="27">
        <f>E86+E100+E114</f>
        <v>738</v>
      </c>
    </row>
    <row r="116" spans="2:5" ht="20.25" customHeight="1" thickBot="1">
      <c r="B116" s="8" t="s">
        <v>174</v>
      </c>
      <c r="C116" s="26"/>
      <c r="D116" s="28"/>
      <c r="E116" s="28"/>
    </row>
    <row r="117" spans="2:5">
      <c r="B117" s="2"/>
      <c r="D117" s="24">
        <f>D70-D115</f>
        <v>0</v>
      </c>
      <c r="E117" s="24">
        <f>E70-E115</f>
        <v>0</v>
      </c>
    </row>
    <row r="118" spans="2:5">
      <c r="B118" s="2"/>
    </row>
    <row r="119" spans="2:5">
      <c r="B119" s="2" t="s">
        <v>175</v>
      </c>
    </row>
    <row r="120" spans="2:5">
      <c r="B120" s="2" t="s">
        <v>176</v>
      </c>
    </row>
    <row r="121" spans="2:5">
      <c r="B121" s="2" t="s">
        <v>177</v>
      </c>
    </row>
    <row r="122" spans="2:5">
      <c r="B122" s="2" t="s">
        <v>178</v>
      </c>
    </row>
    <row r="123" spans="2:5">
      <c r="B123" s="2" t="s">
        <v>37</v>
      </c>
    </row>
  </sheetData>
  <mergeCells count="71">
    <mergeCell ref="B24:B26"/>
    <mergeCell ref="C29:C30"/>
    <mergeCell ref="D29:D30"/>
    <mergeCell ref="E29:E30"/>
    <mergeCell ref="C32:C34"/>
    <mergeCell ref="D32:D34"/>
    <mergeCell ref="E32:E34"/>
    <mergeCell ref="C35:C36"/>
    <mergeCell ref="D35:D36"/>
    <mergeCell ref="E35:E36"/>
    <mergeCell ref="C38:C39"/>
    <mergeCell ref="D38:D39"/>
    <mergeCell ref="E38:E39"/>
    <mergeCell ref="C43:C44"/>
    <mergeCell ref="D43:D44"/>
    <mergeCell ref="E43:E44"/>
    <mergeCell ref="C45:C46"/>
    <mergeCell ref="D45:D46"/>
    <mergeCell ref="E45:E46"/>
    <mergeCell ref="C48:C49"/>
    <mergeCell ref="D48:D49"/>
    <mergeCell ref="E48:E49"/>
    <mergeCell ref="C51:C53"/>
    <mergeCell ref="D51:D53"/>
    <mergeCell ref="E51:E53"/>
    <mergeCell ref="C54:C55"/>
    <mergeCell ref="D54:D55"/>
    <mergeCell ref="E54:E55"/>
    <mergeCell ref="C57:C58"/>
    <mergeCell ref="D57:D58"/>
    <mergeCell ref="E57:E58"/>
    <mergeCell ref="C59:C60"/>
    <mergeCell ref="D59:D60"/>
    <mergeCell ref="E59:E60"/>
    <mergeCell ref="C68:C69"/>
    <mergeCell ref="D68:D69"/>
    <mergeCell ref="E68:E69"/>
    <mergeCell ref="B71:B73"/>
    <mergeCell ref="C77:C78"/>
    <mergeCell ref="D77:D78"/>
    <mergeCell ref="E77:E78"/>
    <mergeCell ref="C79:C80"/>
    <mergeCell ref="D79:D80"/>
    <mergeCell ref="E79:E80"/>
    <mergeCell ref="C82:C83"/>
    <mergeCell ref="D82:D83"/>
    <mergeCell ref="E82:E83"/>
    <mergeCell ref="C86:C87"/>
    <mergeCell ref="D86:D87"/>
    <mergeCell ref="E86:E87"/>
    <mergeCell ref="C88:C89"/>
    <mergeCell ref="D88:D89"/>
    <mergeCell ref="E88:E89"/>
    <mergeCell ref="C93:C94"/>
    <mergeCell ref="D93:D94"/>
    <mergeCell ref="E93:E94"/>
    <mergeCell ref="B113:B114"/>
    <mergeCell ref="C113:C114"/>
    <mergeCell ref="C95:C96"/>
    <mergeCell ref="D95:D96"/>
    <mergeCell ref="E95:E96"/>
    <mergeCell ref="C100:C101"/>
    <mergeCell ref="D100:D101"/>
    <mergeCell ref="E100:E101"/>
    <mergeCell ref="C115:C116"/>
    <mergeCell ref="D115:D116"/>
    <mergeCell ref="E115:E116"/>
    <mergeCell ref="C107:C108"/>
    <mergeCell ref="D107:D108"/>
    <mergeCell ref="E107:E108"/>
    <mergeCell ref="C109:C111"/>
  </mergeCells>
  <pageMargins left="0.70866141732283472" right="0.70866141732283472" top="0.74803149606299213" bottom="0.74803149606299213" header="0.31496062992125984" footer="0.31496062992125984"/>
  <pageSetup paperSize="9" scale="65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0"/>
  <sheetViews>
    <sheetView tabSelected="1" workbookViewId="0">
      <selection activeCell="E26" sqref="E26"/>
    </sheetView>
  </sheetViews>
  <sheetFormatPr defaultRowHeight="15"/>
  <cols>
    <col min="2" max="2" width="46.85546875" customWidth="1"/>
    <col min="4" max="5" width="14.28515625" customWidth="1"/>
  </cols>
  <sheetData>
    <row r="2" spans="2:5">
      <c r="B2" s="1" t="s">
        <v>61</v>
      </c>
    </row>
    <row r="3" spans="2:5">
      <c r="B3" s="1" t="s">
        <v>62</v>
      </c>
    </row>
    <row r="4" spans="2:5">
      <c r="B4" s="1" t="s">
        <v>63</v>
      </c>
    </row>
    <row r="5" spans="2:5">
      <c r="B5" s="1" t="s">
        <v>0</v>
      </c>
    </row>
    <row r="6" spans="2:5">
      <c r="B6" s="2" t="s">
        <v>64</v>
      </c>
    </row>
    <row r="7" spans="2:5">
      <c r="B7" s="2"/>
    </row>
    <row r="8" spans="2:5">
      <c r="B8" s="2" t="s">
        <v>65</v>
      </c>
    </row>
    <row r="9" spans="2:5">
      <c r="B9" s="2" t="s">
        <v>66</v>
      </c>
    </row>
    <row r="10" spans="2:5">
      <c r="B10" s="4" t="s">
        <v>2</v>
      </c>
    </row>
    <row r="11" spans="2:5">
      <c r="B11" s="5" t="s">
        <v>181</v>
      </c>
    </row>
    <row r="12" spans="2:5" ht="15.75" thickBot="1">
      <c r="B12" s="2" t="s">
        <v>67</v>
      </c>
    </row>
    <row r="13" spans="2:5">
      <c r="B13" s="29" t="s">
        <v>38</v>
      </c>
      <c r="C13" s="6" t="s">
        <v>68</v>
      </c>
      <c r="D13" s="6" t="s">
        <v>70</v>
      </c>
      <c r="E13" s="6" t="s">
        <v>72</v>
      </c>
    </row>
    <row r="14" spans="2:5" ht="15.75" thickBot="1">
      <c r="B14" s="30"/>
      <c r="C14" s="7" t="s">
        <v>69</v>
      </c>
      <c r="D14" s="7" t="s">
        <v>71</v>
      </c>
      <c r="E14" s="7" t="s">
        <v>71</v>
      </c>
    </row>
    <row r="15" spans="2:5" ht="15.75" thickBot="1">
      <c r="B15" s="8" t="s">
        <v>39</v>
      </c>
      <c r="C15" s="10">
        <v>10</v>
      </c>
      <c r="D15" s="17">
        <v>5</v>
      </c>
      <c r="E15" s="17"/>
    </row>
    <row r="16" spans="2:5">
      <c r="B16" s="12" t="s">
        <v>73</v>
      </c>
      <c r="C16" s="33">
        <v>11</v>
      </c>
      <c r="D16" s="27"/>
      <c r="E16" s="27"/>
    </row>
    <row r="17" spans="2:5" ht="15.75" thickBot="1">
      <c r="B17" s="8" t="s">
        <v>74</v>
      </c>
      <c r="C17" s="34"/>
      <c r="D17" s="31"/>
      <c r="E17" s="31"/>
    </row>
    <row r="18" spans="2:5" ht="22.5" customHeight="1">
      <c r="B18" s="15" t="s">
        <v>182</v>
      </c>
      <c r="C18" s="14">
        <v>12</v>
      </c>
      <c r="D18" s="20">
        <f>D15-D16</f>
        <v>5</v>
      </c>
      <c r="E18" s="20">
        <f>E15-E16</f>
        <v>0</v>
      </c>
    </row>
    <row r="19" spans="2:5" ht="20.25" customHeight="1" thickBot="1">
      <c r="B19" s="8" t="s">
        <v>40</v>
      </c>
      <c r="C19" s="10">
        <v>13</v>
      </c>
      <c r="D19" s="17">
        <v>0</v>
      </c>
      <c r="E19" s="17"/>
    </row>
    <row r="20" spans="2:5" ht="15.75" thickBot="1">
      <c r="B20" s="8" t="s">
        <v>41</v>
      </c>
      <c r="C20" s="10">
        <v>14</v>
      </c>
      <c r="D20" s="17">
        <v>14376</v>
      </c>
      <c r="E20" s="17">
        <v>2565</v>
      </c>
    </row>
    <row r="21" spans="2:5" ht="15.75" thickBot="1">
      <c r="B21" s="8" t="s">
        <v>42</v>
      </c>
      <c r="C21" s="10">
        <v>15</v>
      </c>
      <c r="D21" s="17">
        <v>123</v>
      </c>
      <c r="E21" s="17">
        <v>62</v>
      </c>
    </row>
    <row r="22" spans="2:5" ht="15.75" thickBot="1">
      <c r="B22" s="8" t="s">
        <v>43</v>
      </c>
      <c r="C22" s="10">
        <v>16</v>
      </c>
      <c r="D22" s="17">
        <v>11994239</v>
      </c>
      <c r="E22" s="17"/>
    </row>
    <row r="23" spans="2:5">
      <c r="B23" s="12" t="s">
        <v>75</v>
      </c>
      <c r="C23" s="33">
        <v>20</v>
      </c>
      <c r="D23" s="27">
        <v>11979745</v>
      </c>
      <c r="E23" s="27">
        <v>-2627</v>
      </c>
    </row>
    <row r="24" spans="2:5" ht="15.75" thickBot="1">
      <c r="B24" s="8" t="s">
        <v>76</v>
      </c>
      <c r="C24" s="34"/>
      <c r="D24" s="31"/>
      <c r="E24" s="31"/>
    </row>
    <row r="25" spans="2:5" ht="15.75" thickBot="1">
      <c r="B25" s="8" t="s">
        <v>44</v>
      </c>
      <c r="C25" s="10">
        <v>21</v>
      </c>
      <c r="D25" s="17">
        <v>39</v>
      </c>
      <c r="E25" s="17"/>
    </row>
    <row r="26" spans="2:5" ht="15.75" thickBot="1">
      <c r="B26" s="8" t="s">
        <v>45</v>
      </c>
      <c r="C26" s="10">
        <v>22</v>
      </c>
      <c r="D26" s="17">
        <v>1148</v>
      </c>
      <c r="E26" s="17"/>
    </row>
    <row r="27" spans="2:5">
      <c r="B27" s="12" t="s">
        <v>77</v>
      </c>
      <c r="C27" s="33">
        <v>23</v>
      </c>
      <c r="D27" s="35"/>
      <c r="E27" s="35"/>
    </row>
    <row r="28" spans="2:5">
      <c r="B28" s="12" t="s">
        <v>78</v>
      </c>
      <c r="C28" s="41"/>
      <c r="D28" s="40"/>
      <c r="E28" s="40"/>
    </row>
    <row r="29" spans="2:5">
      <c r="B29" s="12" t="s">
        <v>79</v>
      </c>
      <c r="C29" s="41"/>
      <c r="D29" s="40"/>
      <c r="E29" s="40"/>
    </row>
    <row r="30" spans="2:5" ht="15.75" thickBot="1">
      <c r="B30" s="8" t="s">
        <v>80</v>
      </c>
      <c r="C30" s="34"/>
      <c r="D30" s="28"/>
      <c r="E30" s="28"/>
    </row>
    <row r="31" spans="2:5" ht="15.75" thickBot="1">
      <c r="B31" s="8" t="s">
        <v>46</v>
      </c>
      <c r="C31" s="10">
        <v>24</v>
      </c>
      <c r="D31" s="13"/>
      <c r="E31" s="13"/>
    </row>
    <row r="32" spans="2:5" ht="15.75" thickBot="1">
      <c r="B32" s="8" t="s">
        <v>47</v>
      </c>
      <c r="C32" s="10">
        <v>25</v>
      </c>
      <c r="D32" s="13"/>
      <c r="E32" s="13"/>
    </row>
    <row r="33" spans="2:5">
      <c r="B33" s="12" t="s">
        <v>81</v>
      </c>
      <c r="C33" s="33">
        <v>100</v>
      </c>
      <c r="D33" s="27">
        <f>D23+D25-D26</f>
        <v>11978636</v>
      </c>
      <c r="E33" s="27">
        <f>E23+E25-E26</f>
        <v>-2627</v>
      </c>
    </row>
    <row r="34" spans="2:5" ht="15.75" thickBot="1">
      <c r="B34" s="8" t="s">
        <v>82</v>
      </c>
      <c r="C34" s="34"/>
      <c r="D34" s="28"/>
      <c r="E34" s="28"/>
    </row>
    <row r="35" spans="2:5" ht="15.75" thickBot="1">
      <c r="B35" s="8" t="s">
        <v>48</v>
      </c>
      <c r="C35" s="10">
        <v>101</v>
      </c>
      <c r="D35" s="13"/>
      <c r="E35" s="13"/>
    </row>
    <row r="36" spans="2:5">
      <c r="B36" s="12" t="s">
        <v>83</v>
      </c>
      <c r="C36" s="33">
        <v>200</v>
      </c>
      <c r="D36" s="27">
        <f>D33</f>
        <v>11978636</v>
      </c>
      <c r="E36" s="27">
        <f>E33</f>
        <v>-2627</v>
      </c>
    </row>
    <row r="37" spans="2:5">
      <c r="B37" s="12" t="s">
        <v>84</v>
      </c>
      <c r="C37" s="41"/>
      <c r="D37" s="40"/>
      <c r="E37" s="40"/>
    </row>
    <row r="38" spans="2:5" ht="15.75" thickBot="1">
      <c r="B38" s="8" t="s">
        <v>85</v>
      </c>
      <c r="C38" s="34"/>
      <c r="D38" s="28"/>
      <c r="E38" s="28"/>
    </row>
    <row r="39" spans="2:5">
      <c r="B39" s="12" t="s">
        <v>83</v>
      </c>
      <c r="C39" s="33">
        <v>201</v>
      </c>
      <c r="D39" s="35"/>
      <c r="E39" s="35"/>
    </row>
    <row r="40" spans="2:5" ht="15.75" thickBot="1">
      <c r="B40" s="8" t="s">
        <v>59</v>
      </c>
      <c r="C40" s="34"/>
      <c r="D40" s="28"/>
      <c r="E40" s="28"/>
    </row>
    <row r="41" spans="2:5">
      <c r="B41" s="12" t="s">
        <v>86</v>
      </c>
      <c r="C41" s="33">
        <v>300</v>
      </c>
      <c r="D41" s="27">
        <f>D36</f>
        <v>11978636</v>
      </c>
      <c r="E41" s="27">
        <f>E36</f>
        <v>-2627</v>
      </c>
    </row>
    <row r="42" spans="2:5" ht="15.75" thickBot="1">
      <c r="B42" s="8" t="s">
        <v>87</v>
      </c>
      <c r="C42" s="34"/>
      <c r="D42" s="28"/>
      <c r="E42" s="28"/>
    </row>
    <row r="43" spans="2:5" ht="15.75" thickBot="1">
      <c r="B43" s="8" t="s">
        <v>49</v>
      </c>
      <c r="C43" s="11"/>
      <c r="D43" s="13"/>
      <c r="E43" s="13"/>
    </row>
    <row r="44" spans="2:5" ht="15.75" thickBot="1">
      <c r="B44" s="8" t="s">
        <v>50</v>
      </c>
      <c r="C44" s="11"/>
      <c r="D44" s="13"/>
      <c r="E44" s="13"/>
    </row>
    <row r="45" spans="2:5">
      <c r="B45" s="12" t="s">
        <v>88</v>
      </c>
      <c r="C45" s="33">
        <v>400</v>
      </c>
      <c r="D45" s="35"/>
      <c r="E45" s="35"/>
    </row>
    <row r="46" spans="2:5" ht="15.75" thickBot="1">
      <c r="B46" s="8" t="s">
        <v>89</v>
      </c>
      <c r="C46" s="34"/>
      <c r="D46" s="28"/>
      <c r="E46" s="28"/>
    </row>
    <row r="47" spans="2:5" ht="15.75" thickBot="1">
      <c r="B47" s="8" t="s">
        <v>51</v>
      </c>
      <c r="C47" s="11"/>
      <c r="D47" s="13"/>
      <c r="E47" s="13"/>
    </row>
    <row r="48" spans="2:5" ht="15.75" thickBot="1">
      <c r="B48" s="8" t="s">
        <v>52</v>
      </c>
      <c r="C48" s="10">
        <v>410</v>
      </c>
      <c r="D48" s="13"/>
      <c r="E48" s="13"/>
    </row>
    <row r="49" spans="2:5">
      <c r="B49" s="12" t="s">
        <v>90</v>
      </c>
      <c r="C49" s="33">
        <v>411</v>
      </c>
      <c r="D49" s="35"/>
      <c r="E49" s="35"/>
    </row>
    <row r="50" spans="2:5" ht="15.75" thickBot="1">
      <c r="B50" s="8" t="s">
        <v>91</v>
      </c>
      <c r="C50" s="34"/>
      <c r="D50" s="28"/>
      <c r="E50" s="28"/>
    </row>
    <row r="51" spans="2:5">
      <c r="B51" s="12" t="s">
        <v>92</v>
      </c>
      <c r="C51" s="33">
        <v>412</v>
      </c>
      <c r="D51" s="35"/>
      <c r="E51" s="35"/>
    </row>
    <row r="52" spans="2:5">
      <c r="B52" s="12" t="s">
        <v>93</v>
      </c>
      <c r="C52" s="41"/>
      <c r="D52" s="40"/>
      <c r="E52" s="40"/>
    </row>
    <row r="53" spans="2:5">
      <c r="B53" s="12" t="s">
        <v>94</v>
      </c>
      <c r="C53" s="41"/>
      <c r="D53" s="40"/>
      <c r="E53" s="40"/>
    </row>
    <row r="54" spans="2:5" ht="15.75" thickBot="1">
      <c r="B54" s="8" t="s">
        <v>95</v>
      </c>
      <c r="C54" s="34"/>
      <c r="D54" s="28"/>
      <c r="E54" s="28"/>
    </row>
    <row r="55" spans="2:5">
      <c r="B55" s="12" t="s">
        <v>96</v>
      </c>
      <c r="C55" s="33">
        <v>413</v>
      </c>
      <c r="D55" s="35"/>
      <c r="E55" s="35"/>
    </row>
    <row r="56" spans="2:5" ht="15.75" thickBot="1">
      <c r="B56" s="8" t="s">
        <v>97</v>
      </c>
      <c r="C56" s="34"/>
      <c r="D56" s="28"/>
      <c r="E56" s="28"/>
    </row>
    <row r="57" spans="2:5">
      <c r="B57" s="12" t="s">
        <v>98</v>
      </c>
      <c r="C57" s="33">
        <v>414</v>
      </c>
      <c r="D57" s="35"/>
      <c r="E57" s="35"/>
    </row>
    <row r="58" spans="2:5">
      <c r="B58" s="12" t="s">
        <v>99</v>
      </c>
      <c r="C58" s="41"/>
      <c r="D58" s="40"/>
      <c r="E58" s="40"/>
    </row>
    <row r="59" spans="2:5" ht="15.75" thickBot="1">
      <c r="B59" s="8" t="s">
        <v>100</v>
      </c>
      <c r="C59" s="34"/>
      <c r="D59" s="28"/>
      <c r="E59" s="28"/>
    </row>
    <row r="60" spans="2:5" ht="15.75" thickBot="1">
      <c r="B60" s="8" t="s">
        <v>53</v>
      </c>
      <c r="C60" s="10">
        <v>415</v>
      </c>
      <c r="D60" s="13"/>
      <c r="E60" s="13"/>
    </row>
    <row r="61" spans="2:5">
      <c r="B61" s="12" t="s">
        <v>101</v>
      </c>
      <c r="C61" s="33">
        <v>416</v>
      </c>
      <c r="D61" s="35"/>
      <c r="E61" s="35"/>
    </row>
    <row r="62" spans="2:5" ht="15.75" thickBot="1">
      <c r="B62" s="8" t="s">
        <v>102</v>
      </c>
      <c r="C62" s="34"/>
      <c r="D62" s="28"/>
      <c r="E62" s="28"/>
    </row>
    <row r="63" spans="2:5">
      <c r="B63" s="12" t="s">
        <v>103</v>
      </c>
      <c r="C63" s="33">
        <v>417</v>
      </c>
      <c r="D63" s="35"/>
      <c r="E63" s="35"/>
    </row>
    <row r="64" spans="2:5" ht="15.75" thickBot="1">
      <c r="B64" s="8" t="s">
        <v>104</v>
      </c>
      <c r="C64" s="34"/>
      <c r="D64" s="28"/>
      <c r="E64" s="28"/>
    </row>
    <row r="65" spans="2:5">
      <c r="B65" s="12" t="s">
        <v>105</v>
      </c>
      <c r="C65" s="33">
        <v>418</v>
      </c>
      <c r="D65" s="35"/>
      <c r="E65" s="35"/>
    </row>
    <row r="66" spans="2:5" ht="15.75" thickBot="1">
      <c r="B66" s="8" t="s">
        <v>106</v>
      </c>
      <c r="C66" s="34"/>
      <c r="D66" s="28"/>
      <c r="E66" s="28"/>
    </row>
    <row r="67" spans="2:5">
      <c r="B67" s="12" t="s">
        <v>107</v>
      </c>
      <c r="C67" s="33">
        <v>419</v>
      </c>
      <c r="D67" s="35"/>
      <c r="E67" s="35"/>
    </row>
    <row r="68" spans="2:5" ht="15.75" thickBot="1">
      <c r="B68" s="8" t="s">
        <v>108</v>
      </c>
      <c r="C68" s="34"/>
      <c r="D68" s="28"/>
      <c r="E68" s="28"/>
    </row>
    <row r="69" spans="2:5">
      <c r="B69" s="12" t="s">
        <v>109</v>
      </c>
      <c r="C69" s="33">
        <v>420</v>
      </c>
      <c r="D69" s="35"/>
      <c r="E69" s="35"/>
    </row>
    <row r="70" spans="2:5" ht="15.75" thickBot="1">
      <c r="B70" s="8" t="s">
        <v>110</v>
      </c>
      <c r="C70" s="34"/>
      <c r="D70" s="28"/>
      <c r="E70" s="28"/>
    </row>
    <row r="71" spans="2:5">
      <c r="B71" s="12" t="s">
        <v>111</v>
      </c>
      <c r="C71" s="33">
        <v>500</v>
      </c>
      <c r="D71" s="27">
        <f>D41</f>
        <v>11978636</v>
      </c>
      <c r="E71" s="27">
        <f>E41</f>
        <v>-2627</v>
      </c>
    </row>
    <row r="72" spans="2:5" ht="15.75" thickBot="1">
      <c r="B72" s="8" t="s">
        <v>112</v>
      </c>
      <c r="C72" s="34"/>
      <c r="D72" s="28"/>
      <c r="E72" s="28"/>
    </row>
    <row r="73" spans="2:5" ht="15.75" thickBot="1">
      <c r="B73" s="8" t="s">
        <v>54</v>
      </c>
      <c r="C73" s="11"/>
      <c r="D73" s="13"/>
      <c r="E73" s="13"/>
    </row>
    <row r="74" spans="2:5" ht="15.75" thickBot="1">
      <c r="B74" s="8" t="s">
        <v>49</v>
      </c>
      <c r="C74" s="11"/>
      <c r="D74" s="13"/>
      <c r="E74" s="13"/>
    </row>
    <row r="75" spans="2:5" ht="15.75" thickBot="1">
      <c r="B75" s="8" t="s">
        <v>55</v>
      </c>
      <c r="C75" s="11"/>
      <c r="D75" s="13"/>
      <c r="E75" s="13"/>
    </row>
    <row r="76" spans="2:5" ht="15.75" thickBot="1">
      <c r="B76" s="8" t="s">
        <v>56</v>
      </c>
      <c r="C76" s="10">
        <v>600</v>
      </c>
      <c r="D76" s="13"/>
      <c r="E76" s="13"/>
    </row>
    <row r="77" spans="2:5" ht="15.75" thickBot="1">
      <c r="B77" s="8" t="s">
        <v>51</v>
      </c>
      <c r="C77" s="11"/>
      <c r="D77" s="13"/>
      <c r="E77" s="13"/>
    </row>
    <row r="78" spans="2:5" ht="15.75" thickBot="1">
      <c r="B78" s="8" t="s">
        <v>57</v>
      </c>
      <c r="C78" s="11"/>
      <c r="D78" s="13"/>
      <c r="E78" s="13"/>
    </row>
    <row r="79" spans="2:5" ht="15.75" thickBot="1">
      <c r="B79" s="8" t="s">
        <v>58</v>
      </c>
      <c r="C79" s="11"/>
      <c r="D79" s="13"/>
      <c r="E79" s="13"/>
    </row>
    <row r="80" spans="2:5" ht="15.75" thickBot="1">
      <c r="B80" s="8" t="s">
        <v>59</v>
      </c>
      <c r="C80" s="11"/>
      <c r="D80" s="13"/>
      <c r="E80" s="13"/>
    </row>
    <row r="81" spans="2:5" ht="15.75" thickBot="1">
      <c r="B81" s="8" t="s">
        <v>60</v>
      </c>
      <c r="C81" s="11"/>
      <c r="D81" s="13"/>
      <c r="E81" s="13"/>
    </row>
    <row r="82" spans="2:5" ht="15.75" thickBot="1">
      <c r="B82" s="8" t="s">
        <v>58</v>
      </c>
      <c r="C82" s="11"/>
      <c r="D82" s="13"/>
      <c r="E82" s="13"/>
    </row>
    <row r="83" spans="2:5" ht="15.75" thickBot="1">
      <c r="B83" s="8" t="s">
        <v>59</v>
      </c>
      <c r="C83" s="11"/>
      <c r="D83" s="13"/>
      <c r="E83" s="13"/>
    </row>
    <row r="84" spans="2:5">
      <c r="B84" s="2"/>
    </row>
    <row r="85" spans="2:5">
      <c r="B85" s="2" t="s">
        <v>113</v>
      </c>
    </row>
    <row r="86" spans="2:5">
      <c r="B86" s="2" t="s">
        <v>114</v>
      </c>
    </row>
    <row r="87" spans="2:5">
      <c r="B87" s="2" t="s">
        <v>115</v>
      </c>
    </row>
    <row r="88" spans="2:5">
      <c r="B88" s="2" t="s">
        <v>116</v>
      </c>
    </row>
    <row r="89" spans="2:5">
      <c r="B89" s="2" t="s">
        <v>37</v>
      </c>
    </row>
    <row r="90" spans="2:5">
      <c r="B90" s="1"/>
    </row>
  </sheetData>
  <mergeCells count="55">
    <mergeCell ref="C27:C30"/>
    <mergeCell ref="D27:D30"/>
    <mergeCell ref="E27:E30"/>
    <mergeCell ref="C33:C34"/>
    <mergeCell ref="C23:C24"/>
    <mergeCell ref="D23:D24"/>
    <mergeCell ref="E23:E24"/>
    <mergeCell ref="C55:C56"/>
    <mergeCell ref="D55:D56"/>
    <mergeCell ref="E55:E56"/>
    <mergeCell ref="C57:C59"/>
    <mergeCell ref="C41:C42"/>
    <mergeCell ref="D41:D42"/>
    <mergeCell ref="E41:E42"/>
    <mergeCell ref="C45:C46"/>
    <mergeCell ref="E45:E46"/>
    <mergeCell ref="C49:C50"/>
    <mergeCell ref="D49:D50"/>
    <mergeCell ref="E49:E50"/>
    <mergeCell ref="B13:B14"/>
    <mergeCell ref="C16:C17"/>
    <mergeCell ref="D16:D17"/>
    <mergeCell ref="E16:E17"/>
    <mergeCell ref="C51:C54"/>
    <mergeCell ref="D51:D54"/>
    <mergeCell ref="E51:E54"/>
    <mergeCell ref="D33:D34"/>
    <mergeCell ref="E33:E34"/>
    <mergeCell ref="C36:C38"/>
    <mergeCell ref="D36:D38"/>
    <mergeCell ref="E36:E38"/>
    <mergeCell ref="C39:C40"/>
    <mergeCell ref="D39:D40"/>
    <mergeCell ref="E39:E40"/>
    <mergeCell ref="D45:D46"/>
    <mergeCell ref="C63:C64"/>
    <mergeCell ref="D63:D64"/>
    <mergeCell ref="E63:E64"/>
    <mergeCell ref="C65:C66"/>
    <mergeCell ref="D65:D66"/>
    <mergeCell ref="E65:E66"/>
    <mergeCell ref="D57:D59"/>
    <mergeCell ref="E57:E59"/>
    <mergeCell ref="C61:C62"/>
    <mergeCell ref="D61:D62"/>
    <mergeCell ref="E61:E62"/>
    <mergeCell ref="E67:E68"/>
    <mergeCell ref="C69:C70"/>
    <mergeCell ref="D69:D70"/>
    <mergeCell ref="E69:E70"/>
    <mergeCell ref="C71:C72"/>
    <mergeCell ref="D71:D72"/>
    <mergeCell ref="E71:E72"/>
    <mergeCell ref="C67:C68"/>
    <mergeCell ref="D67:D68"/>
  </mergeCells>
  <pageMargins left="0.70866141732283472" right="0.70866141732283472" top="0.74803149606299213" bottom="0.74803149606299213" header="0.31496062992125984" footer="0.31496062992125984"/>
  <pageSetup paperSize="9" scale="84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Форма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Купянская</dc:creator>
  <cp:lastModifiedBy>buh</cp:lastModifiedBy>
  <cp:lastPrinted>2015-10-15T06:03:29Z</cp:lastPrinted>
  <dcterms:created xsi:type="dcterms:W3CDTF">2015-08-04T05:28:49Z</dcterms:created>
  <dcterms:modified xsi:type="dcterms:W3CDTF">2015-10-15T06:03:31Z</dcterms:modified>
</cp:coreProperties>
</file>