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8640" activeTab="0"/>
  </bookViews>
  <sheets>
    <sheet name="ф1" sheetId="1" r:id="rId1"/>
    <sheet name="ф2" sheetId="2" r:id="rId2"/>
  </sheets>
  <definedNames>
    <definedName name="_xlnm.Print_Area" localSheetId="0">'ф1'!$A$1:$I$103</definedName>
    <definedName name="_xlnm.Print_Area" localSheetId="1">'ф2'!$A$1:$F$80</definedName>
  </definedNames>
  <calcPr fullCalcOnLoad="1"/>
</workbook>
</file>

<file path=xl/sharedStrings.xml><?xml version="1.0" encoding="utf-8"?>
<sst xmlns="http://schemas.openxmlformats.org/spreadsheetml/2006/main" count="237" uniqueCount="140">
  <si>
    <t>На конец отчетного периода</t>
  </si>
  <si>
    <t>На начало отчетного периода</t>
  </si>
  <si>
    <t>I. Краткосрочные активы</t>
  </si>
  <si>
    <t>Запасы</t>
  </si>
  <si>
    <t>Прочие краткосрочные активы</t>
  </si>
  <si>
    <t>II. Долгосрочные активы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</si>
  <si>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</si>
  <si>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</si>
  <si>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</si>
  <si>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</si>
  <si>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III. Краткосрочные обязательства</t>
  </si>
  <si>
    <t>IV.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</si>
  <si>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</si>
  <si>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</si>
  <si>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</si>
  <si>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>Резервы</t>
  </si>
  <si>
    <t>Наименование показателей</t>
  </si>
  <si>
    <t>За отчетный период</t>
  </si>
  <si>
    <t>За предыдущий период</t>
  </si>
  <si>
    <t>Прочие доходы</t>
  </si>
  <si>
    <t>в том числе:</t>
  </si>
  <si>
    <t>Денежные средства и их эквиваленты</t>
  </si>
  <si>
    <t>Инвестиции, учитываемые методом долевого участия</t>
  </si>
  <si>
    <t>Отложенные налоговые активы</t>
  </si>
  <si>
    <t>Прочие краткосрочные обязательства</t>
  </si>
  <si>
    <t>Прочие долгосрочные обязательства</t>
  </si>
  <si>
    <t>Наименование организации</t>
  </si>
  <si>
    <t>АО "Экотон+"</t>
  </si>
  <si>
    <t>Вид деятельности организации</t>
  </si>
  <si>
    <t>Организационно-правовая форма</t>
  </si>
  <si>
    <t>Юридический адрес организации</t>
  </si>
  <si>
    <t>в тыс. тенге</t>
  </si>
  <si>
    <t>Код
строки</t>
  </si>
  <si>
    <t>-</t>
  </si>
  <si>
    <t>Меербеков Мейрам Мукушевич</t>
  </si>
  <si>
    <t>(фамилия, имя, отчество)</t>
  </si>
  <si>
    <t>(подпись)</t>
  </si>
  <si>
    <t>Главный бухгалтер</t>
  </si>
  <si>
    <t>Сулейменова Кымбат Жумагуловна</t>
  </si>
  <si>
    <t>Прочие долгосрочные активы</t>
  </si>
  <si>
    <t>М.П.</t>
  </si>
  <si>
    <t>Производство изделий из ячеистого бетона</t>
  </si>
  <si>
    <t>Акционерное общество</t>
  </si>
  <si>
    <t>г.Астана, ул.Аксай, 1</t>
  </si>
  <si>
    <t>Хеджирование денежных потоков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</si>
  <si>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</si>
  <si>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</si>
  <si>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</si>
  <si>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</si>
  <si>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</si>
  <si>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</si>
  <si>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Итого краткосрочных активов (сумма строк с 010 по 019)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</si>
  <si>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</si>
  <si>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</si>
  <si>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</si>
  <si>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</si>
  <si>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</si>
  <si>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Краткосрочная торговая и прочая кредиторская задолженность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</si>
  <si>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</si>
  <si>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</si>
  <si>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</si>
  <si>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краткосрочные финансовые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</si>
  <si>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</si>
  <si>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</si>
  <si>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</si>
  <si>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</si>
  <si>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</si>
  <si>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</si>
  <si>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</si>
  <si>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</si>
  <si>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</si>
  <si>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</si>
  <si>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</si>
  <si>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</si>
  <si>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</si>
  <si>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</si>
  <si>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</si>
  <si>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</si>
  <si>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</si>
  <si>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</si>
  <si>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</si>
  <si>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</si>
  <si>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</si>
  <si>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</si>
  <si>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</si>
  <si>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</si>
  <si>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</si>
  <si>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</si>
  <si>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</si>
  <si>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</si>
  <si>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</si>
  <si>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</si>
  <si>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</si>
  <si>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</si>
  <si>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</si>
  <si>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</si>
  <si>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</si>
  <si>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</si>
  <si>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</si>
  <si>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</si>
  <si>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</si>
  <si>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</si>
  <si>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</si>
  <si>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</si>
  <si>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</si>
  <si>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</si>
  <si>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</si>
  <si>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</si>
  <si>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Акционерное Общество "Экотон+"</t>
  </si>
  <si>
    <t>Юридический адрес (организации)</t>
  </si>
  <si>
    <t>Республика Казахстан, г.Астана, Аксай 1</t>
  </si>
  <si>
    <t>тыс. тенге</t>
  </si>
  <si>
    <t>АКТИВЫ</t>
  </si>
  <si>
    <t>Активы (или выбывающие группы), предназначенные для продажи</t>
  </si>
  <si>
    <t>БАЛАНС (строка 100 + строка 101 + строка 200)</t>
  </si>
  <si>
    <t>Отложенные налоговые обязательства</t>
  </si>
  <si>
    <t>Уставный (акционерный) капитал</t>
  </si>
  <si>
    <t>Нераспределенная прибыль (непокрытый убыток)</t>
  </si>
  <si>
    <t>Всего капитал (строка 420 +/- строка 421)</t>
  </si>
  <si>
    <t>БАЛАНС (строка 300 + строка 301 + строка 400 + строка 500)</t>
  </si>
  <si>
    <t>ПАССИВЫ</t>
  </si>
  <si>
    <t>Текущий налоговые активы</t>
  </si>
  <si>
    <t>Текущие налоговые обязательства</t>
  </si>
  <si>
    <t xml:space="preserve">Краткосрочные оценочные обязательства </t>
  </si>
  <si>
    <t>Обязательства по другим обязательным платежам</t>
  </si>
  <si>
    <t xml:space="preserve">Долгосрочные  финансовые обязательства </t>
  </si>
  <si>
    <t xml:space="preserve">Займы </t>
  </si>
  <si>
    <t>Председатель</t>
  </si>
  <si>
    <t xml:space="preserve"> Председатель Правления</t>
  </si>
  <si>
    <t>Бухгалтерский баланс</t>
  </si>
  <si>
    <t>Приложение 3
к приказу Министра финансов
Республики Казахстан
от 20 августа 2010 года № 422</t>
  </si>
  <si>
    <t>Среднегодовая численность работников                 256</t>
  </si>
  <si>
    <t>чел.</t>
  </si>
  <si>
    <t xml:space="preserve">  ОТЧЕТ О ПРИБЫЛЯХ И УБЫТКАХ</t>
  </si>
  <si>
    <t>(Форма 2)</t>
  </si>
  <si>
    <t>(Форма 1)</t>
  </si>
  <si>
    <t xml:space="preserve">по состоянию на 31 декабря  2013г. </t>
  </si>
  <si>
    <t>по состоянию на 31 декабря  2013г.</t>
  </si>
  <si>
    <t>Правления</t>
  </si>
  <si>
    <t>Киреева Гаухар Ленесовна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</si>
</sst>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&quot; &quot;"/>
    <numFmt numFmtId="173" formatCode="#,##0.0&quot; &quot;"/>
    <numFmt numFmtId="174" formatCode="0.0"/>
    <numFmt numFmtId="175" formatCode="000"/>
    <numFmt numFmtId="176" formatCode="#,##0,"/>
    <numFmt numFmtId="177" formatCode="0,"/>
    <numFmt numFmtId="178" formatCode="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=0]&quot;&quot;;General"/>
    <numFmt numFmtId="185" formatCode="[=0]&quot;-&quot;;General"/>
    <numFmt numFmtId="186" formatCode="[=-15307000]&quot;(15 307)&quot;;General"/>
    <numFmt numFmtId="187" formatCode="[=-146953670.53]&quot;(146 954)&quot;;General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,"/>
    <numFmt numFmtId="193" formatCode="#,##0.000"/>
    <numFmt numFmtId="194" formatCode="#,##0.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9"/>
      <name val="Arial(K)"/>
      <family val="2"/>
    </font>
    <font>
      <b/>
      <sz val="9"/>
      <name val="Arial(K)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color indexed="8"/>
      <name val="Times New Roman"/>
      <family val="1"/>
    </font>
    <font>
      <sz val="9"/>
      <color indexed="8"/>
      <name val="Arial(K)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Arial(K)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vertical="center" wrapText="1"/>
    </xf>
    <xf numFmtId="0" fontId="6" fillId="0" borderId="14" xfId="0" applyNumberFormat="1" applyFont="1" applyBorder="1" applyAlignment="1">
      <alignment vertical="top" wrapText="1"/>
    </xf>
    <xf numFmtId="0" fontId="6" fillId="0" borderId="14" xfId="0" applyNumberFormat="1" applyFont="1" applyBorder="1" applyAlignment="1">
      <alignment wrapText="1"/>
    </xf>
    <xf numFmtId="0" fontId="6" fillId="0" borderId="15" xfId="0" applyNumberFormat="1" applyFont="1" applyBorder="1" applyAlignment="1">
      <alignment horizontal="left" vertical="top"/>
    </xf>
    <xf numFmtId="0" fontId="6" fillId="0" borderId="16" xfId="0" applyNumberFormat="1" applyFont="1" applyBorder="1" applyAlignment="1">
      <alignment horizontal="left" vertical="top"/>
    </xf>
    <xf numFmtId="0" fontId="6" fillId="0" borderId="17" xfId="0" applyNumberFormat="1" applyFont="1" applyBorder="1" applyAlignment="1">
      <alignment wrapText="1"/>
    </xf>
    <xf numFmtId="175" fontId="7" fillId="33" borderId="11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175" fontId="6" fillId="0" borderId="13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top"/>
    </xf>
    <xf numFmtId="0" fontId="0" fillId="0" borderId="19" xfId="0" applyFont="1" applyBorder="1" applyAlignment="1">
      <alignment horizontal="left"/>
    </xf>
    <xf numFmtId="1" fontId="6" fillId="0" borderId="13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0" fillId="34" borderId="0" xfId="0" applyFill="1" applyAlignment="1">
      <alignment horizontal="left"/>
    </xf>
    <xf numFmtId="0" fontId="6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wrapText="1"/>
    </xf>
    <xf numFmtId="175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190" fontId="6" fillId="34" borderId="13" xfId="60" applyNumberFormat="1" applyFont="1" applyFill="1" applyBorder="1" applyAlignment="1">
      <alignment horizontal="center" vertical="center"/>
    </xf>
    <xf numFmtId="190" fontId="7" fillId="34" borderId="10" xfId="60" applyNumberFormat="1" applyFont="1" applyFill="1" applyBorder="1" applyAlignment="1">
      <alignment horizontal="center" vertical="center"/>
    </xf>
    <xf numFmtId="43" fontId="0" fillId="34" borderId="10" xfId="6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90" fontId="6" fillId="34" borderId="10" xfId="60" applyNumberFormat="1" applyFont="1" applyFill="1" applyBorder="1" applyAlignment="1">
      <alignment horizontal="center" vertical="center"/>
    </xf>
    <xf numFmtId="0" fontId="0" fillId="34" borderId="0" xfId="0" applyNumberFormat="1" applyFill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/>
    </xf>
    <xf numFmtId="0" fontId="0" fillId="34" borderId="18" xfId="0" applyNumberFormat="1" applyFont="1" applyFill="1" applyBorder="1" applyAlignment="1">
      <alignment horizontal="center" vertical="top"/>
    </xf>
    <xf numFmtId="43" fontId="0" fillId="34" borderId="18" xfId="60" applyFont="1" applyFill="1" applyBorder="1" applyAlignment="1">
      <alignment horizontal="center" vertical="top"/>
    </xf>
    <xf numFmtId="0" fontId="0" fillId="34" borderId="18" xfId="0" applyFont="1" applyFill="1" applyBorder="1" applyAlignment="1">
      <alignment horizontal="center"/>
    </xf>
    <xf numFmtId="0" fontId="6" fillId="34" borderId="13" xfId="0" applyNumberFormat="1" applyFont="1" applyFill="1" applyBorder="1" applyAlignment="1">
      <alignment horizontal="center" vertical="center"/>
    </xf>
    <xf numFmtId="190" fontId="7" fillId="34" borderId="0" xfId="60" applyNumberFormat="1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/>
    </xf>
    <xf numFmtId="190" fontId="0" fillId="34" borderId="10" xfId="6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center"/>
    </xf>
    <xf numFmtId="3" fontId="0" fillId="34" borderId="10" xfId="6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/>
    </xf>
    <xf numFmtId="3" fontId="6" fillId="34" borderId="10" xfId="60" applyNumberFormat="1" applyFont="1" applyFill="1" applyBorder="1" applyAlignment="1">
      <alignment horizontal="center" vertical="center"/>
    </xf>
    <xf numFmtId="3" fontId="6" fillId="34" borderId="13" xfId="60" applyNumberFormat="1" applyFont="1" applyFill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/>
    </xf>
    <xf numFmtId="3" fontId="51" fillId="0" borderId="0" xfId="0" applyNumberFormat="1" applyFont="1" applyAlignment="1">
      <alignment horizontal="center"/>
    </xf>
    <xf numFmtId="194" fontId="7" fillId="33" borderId="10" xfId="0" applyNumberFormat="1" applyFont="1" applyFill="1" applyBorder="1" applyAlignment="1">
      <alignment horizontal="right" vertical="center"/>
    </xf>
    <xf numFmtId="194" fontId="6" fillId="0" borderId="10" xfId="0" applyNumberFormat="1" applyFont="1" applyFill="1" applyBorder="1" applyAlignment="1">
      <alignment horizontal="right" vertical="center"/>
    </xf>
    <xf numFmtId="3" fontId="0" fillId="0" borderId="18" xfId="0" applyNumberFormat="1" applyFont="1" applyBorder="1" applyAlignment="1">
      <alignment horizontal="center"/>
    </xf>
    <xf numFmtId="3" fontId="6" fillId="34" borderId="10" xfId="60" applyNumberFormat="1" applyFont="1" applyFill="1" applyBorder="1" applyAlignment="1">
      <alignment horizontal="center" vertical="top"/>
    </xf>
    <xf numFmtId="3" fontId="6" fillId="35" borderId="10" xfId="6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52" fillId="0" borderId="10" xfId="0" applyNumberFormat="1" applyFont="1" applyBorder="1" applyAlignment="1">
      <alignment vertical="center"/>
    </xf>
    <xf numFmtId="1" fontId="7" fillId="33" borderId="10" xfId="0" applyNumberFormat="1" applyFont="1" applyFill="1" applyBorder="1" applyAlignment="1">
      <alignment horizontal="center" vertical="center"/>
    </xf>
    <xf numFmtId="190" fontId="6" fillId="33" borderId="13" xfId="6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190" fontId="7" fillId="33" borderId="10" xfId="6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3" fontId="6" fillId="33" borderId="10" xfId="6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7" fillId="33" borderId="10" xfId="6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194" fontId="14" fillId="33" borderId="10" xfId="0" applyNumberFormat="1" applyFont="1" applyFill="1" applyBorder="1" applyAlignment="1">
      <alignment horizontal="right" vertical="center"/>
    </xf>
    <xf numFmtId="194" fontId="13" fillId="0" borderId="10" xfId="0" applyNumberFormat="1" applyFont="1" applyFill="1" applyBorder="1" applyAlignment="1">
      <alignment horizontal="right" vertical="center"/>
    </xf>
    <xf numFmtId="3" fontId="13" fillId="34" borderId="13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 wrapText="1"/>
    </xf>
    <xf numFmtId="0" fontId="7" fillId="34" borderId="0" xfId="0" applyNumberFormat="1" applyFont="1" applyFill="1" applyBorder="1" applyAlignment="1">
      <alignment horizontal="left" wrapText="1"/>
    </xf>
    <xf numFmtId="0" fontId="7" fillId="0" borderId="21" xfId="0" applyNumberFormat="1" applyFont="1" applyBorder="1" applyAlignment="1">
      <alignment horizontal="left" vertical="center"/>
    </xf>
    <xf numFmtId="0" fontId="9" fillId="34" borderId="0" xfId="0" applyNumberFormat="1" applyFont="1" applyFill="1" applyAlignment="1">
      <alignment horizontal="center" vertical="top"/>
    </xf>
    <xf numFmtId="0" fontId="7" fillId="34" borderId="20" xfId="0" applyNumberFormat="1" applyFont="1" applyFill="1" applyBorder="1" applyAlignment="1">
      <alignment horizontal="left" wrapText="1"/>
    </xf>
    <xf numFmtId="0" fontId="7" fillId="34" borderId="20" xfId="0" applyNumberFormat="1" applyFont="1" applyFill="1" applyBorder="1" applyAlignment="1">
      <alignment wrapText="1"/>
    </xf>
    <xf numFmtId="0" fontId="6" fillId="0" borderId="22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/>
    </xf>
    <xf numFmtId="0" fontId="7" fillId="0" borderId="23" xfId="0" applyNumberFormat="1" applyFont="1" applyBorder="1" applyAlignment="1">
      <alignment horizontal="left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left" vertical="center"/>
    </xf>
    <xf numFmtId="0" fontId="7" fillId="0" borderId="22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/>
    </xf>
    <xf numFmtId="0" fontId="7" fillId="0" borderId="25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horizontal="left" vertical="top"/>
    </xf>
    <xf numFmtId="0" fontId="6" fillId="0" borderId="22" xfId="0" applyNumberFormat="1" applyFont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>
      <alignment horizontal="left" wrapText="1"/>
    </xf>
    <xf numFmtId="0" fontId="12" fillId="0" borderId="0" xfId="0" applyNumberFormat="1" applyFont="1" applyAlignment="1">
      <alignment horizontal="right" vertical="center" wrapText="1"/>
    </xf>
    <xf numFmtId="1" fontId="9" fillId="0" borderId="23" xfId="0" applyNumberFormat="1" applyFont="1" applyBorder="1" applyAlignment="1">
      <alignment horizontal="center" vertical="center"/>
    </xf>
    <xf numFmtId="0" fontId="7" fillId="36" borderId="20" xfId="0" applyNumberFormat="1" applyFont="1" applyFill="1" applyBorder="1" applyAlignment="1">
      <alignment horizontal="left" wrapText="1"/>
    </xf>
    <xf numFmtId="0" fontId="9" fillId="0" borderId="21" xfId="0" applyNumberFormat="1" applyFont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left" wrapText="1"/>
    </xf>
    <xf numFmtId="0" fontId="9" fillId="0" borderId="0" xfId="0" applyNumberFormat="1" applyFont="1" applyFill="1" applyAlignment="1">
      <alignment horizontal="center" vertical="top"/>
    </xf>
    <xf numFmtId="0" fontId="16" fillId="0" borderId="0" xfId="0" applyNumberFormat="1" applyFont="1" applyFill="1" applyAlignment="1">
      <alignment horizontal="right" vertical="center" wrapText="1"/>
    </xf>
    <xf numFmtId="0" fontId="15" fillId="0" borderId="0" xfId="0" applyNumberFormat="1" applyFont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95"/>
  <sheetViews>
    <sheetView tabSelected="1" workbookViewId="0" topLeftCell="A2">
      <selection activeCell="N7" sqref="N7"/>
    </sheetView>
  </sheetViews>
  <sheetFormatPr defaultColWidth="9.00390625" defaultRowHeight="12.75"/>
  <cols>
    <col min="1" max="5" width="8.875" style="4" customWidth="1"/>
    <col min="6" max="6" width="9.375" style="4" customWidth="1"/>
    <col min="7" max="7" width="9.875" style="4" customWidth="1"/>
    <col min="8" max="8" width="17.375" style="1" customWidth="1"/>
    <col min="9" max="9" width="17.875" style="1" customWidth="1"/>
    <col min="10" max="16384" width="9.125" style="4" customWidth="1"/>
  </cols>
  <sheetData>
    <row r="1" spans="8:9" ht="54" customHeight="1" hidden="1">
      <c r="H1" s="121" t="s">
        <v>107</v>
      </c>
      <c r="I1" s="121"/>
    </row>
    <row r="2" spans="8:9" ht="56.25" customHeight="1">
      <c r="H2" s="123" t="s">
        <v>130</v>
      </c>
      <c r="I2" s="123"/>
    </row>
    <row r="3" spans="1:9" ht="13.5" customHeight="1">
      <c r="A3" s="119" t="s">
        <v>135</v>
      </c>
      <c r="B3" s="120"/>
      <c r="C3" s="120"/>
      <c r="D3" s="120"/>
      <c r="E3" s="120"/>
      <c r="F3" s="120"/>
      <c r="G3" s="120"/>
      <c r="H3" s="120"/>
      <c r="I3" s="120"/>
    </row>
    <row r="4" spans="1:8" ht="12" customHeight="1">
      <c r="A4" s="5" t="s">
        <v>26</v>
      </c>
      <c r="E4" s="95" t="s">
        <v>108</v>
      </c>
      <c r="F4" s="95"/>
      <c r="G4" s="95"/>
      <c r="H4" s="95"/>
    </row>
    <row r="5" spans="5:8" ht="12.75">
      <c r="E5" s="40"/>
      <c r="F5" s="40"/>
      <c r="G5" s="40"/>
      <c r="H5" s="49"/>
    </row>
    <row r="6" spans="1:8" ht="12" customHeight="1">
      <c r="A6" s="5" t="s">
        <v>28</v>
      </c>
      <c r="E6" s="122" t="s">
        <v>41</v>
      </c>
      <c r="F6" s="122"/>
      <c r="G6" s="122"/>
      <c r="H6" s="122"/>
    </row>
    <row r="7" spans="5:8" ht="12.75">
      <c r="E7" s="40"/>
      <c r="F7" s="40"/>
      <c r="G7" s="40"/>
      <c r="H7" s="49"/>
    </row>
    <row r="8" spans="1:8" ht="12" customHeight="1">
      <c r="A8" s="5" t="s">
        <v>29</v>
      </c>
      <c r="E8" s="122" t="s">
        <v>42</v>
      </c>
      <c r="F8" s="122"/>
      <c r="G8" s="122"/>
      <c r="H8" s="122"/>
    </row>
    <row r="9" spans="1:8" ht="12" customHeight="1">
      <c r="A9" s="5"/>
      <c r="E9" s="91"/>
      <c r="F9" s="91"/>
      <c r="G9" s="91"/>
      <c r="H9" s="91"/>
    </row>
    <row r="10" spans="1:9" ht="12" customHeight="1">
      <c r="A10" s="118" t="s">
        <v>131</v>
      </c>
      <c r="B10" s="118"/>
      <c r="C10" s="118"/>
      <c r="D10" s="118"/>
      <c r="E10" s="118"/>
      <c r="F10" s="118"/>
      <c r="G10" s="118"/>
      <c r="H10" s="118"/>
      <c r="I10" s="1" t="s">
        <v>132</v>
      </c>
    </row>
    <row r="11" spans="5:8" ht="12.75">
      <c r="E11" s="40"/>
      <c r="F11" s="40"/>
      <c r="G11" s="40"/>
      <c r="H11" s="49"/>
    </row>
    <row r="12" spans="1:8" ht="12" customHeight="1">
      <c r="A12" s="5" t="s">
        <v>109</v>
      </c>
      <c r="E12" s="95" t="s">
        <v>110</v>
      </c>
      <c r="F12" s="95"/>
      <c r="G12" s="95"/>
      <c r="H12" s="95"/>
    </row>
    <row r="13" spans="1:8" ht="12" customHeight="1">
      <c r="A13" s="5"/>
      <c r="E13" s="92"/>
      <c r="F13" s="92"/>
      <c r="G13" s="92"/>
      <c r="H13" s="92"/>
    </row>
    <row r="14" spans="2:8" ht="15">
      <c r="B14" s="114" t="s">
        <v>129</v>
      </c>
      <c r="C14" s="114"/>
      <c r="D14" s="114"/>
      <c r="E14" s="114"/>
      <c r="F14" s="114"/>
      <c r="G14" s="114"/>
      <c r="H14" s="114"/>
    </row>
    <row r="15" spans="1:9" ht="15">
      <c r="A15" s="115" t="s">
        <v>136</v>
      </c>
      <c r="B15" s="115"/>
      <c r="C15" s="115"/>
      <c r="D15" s="115"/>
      <c r="E15" s="115"/>
      <c r="F15" s="115"/>
      <c r="G15" s="115"/>
      <c r="H15" s="115"/>
      <c r="I15" s="115"/>
    </row>
    <row r="16" spans="4:9" ht="12.75">
      <c r="D16" s="117"/>
      <c r="E16" s="117"/>
      <c r="F16" s="117"/>
      <c r="G16" s="117"/>
      <c r="H16" s="117"/>
      <c r="I16" s="50" t="s">
        <v>111</v>
      </c>
    </row>
    <row r="17" spans="1:9" ht="23.25" customHeight="1">
      <c r="A17" s="116" t="s">
        <v>112</v>
      </c>
      <c r="B17" s="116"/>
      <c r="C17" s="116"/>
      <c r="D17" s="116"/>
      <c r="E17" s="116"/>
      <c r="F17" s="116"/>
      <c r="G17" s="6" t="s">
        <v>32</v>
      </c>
      <c r="H17" s="6" t="s">
        <v>0</v>
      </c>
      <c r="I17" s="6" t="s">
        <v>1</v>
      </c>
    </row>
    <row r="18" spans="1:9" ht="12.75">
      <c r="A18" s="110">
        <v>1</v>
      </c>
      <c r="B18" s="110"/>
      <c r="C18" s="110"/>
      <c r="D18" s="110"/>
      <c r="E18" s="110"/>
      <c r="F18" s="110"/>
      <c r="G18" s="29">
        <v>2</v>
      </c>
      <c r="H18" s="29">
        <v>3</v>
      </c>
      <c r="I18" s="29">
        <v>4</v>
      </c>
    </row>
    <row r="19" spans="1:9" ht="19.5" customHeight="1">
      <c r="A19" s="111" t="s">
        <v>2</v>
      </c>
      <c r="B19" s="111"/>
      <c r="C19" s="111"/>
      <c r="D19" s="111"/>
      <c r="E19" s="111"/>
      <c r="F19" s="111"/>
      <c r="G19" s="30"/>
      <c r="H19" s="72"/>
      <c r="I19" s="72"/>
    </row>
    <row r="20" spans="1:9" ht="12.75">
      <c r="A20" s="97" t="s">
        <v>21</v>
      </c>
      <c r="B20" s="97"/>
      <c r="C20" s="97"/>
      <c r="D20" s="97"/>
      <c r="E20" s="97"/>
      <c r="F20" s="97"/>
      <c r="G20" s="31">
        <v>10</v>
      </c>
      <c r="H20" s="67">
        <v>125107</v>
      </c>
      <c r="I20" s="67">
        <v>26712</v>
      </c>
    </row>
    <row r="21" spans="1:9" ht="12.75">
      <c r="A21" s="112" t="s">
        <v>45</v>
      </c>
      <c r="B21" s="112"/>
      <c r="C21" s="112"/>
      <c r="D21" s="112"/>
      <c r="E21" s="112"/>
      <c r="F21" s="112"/>
      <c r="G21" s="32">
        <v>11</v>
      </c>
      <c r="H21" s="73"/>
      <c r="I21" s="73"/>
    </row>
    <row r="22" spans="1:9" ht="12.75">
      <c r="A22" s="112" t="s">
        <v>46</v>
      </c>
      <c r="B22" s="112"/>
      <c r="C22" s="112"/>
      <c r="D22" s="112"/>
      <c r="E22" s="112"/>
      <c r="F22" s="112"/>
      <c r="G22" s="32">
        <v>12</v>
      </c>
      <c r="H22" s="73"/>
      <c r="I22" s="73"/>
    </row>
    <row r="23" spans="1:9" ht="23.25" customHeight="1">
      <c r="A23" s="113" t="s">
        <v>47</v>
      </c>
      <c r="B23" s="113"/>
      <c r="C23" s="113"/>
      <c r="D23" s="113"/>
      <c r="E23" s="113"/>
      <c r="F23" s="113"/>
      <c r="G23" s="32">
        <v>13</v>
      </c>
      <c r="H23" s="73"/>
      <c r="I23" s="73"/>
    </row>
    <row r="24" spans="1:9" ht="12.75">
      <c r="A24" s="112" t="s">
        <v>48</v>
      </c>
      <c r="B24" s="112"/>
      <c r="C24" s="112"/>
      <c r="D24" s="112"/>
      <c r="E24" s="112"/>
      <c r="F24" s="112"/>
      <c r="G24" s="32">
        <v>14</v>
      </c>
      <c r="H24" s="73"/>
      <c r="I24" s="73"/>
    </row>
    <row r="25" spans="1:9" ht="12.75">
      <c r="A25" s="112" t="s">
        <v>49</v>
      </c>
      <c r="B25" s="112"/>
      <c r="C25" s="112"/>
      <c r="D25" s="112"/>
      <c r="E25" s="112"/>
      <c r="F25" s="112"/>
      <c r="G25" s="32">
        <v>15</v>
      </c>
      <c r="H25" s="73"/>
      <c r="I25" s="73"/>
    </row>
    <row r="26" spans="1:9" ht="12.75">
      <c r="A26" s="97" t="s">
        <v>50</v>
      </c>
      <c r="B26" s="97"/>
      <c r="C26" s="97"/>
      <c r="D26" s="97"/>
      <c r="E26" s="97"/>
      <c r="F26" s="97"/>
      <c r="G26" s="32">
        <v>16</v>
      </c>
      <c r="H26" s="66">
        <v>210856</v>
      </c>
      <c r="I26" s="66">
        <v>525305</v>
      </c>
    </row>
    <row r="27" spans="1:9" ht="12.75">
      <c r="A27" s="97" t="s">
        <v>121</v>
      </c>
      <c r="B27" s="97"/>
      <c r="C27" s="97"/>
      <c r="D27" s="97"/>
      <c r="E27" s="97"/>
      <c r="F27" s="97"/>
      <c r="G27" s="32">
        <v>17</v>
      </c>
      <c r="H27" s="66">
        <v>6165</v>
      </c>
      <c r="I27" s="66">
        <v>1660</v>
      </c>
    </row>
    <row r="28" spans="1:9" ht="12.75">
      <c r="A28" s="112" t="s">
        <v>3</v>
      </c>
      <c r="B28" s="112"/>
      <c r="C28" s="112"/>
      <c r="D28" s="112"/>
      <c r="E28" s="112"/>
      <c r="F28" s="112"/>
      <c r="G28" s="32">
        <v>18</v>
      </c>
      <c r="H28" s="73">
        <v>503484</v>
      </c>
      <c r="I28" s="73">
        <v>285071</v>
      </c>
    </row>
    <row r="29" spans="1:9" ht="12.75">
      <c r="A29" s="97" t="s">
        <v>4</v>
      </c>
      <c r="B29" s="97"/>
      <c r="C29" s="97"/>
      <c r="D29" s="97"/>
      <c r="E29" s="97"/>
      <c r="F29" s="97"/>
      <c r="G29" s="32">
        <v>19</v>
      </c>
      <c r="H29" s="73">
        <v>352740</v>
      </c>
      <c r="I29" s="73">
        <v>127936</v>
      </c>
    </row>
    <row r="30" spans="1:9" ht="12.75">
      <c r="A30" s="97" t="s">
        <v>51</v>
      </c>
      <c r="B30" s="97"/>
      <c r="C30" s="97"/>
      <c r="D30" s="97"/>
      <c r="E30" s="97"/>
      <c r="F30" s="97"/>
      <c r="G30" s="33">
        <v>100</v>
      </c>
      <c r="H30" s="74">
        <f>SUM(H20:H29)</f>
        <v>1198352</v>
      </c>
      <c r="I30" s="74">
        <v>966685</v>
      </c>
    </row>
    <row r="31" spans="1:9" ht="23.25" customHeight="1">
      <c r="A31" s="98" t="s">
        <v>113</v>
      </c>
      <c r="B31" s="98"/>
      <c r="C31" s="98"/>
      <c r="D31" s="98"/>
      <c r="E31" s="98"/>
      <c r="F31" s="98"/>
      <c r="G31" s="28">
        <v>101</v>
      </c>
      <c r="H31" s="66"/>
      <c r="I31" s="66"/>
    </row>
    <row r="32" spans="1:9" ht="18.75" customHeight="1">
      <c r="A32" s="111" t="s">
        <v>5</v>
      </c>
      <c r="B32" s="111"/>
      <c r="C32" s="111"/>
      <c r="D32" s="111"/>
      <c r="E32" s="111"/>
      <c r="F32" s="111"/>
      <c r="G32" s="34"/>
      <c r="H32" s="62"/>
      <c r="I32" s="63"/>
    </row>
    <row r="33" spans="1:9" ht="12.75">
      <c r="A33" s="97" t="s">
        <v>45</v>
      </c>
      <c r="B33" s="97"/>
      <c r="C33" s="97"/>
      <c r="D33" s="97"/>
      <c r="E33" s="97"/>
      <c r="F33" s="97"/>
      <c r="G33" s="35">
        <v>110</v>
      </c>
      <c r="H33" s="64"/>
      <c r="I33" s="65"/>
    </row>
    <row r="34" spans="1:9" ht="12.75">
      <c r="A34" s="97" t="s">
        <v>46</v>
      </c>
      <c r="B34" s="97"/>
      <c r="C34" s="97"/>
      <c r="D34" s="97"/>
      <c r="E34" s="97"/>
      <c r="F34" s="97"/>
      <c r="G34" s="35">
        <v>111</v>
      </c>
      <c r="H34" s="66"/>
      <c r="I34" s="67"/>
    </row>
    <row r="35" spans="1:9" ht="23.25" customHeight="1">
      <c r="A35" s="98" t="s">
        <v>47</v>
      </c>
      <c r="B35" s="98"/>
      <c r="C35" s="98"/>
      <c r="D35" s="98"/>
      <c r="E35" s="98"/>
      <c r="F35" s="98"/>
      <c r="G35" s="35">
        <v>112</v>
      </c>
      <c r="H35" s="66"/>
      <c r="I35" s="67"/>
    </row>
    <row r="36" spans="1:9" ht="12.75">
      <c r="A36" s="97" t="s">
        <v>48</v>
      </c>
      <c r="B36" s="97"/>
      <c r="C36" s="97"/>
      <c r="D36" s="97"/>
      <c r="E36" s="97"/>
      <c r="F36" s="97"/>
      <c r="G36" s="35">
        <v>113</v>
      </c>
      <c r="H36" s="66"/>
      <c r="I36" s="67"/>
    </row>
    <row r="37" spans="1:9" ht="12.75">
      <c r="A37" s="97" t="s">
        <v>52</v>
      </c>
      <c r="B37" s="97"/>
      <c r="C37" s="97"/>
      <c r="D37" s="97"/>
      <c r="E37" s="97"/>
      <c r="F37" s="97"/>
      <c r="G37" s="35">
        <v>114</v>
      </c>
      <c r="H37" s="66">
        <v>408747</v>
      </c>
      <c r="I37" s="67">
        <v>408747</v>
      </c>
    </row>
    <row r="38" spans="1:9" ht="12.75">
      <c r="A38" s="97" t="s">
        <v>53</v>
      </c>
      <c r="B38" s="97"/>
      <c r="C38" s="97"/>
      <c r="D38" s="97"/>
      <c r="E38" s="97"/>
      <c r="F38" s="97"/>
      <c r="G38" s="35">
        <v>115</v>
      </c>
      <c r="H38" s="68">
        <v>10725</v>
      </c>
      <c r="I38" s="67">
        <v>12755</v>
      </c>
    </row>
    <row r="39" spans="1:9" ht="12.75">
      <c r="A39" s="97" t="s">
        <v>22</v>
      </c>
      <c r="B39" s="97"/>
      <c r="C39" s="97"/>
      <c r="D39" s="97"/>
      <c r="E39" s="97"/>
      <c r="F39" s="97"/>
      <c r="G39" s="35">
        <v>116</v>
      </c>
      <c r="H39" s="66"/>
      <c r="I39" s="67"/>
    </row>
    <row r="40" spans="1:9" ht="12.75">
      <c r="A40" s="97" t="s">
        <v>54</v>
      </c>
      <c r="B40" s="97"/>
      <c r="C40" s="97"/>
      <c r="D40" s="97"/>
      <c r="E40" s="97"/>
      <c r="F40" s="97"/>
      <c r="G40" s="35">
        <v>117</v>
      </c>
      <c r="H40" s="66"/>
      <c r="I40" s="67"/>
    </row>
    <row r="41" spans="1:9" ht="12.75">
      <c r="A41" s="97" t="s">
        <v>6</v>
      </c>
      <c r="B41" s="97"/>
      <c r="C41" s="97"/>
      <c r="D41" s="97"/>
      <c r="E41" s="97"/>
      <c r="F41" s="97"/>
      <c r="G41" s="35">
        <v>118</v>
      </c>
      <c r="H41" s="68">
        <v>2315437</v>
      </c>
      <c r="I41" s="67">
        <v>2410599</v>
      </c>
    </row>
    <row r="42" spans="1:9" ht="12.75">
      <c r="A42" s="97" t="s">
        <v>7</v>
      </c>
      <c r="B42" s="97"/>
      <c r="C42" s="97"/>
      <c r="D42" s="97"/>
      <c r="E42" s="97"/>
      <c r="F42" s="97"/>
      <c r="G42" s="35">
        <v>119</v>
      </c>
      <c r="H42" s="66"/>
      <c r="I42" s="67"/>
    </row>
    <row r="43" spans="1:9" ht="12.75">
      <c r="A43" s="97" t="s">
        <v>8</v>
      </c>
      <c r="B43" s="97"/>
      <c r="C43" s="97"/>
      <c r="D43" s="97"/>
      <c r="E43" s="97"/>
      <c r="F43" s="97"/>
      <c r="G43" s="35">
        <v>120</v>
      </c>
      <c r="H43" s="66"/>
      <c r="I43" s="67"/>
    </row>
    <row r="44" spans="1:9" ht="12.75">
      <c r="A44" s="97" t="s">
        <v>9</v>
      </c>
      <c r="B44" s="97"/>
      <c r="C44" s="97"/>
      <c r="D44" s="97"/>
      <c r="E44" s="97"/>
      <c r="F44" s="97"/>
      <c r="G44" s="35">
        <v>121</v>
      </c>
      <c r="H44" s="66"/>
      <c r="I44" s="67"/>
    </row>
    <row r="45" spans="1:9" ht="12.75">
      <c r="A45" s="97" t="s">
        <v>23</v>
      </c>
      <c r="B45" s="97"/>
      <c r="C45" s="97"/>
      <c r="D45" s="97"/>
      <c r="E45" s="97"/>
      <c r="F45" s="97"/>
      <c r="G45" s="35">
        <v>122</v>
      </c>
      <c r="H45" s="66"/>
      <c r="I45" s="67"/>
    </row>
    <row r="46" spans="1:9" ht="12.75">
      <c r="A46" s="97" t="s">
        <v>39</v>
      </c>
      <c r="B46" s="97"/>
      <c r="C46" s="97"/>
      <c r="D46" s="97"/>
      <c r="E46" s="97"/>
      <c r="F46" s="97"/>
      <c r="G46" s="35">
        <v>123</v>
      </c>
      <c r="H46" s="69">
        <v>59079</v>
      </c>
      <c r="I46" s="67">
        <v>132640</v>
      </c>
    </row>
    <row r="47" spans="1:9" ht="12.75">
      <c r="A47" s="97" t="s">
        <v>55</v>
      </c>
      <c r="B47" s="97"/>
      <c r="C47" s="97"/>
      <c r="D47" s="97"/>
      <c r="E47" s="97"/>
      <c r="F47" s="97"/>
      <c r="G47" s="83">
        <v>200</v>
      </c>
      <c r="H47" s="84">
        <f>SUM(H37:H46)</f>
        <v>2793988</v>
      </c>
      <c r="I47" s="85">
        <f>SUM(I37:I46)</f>
        <v>2964741</v>
      </c>
    </row>
    <row r="48" spans="1:9" ht="12.75">
      <c r="A48" s="108" t="s">
        <v>114</v>
      </c>
      <c r="B48" s="108"/>
      <c r="C48" s="108"/>
      <c r="D48" s="108"/>
      <c r="E48" s="108"/>
      <c r="F48" s="108"/>
      <c r="G48" s="81"/>
      <c r="H48" s="86">
        <f>H30+H47</f>
        <v>3992340</v>
      </c>
      <c r="I48" s="87">
        <f>I30+I47</f>
        <v>3931426</v>
      </c>
    </row>
    <row r="49" spans="8:9" ht="12.75">
      <c r="H49" s="49"/>
      <c r="I49" s="49"/>
    </row>
    <row r="50" spans="8:9" ht="12.75">
      <c r="H50" s="49"/>
      <c r="I50" s="52" t="s">
        <v>111</v>
      </c>
    </row>
    <row r="51" spans="1:9" ht="23.25" customHeight="1">
      <c r="A51" s="109" t="s">
        <v>120</v>
      </c>
      <c r="B51" s="109"/>
      <c r="C51" s="109"/>
      <c r="D51" s="109"/>
      <c r="E51" s="109"/>
      <c r="F51" s="109"/>
      <c r="G51" s="6" t="s">
        <v>32</v>
      </c>
      <c r="H51" s="41" t="s">
        <v>0</v>
      </c>
      <c r="I51" s="41" t="s">
        <v>1</v>
      </c>
    </row>
    <row r="52" spans="1:9" ht="12.75">
      <c r="A52" s="110">
        <v>1</v>
      </c>
      <c r="B52" s="110"/>
      <c r="C52" s="110"/>
      <c r="D52" s="110"/>
      <c r="E52" s="110"/>
      <c r="F52" s="110"/>
      <c r="G52" s="29">
        <v>2</v>
      </c>
      <c r="H52" s="42">
        <v>3</v>
      </c>
      <c r="I52" s="42">
        <v>4</v>
      </c>
    </row>
    <row r="53" spans="1:9" ht="19.5" customHeight="1">
      <c r="A53" s="99" t="s">
        <v>10</v>
      </c>
      <c r="B53" s="99"/>
      <c r="C53" s="99"/>
      <c r="D53" s="99"/>
      <c r="E53" s="99"/>
      <c r="F53" s="99"/>
      <c r="G53" s="36"/>
      <c r="H53" s="60"/>
      <c r="I53" s="48"/>
    </row>
    <row r="54" spans="1:9" ht="12.75">
      <c r="A54" s="97" t="s">
        <v>56</v>
      </c>
      <c r="B54" s="97"/>
      <c r="C54" s="97"/>
      <c r="D54" s="97"/>
      <c r="E54" s="97"/>
      <c r="F54" s="97"/>
      <c r="G54" s="28">
        <v>210</v>
      </c>
      <c r="H54" s="51"/>
      <c r="I54" s="51"/>
    </row>
    <row r="55" spans="1:9" ht="12.75">
      <c r="A55" s="97" t="s">
        <v>46</v>
      </c>
      <c r="B55" s="97"/>
      <c r="C55" s="97"/>
      <c r="D55" s="97"/>
      <c r="E55" s="97"/>
      <c r="F55" s="97"/>
      <c r="G55" s="28">
        <v>211</v>
      </c>
      <c r="H55" s="46"/>
      <c r="I55" s="46"/>
    </row>
    <row r="56" spans="1:9" ht="12" customHeight="1">
      <c r="A56" s="98" t="s">
        <v>61</v>
      </c>
      <c r="B56" s="98"/>
      <c r="C56" s="98"/>
      <c r="D56" s="98"/>
      <c r="E56" s="98"/>
      <c r="F56" s="98"/>
      <c r="G56" s="37">
        <v>212</v>
      </c>
      <c r="H56" s="51"/>
      <c r="I56" s="51"/>
    </row>
    <row r="57" spans="1:9" ht="12" customHeight="1">
      <c r="A57" s="98" t="s">
        <v>57</v>
      </c>
      <c r="B57" s="98"/>
      <c r="C57" s="98"/>
      <c r="D57" s="98"/>
      <c r="E57" s="98"/>
      <c r="F57" s="98"/>
      <c r="G57" s="37">
        <v>213</v>
      </c>
      <c r="H57" s="51">
        <v>351991</v>
      </c>
      <c r="I57" s="51">
        <v>359082</v>
      </c>
    </row>
    <row r="58" spans="1:9" ht="12" customHeight="1">
      <c r="A58" s="98" t="s">
        <v>123</v>
      </c>
      <c r="B58" s="98"/>
      <c r="C58" s="98"/>
      <c r="D58" s="98"/>
      <c r="E58" s="98"/>
      <c r="F58" s="98"/>
      <c r="G58" s="37">
        <v>214</v>
      </c>
      <c r="H58" s="51"/>
      <c r="I58" s="51"/>
    </row>
    <row r="59" spans="1:9" ht="12" customHeight="1">
      <c r="A59" s="98" t="s">
        <v>122</v>
      </c>
      <c r="B59" s="98"/>
      <c r="C59" s="98"/>
      <c r="D59" s="98"/>
      <c r="E59" s="98"/>
      <c r="F59" s="98"/>
      <c r="G59" s="37">
        <v>215</v>
      </c>
      <c r="H59" s="51">
        <v>3343</v>
      </c>
      <c r="I59" s="51">
        <v>1577</v>
      </c>
    </row>
    <row r="60" spans="1:9" ht="12" customHeight="1">
      <c r="A60" s="98" t="s">
        <v>124</v>
      </c>
      <c r="B60" s="106"/>
      <c r="C60" s="106"/>
      <c r="D60" s="106"/>
      <c r="E60" s="106"/>
      <c r="F60" s="107"/>
      <c r="G60" s="37">
        <v>216</v>
      </c>
      <c r="H60" s="51"/>
      <c r="I60" s="51"/>
    </row>
    <row r="61" spans="1:9" ht="12" customHeight="1">
      <c r="A61" s="98" t="s">
        <v>58</v>
      </c>
      <c r="B61" s="98"/>
      <c r="C61" s="98"/>
      <c r="D61" s="98"/>
      <c r="E61" s="98"/>
      <c r="F61" s="98"/>
      <c r="G61" s="37">
        <v>217</v>
      </c>
      <c r="H61" s="51">
        <v>42544</v>
      </c>
      <c r="I61" s="51">
        <v>33047</v>
      </c>
    </row>
    <row r="62" spans="1:9" ht="12" customHeight="1">
      <c r="A62" s="98" t="s">
        <v>24</v>
      </c>
      <c r="B62" s="98"/>
      <c r="C62" s="98"/>
      <c r="D62" s="98"/>
      <c r="E62" s="98"/>
      <c r="F62" s="98"/>
      <c r="G62" s="37">
        <v>218</v>
      </c>
      <c r="H62" s="51">
        <v>2583</v>
      </c>
      <c r="I62" s="51">
        <v>16631</v>
      </c>
    </row>
    <row r="63" spans="1:9" ht="12" customHeight="1">
      <c r="A63" s="105" t="s">
        <v>59</v>
      </c>
      <c r="B63" s="105"/>
      <c r="C63" s="105"/>
      <c r="D63" s="105"/>
      <c r="E63" s="105"/>
      <c r="F63" s="105"/>
      <c r="G63" s="27">
        <v>300</v>
      </c>
      <c r="H63" s="47">
        <f>SUM(H56:H62)</f>
        <v>400461</v>
      </c>
      <c r="I63" s="47">
        <f>SUM(I56:I62)</f>
        <v>410337</v>
      </c>
    </row>
    <row r="64" spans="1:9" ht="23.25" customHeight="1">
      <c r="A64" s="98" t="s">
        <v>60</v>
      </c>
      <c r="B64" s="98"/>
      <c r="C64" s="98"/>
      <c r="D64" s="98"/>
      <c r="E64" s="98"/>
      <c r="F64" s="98"/>
      <c r="G64" s="28">
        <v>301</v>
      </c>
      <c r="H64" s="53"/>
      <c r="I64" s="53"/>
    </row>
    <row r="65" spans="1:9" ht="20.25" customHeight="1">
      <c r="A65" s="101" t="s">
        <v>11</v>
      </c>
      <c r="B65" s="101"/>
      <c r="C65" s="101"/>
      <c r="D65" s="101"/>
      <c r="E65" s="101"/>
      <c r="F65" s="101"/>
      <c r="G65" s="38"/>
      <c r="H65" s="54"/>
      <c r="I65" s="55"/>
    </row>
    <row r="66" spans="1:9" ht="12.75">
      <c r="A66" s="97" t="s">
        <v>126</v>
      </c>
      <c r="B66" s="97"/>
      <c r="C66" s="97"/>
      <c r="D66" s="97"/>
      <c r="E66" s="97"/>
      <c r="F66" s="97"/>
      <c r="G66" s="35">
        <v>310</v>
      </c>
      <c r="H66" s="51">
        <v>740215</v>
      </c>
      <c r="I66" s="51">
        <v>740215</v>
      </c>
    </row>
    <row r="67" spans="1:9" ht="12.75">
      <c r="A67" s="97" t="s">
        <v>125</v>
      </c>
      <c r="B67" s="97"/>
      <c r="C67" s="97"/>
      <c r="D67" s="97"/>
      <c r="E67" s="97"/>
      <c r="F67" s="97"/>
      <c r="G67" s="35">
        <v>311</v>
      </c>
      <c r="H67" s="51"/>
      <c r="I67" s="51"/>
    </row>
    <row r="68" spans="1:9" ht="12.75">
      <c r="A68" s="97" t="s">
        <v>62</v>
      </c>
      <c r="B68" s="97"/>
      <c r="C68" s="97"/>
      <c r="D68" s="97"/>
      <c r="E68" s="97"/>
      <c r="F68" s="97"/>
      <c r="G68" s="35">
        <v>312</v>
      </c>
      <c r="H68" s="46">
        <v>1124650</v>
      </c>
      <c r="I68" s="46">
        <v>1174695</v>
      </c>
    </row>
    <row r="69" spans="1:9" ht="12.75">
      <c r="A69" s="104" t="s">
        <v>63</v>
      </c>
      <c r="B69" s="104"/>
      <c r="C69" s="104"/>
      <c r="D69" s="104"/>
      <c r="E69" s="104"/>
      <c r="F69" s="104"/>
      <c r="G69" s="35">
        <v>313</v>
      </c>
      <c r="H69" s="46"/>
      <c r="I69" s="46"/>
    </row>
    <row r="70" spans="1:9" ht="12.75">
      <c r="A70" s="97" t="s">
        <v>64</v>
      </c>
      <c r="B70" s="97"/>
      <c r="C70" s="97"/>
      <c r="D70" s="97"/>
      <c r="E70" s="97"/>
      <c r="F70" s="97"/>
      <c r="G70" s="35">
        <v>314</v>
      </c>
      <c r="H70" s="46"/>
      <c r="I70" s="46"/>
    </row>
    <row r="71" spans="1:9" ht="12.75">
      <c r="A71" s="97" t="s">
        <v>115</v>
      </c>
      <c r="B71" s="97"/>
      <c r="C71" s="97"/>
      <c r="D71" s="97"/>
      <c r="E71" s="97"/>
      <c r="F71" s="97"/>
      <c r="G71" s="35">
        <v>315</v>
      </c>
      <c r="H71" s="46">
        <v>254079</v>
      </c>
      <c r="I71" s="46">
        <v>235843</v>
      </c>
    </row>
    <row r="72" spans="1:9" ht="12.75">
      <c r="A72" s="97" t="s">
        <v>25</v>
      </c>
      <c r="B72" s="97"/>
      <c r="C72" s="97"/>
      <c r="D72" s="97"/>
      <c r="E72" s="97"/>
      <c r="F72" s="97"/>
      <c r="G72" s="35">
        <v>316</v>
      </c>
      <c r="H72" s="46"/>
      <c r="I72" s="46"/>
    </row>
    <row r="73" spans="1:9" ht="12.75">
      <c r="A73" s="99" t="s">
        <v>65</v>
      </c>
      <c r="B73" s="99"/>
      <c r="C73" s="99"/>
      <c r="D73" s="99"/>
      <c r="E73" s="99"/>
      <c r="F73" s="99"/>
      <c r="G73" s="27">
        <v>400</v>
      </c>
      <c r="H73" s="47">
        <f>SUM(H66:H72)</f>
        <v>2118944</v>
      </c>
      <c r="I73" s="47">
        <f>SUM(I66:I72)</f>
        <v>2150753</v>
      </c>
    </row>
    <row r="74" spans="1:9" ht="19.5" customHeight="1">
      <c r="A74" s="101" t="s">
        <v>12</v>
      </c>
      <c r="B74" s="101"/>
      <c r="C74" s="101"/>
      <c r="D74" s="101"/>
      <c r="E74" s="101"/>
      <c r="F74" s="101"/>
      <c r="G74" s="38"/>
      <c r="H74" s="54"/>
      <c r="I74" s="56"/>
    </row>
    <row r="75" spans="1:9" ht="12.75">
      <c r="A75" s="97" t="s">
        <v>116</v>
      </c>
      <c r="B75" s="97"/>
      <c r="C75" s="97"/>
      <c r="D75" s="97"/>
      <c r="E75" s="97"/>
      <c r="F75" s="97"/>
      <c r="G75" s="35">
        <v>410</v>
      </c>
      <c r="H75" s="46">
        <v>949307</v>
      </c>
      <c r="I75" s="46">
        <v>949307</v>
      </c>
    </row>
    <row r="76" spans="1:9" ht="12.75">
      <c r="A76" s="97" t="s">
        <v>13</v>
      </c>
      <c r="B76" s="97"/>
      <c r="C76" s="97"/>
      <c r="D76" s="97"/>
      <c r="E76" s="97"/>
      <c r="F76" s="97"/>
      <c r="G76" s="35">
        <v>411</v>
      </c>
      <c r="H76" s="46">
        <v>-14363</v>
      </c>
      <c r="I76" s="46">
        <v>-14363</v>
      </c>
    </row>
    <row r="77" spans="1:9" ht="12.75">
      <c r="A77" s="97" t="s">
        <v>14</v>
      </c>
      <c r="B77" s="97"/>
      <c r="C77" s="97"/>
      <c r="D77" s="97"/>
      <c r="E77" s="97"/>
      <c r="F77" s="97"/>
      <c r="G77" s="28">
        <v>412</v>
      </c>
      <c r="H77" s="46"/>
      <c r="I77" s="46"/>
    </row>
    <row r="78" spans="1:9" ht="12.75">
      <c r="A78" s="97" t="s">
        <v>15</v>
      </c>
      <c r="B78" s="97"/>
      <c r="C78" s="97"/>
      <c r="D78" s="97"/>
      <c r="E78" s="97"/>
      <c r="F78" s="97"/>
      <c r="G78" s="28">
        <v>413</v>
      </c>
      <c r="H78" s="46">
        <v>470891</v>
      </c>
      <c r="I78" s="46">
        <v>433574</v>
      </c>
    </row>
    <row r="79" spans="1:9" ht="12.75">
      <c r="A79" s="97" t="s">
        <v>117</v>
      </c>
      <c r="B79" s="97"/>
      <c r="C79" s="97"/>
      <c r="D79" s="97"/>
      <c r="E79" s="97"/>
      <c r="F79" s="97"/>
      <c r="G79" s="28">
        <v>414</v>
      </c>
      <c r="H79" s="46">
        <v>67100</v>
      </c>
      <c r="I79" s="46">
        <v>1818</v>
      </c>
    </row>
    <row r="80" spans="1:9" ht="23.25" customHeight="1">
      <c r="A80" s="98" t="s">
        <v>66</v>
      </c>
      <c r="B80" s="98"/>
      <c r="C80" s="98"/>
      <c r="D80" s="98"/>
      <c r="E80" s="98"/>
      <c r="F80" s="98"/>
      <c r="G80" s="28">
        <v>420</v>
      </c>
      <c r="H80" s="46">
        <f>SUM(H75:H79)</f>
        <v>1472935</v>
      </c>
      <c r="I80" s="46">
        <f>SUM(I75:I79)</f>
        <v>1370336</v>
      </c>
    </row>
    <row r="81" spans="1:9" ht="12.75">
      <c r="A81" s="97" t="s">
        <v>67</v>
      </c>
      <c r="B81" s="97"/>
      <c r="C81" s="97"/>
      <c r="D81" s="97"/>
      <c r="E81" s="97"/>
      <c r="F81" s="97"/>
      <c r="G81" s="28">
        <v>421</v>
      </c>
      <c r="H81" s="57"/>
      <c r="I81" s="57"/>
    </row>
    <row r="82" spans="1:9" ht="12.75">
      <c r="A82" s="99" t="s">
        <v>118</v>
      </c>
      <c r="B82" s="99"/>
      <c r="C82" s="99"/>
      <c r="D82" s="99"/>
      <c r="E82" s="99"/>
      <c r="F82" s="99"/>
      <c r="G82" s="79">
        <v>500</v>
      </c>
      <c r="H82" s="80">
        <f>H80</f>
        <v>1472935</v>
      </c>
      <c r="I82" s="80">
        <f>I80</f>
        <v>1370336</v>
      </c>
    </row>
    <row r="83" spans="1:9" ht="12.75">
      <c r="A83" s="100" t="s">
        <v>119</v>
      </c>
      <c r="B83" s="100"/>
      <c r="C83" s="100"/>
      <c r="D83" s="100"/>
      <c r="E83" s="100"/>
      <c r="F83" s="100"/>
      <c r="G83" s="81"/>
      <c r="H83" s="82">
        <f>H63+H73+H82</f>
        <v>3992340</v>
      </c>
      <c r="I83" s="82">
        <f>I63+I73+I82</f>
        <v>3931426</v>
      </c>
    </row>
    <row r="84" spans="1:9" ht="12.75">
      <c r="A84" s="93"/>
      <c r="B84" s="93"/>
      <c r="C84" s="93"/>
      <c r="D84" s="93"/>
      <c r="E84" s="93"/>
      <c r="F84" s="93"/>
      <c r="G84" s="93"/>
      <c r="H84" s="58">
        <f>H48-H83</f>
        <v>0</v>
      </c>
      <c r="I84" s="58"/>
    </row>
    <row r="85" spans="4:9" ht="12.75">
      <c r="D85" s="40"/>
      <c r="E85" s="40"/>
      <c r="F85" s="40"/>
      <c r="H85" s="49"/>
      <c r="I85" s="49"/>
    </row>
    <row r="86" spans="1:9" ht="12.75">
      <c r="A86" s="103" t="s">
        <v>127</v>
      </c>
      <c r="B86" s="103"/>
      <c r="D86" s="40"/>
      <c r="E86" s="40"/>
      <c r="F86" s="40"/>
      <c r="H86" s="49"/>
      <c r="I86" s="49"/>
    </row>
    <row r="87" spans="1:9" ht="12" customHeight="1">
      <c r="A87" s="102" t="s">
        <v>138</v>
      </c>
      <c r="B87" s="102"/>
      <c r="C87" s="96" t="s">
        <v>139</v>
      </c>
      <c r="D87" s="96"/>
      <c r="E87" s="96"/>
      <c r="F87" s="96"/>
      <c r="H87" s="59"/>
      <c r="I87" s="59"/>
    </row>
    <row r="88" spans="3:9" ht="12.75">
      <c r="C88" s="94" t="s">
        <v>35</v>
      </c>
      <c r="D88" s="94"/>
      <c r="E88" s="94"/>
      <c r="F88" s="40"/>
      <c r="H88" s="94" t="s">
        <v>36</v>
      </c>
      <c r="I88" s="94"/>
    </row>
    <row r="89" spans="3:9" ht="12.75">
      <c r="C89" s="40"/>
      <c r="D89" s="40"/>
      <c r="E89" s="40"/>
      <c r="F89" s="40"/>
      <c r="H89" s="49"/>
      <c r="I89" s="49"/>
    </row>
    <row r="90" spans="3:9" ht="12.75">
      <c r="C90" s="40"/>
      <c r="D90" s="40"/>
      <c r="E90" s="40"/>
      <c r="F90" s="40"/>
      <c r="H90" s="49"/>
      <c r="I90" s="49"/>
    </row>
    <row r="91" spans="1:9" ht="12" customHeight="1">
      <c r="A91" s="11" t="s">
        <v>37</v>
      </c>
      <c r="C91" s="95" t="s">
        <v>38</v>
      </c>
      <c r="D91" s="95"/>
      <c r="E91" s="95"/>
      <c r="F91" s="95"/>
      <c r="H91" s="59"/>
      <c r="I91" s="59"/>
    </row>
    <row r="92" spans="3:9" ht="12.75">
      <c r="C92" s="94" t="s">
        <v>35</v>
      </c>
      <c r="D92" s="94"/>
      <c r="E92" s="94"/>
      <c r="F92" s="40"/>
      <c r="H92" s="94" t="s">
        <v>36</v>
      </c>
      <c r="I92" s="94"/>
    </row>
    <row r="93" spans="3:9" ht="12.75">
      <c r="C93" s="40"/>
      <c r="D93" s="40"/>
      <c r="E93" s="40"/>
      <c r="F93" s="40"/>
      <c r="H93" s="49"/>
      <c r="I93" s="49"/>
    </row>
    <row r="94" spans="8:9" ht="12.75">
      <c r="H94" s="49"/>
      <c r="I94" s="49"/>
    </row>
    <row r="95" spans="1:9" ht="12.75">
      <c r="A95" s="4" t="s">
        <v>40</v>
      </c>
      <c r="H95" s="49"/>
      <c r="I95" s="49"/>
    </row>
  </sheetData>
  <sheetProtection/>
  <mergeCells count="85">
    <mergeCell ref="A10:H10"/>
    <mergeCell ref="A3:I3"/>
    <mergeCell ref="H1:I1"/>
    <mergeCell ref="E4:H4"/>
    <mergeCell ref="E6:H6"/>
    <mergeCell ref="E8:H8"/>
    <mergeCell ref="H2:I2"/>
    <mergeCell ref="E12:H12"/>
    <mergeCell ref="B14:H14"/>
    <mergeCell ref="A15:I15"/>
    <mergeCell ref="A17:F17"/>
    <mergeCell ref="A18:F18"/>
    <mergeCell ref="A19:F19"/>
    <mergeCell ref="D16:H16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9:F39"/>
    <mergeCell ref="A40:F40"/>
    <mergeCell ref="A41:F41"/>
    <mergeCell ref="A42:F42"/>
    <mergeCell ref="A43:F43"/>
    <mergeCell ref="A35:F35"/>
    <mergeCell ref="A36:F36"/>
    <mergeCell ref="A37:F37"/>
    <mergeCell ref="A38:F38"/>
    <mergeCell ref="A44:F44"/>
    <mergeCell ref="A46:F46"/>
    <mergeCell ref="A47:F47"/>
    <mergeCell ref="A48:F48"/>
    <mergeCell ref="A51:F51"/>
    <mergeCell ref="A52:F52"/>
    <mergeCell ref="A45:F45"/>
    <mergeCell ref="A53:F53"/>
    <mergeCell ref="A54:F54"/>
    <mergeCell ref="A55:F55"/>
    <mergeCell ref="A56:F56"/>
    <mergeCell ref="A57:F57"/>
    <mergeCell ref="A58:F58"/>
    <mergeCell ref="A59:F59"/>
    <mergeCell ref="A61:F61"/>
    <mergeCell ref="A62:F62"/>
    <mergeCell ref="A63:F63"/>
    <mergeCell ref="A64:F64"/>
    <mergeCell ref="A65:F65"/>
    <mergeCell ref="A60:F60"/>
    <mergeCell ref="A77:F77"/>
    <mergeCell ref="A78:F78"/>
    <mergeCell ref="A87:B87"/>
    <mergeCell ref="A86:B86"/>
    <mergeCell ref="A66:F66"/>
    <mergeCell ref="A67:F67"/>
    <mergeCell ref="A68:F68"/>
    <mergeCell ref="A69:F69"/>
    <mergeCell ref="A70:F70"/>
    <mergeCell ref="A71:F71"/>
    <mergeCell ref="A79:F79"/>
    <mergeCell ref="A80:F80"/>
    <mergeCell ref="A81:F81"/>
    <mergeCell ref="A82:F82"/>
    <mergeCell ref="A83:F83"/>
    <mergeCell ref="A72:F72"/>
    <mergeCell ref="A73:F73"/>
    <mergeCell ref="A74:F74"/>
    <mergeCell ref="A75:F75"/>
    <mergeCell ref="A76:F76"/>
    <mergeCell ref="A84:G84"/>
    <mergeCell ref="C88:E88"/>
    <mergeCell ref="H88:I88"/>
    <mergeCell ref="C91:F91"/>
    <mergeCell ref="C92:E92"/>
    <mergeCell ref="H92:I92"/>
    <mergeCell ref="C87:F87"/>
  </mergeCells>
  <printOptions/>
  <pageMargins left="0.5905511811023623" right="0.5905511811023623" top="0.6692913385826772" bottom="0.5511811023622047" header="0.5118110236220472" footer="0.15748031496062992"/>
  <pageSetup fitToHeight="2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42"/>
  <sheetViews>
    <sheetView workbookViewId="0" topLeftCell="A1">
      <selection activeCell="A84" sqref="A84"/>
    </sheetView>
  </sheetViews>
  <sheetFormatPr defaultColWidth="9.00390625" defaultRowHeight="12.75"/>
  <cols>
    <col min="1" max="1" width="44.875" style="0" customWidth="1"/>
    <col min="2" max="2" width="9.125" style="0" hidden="1" customWidth="1"/>
    <col min="3" max="3" width="13.75390625" style="0" hidden="1" customWidth="1"/>
    <col min="4" max="4" width="11.125" style="0" customWidth="1"/>
    <col min="5" max="5" width="14.625" style="13" customWidth="1"/>
    <col min="6" max="6" width="15.00390625" style="13" customWidth="1"/>
    <col min="7" max="7" width="11.125" style="0" customWidth="1"/>
  </cols>
  <sheetData>
    <row r="1" spans="2:6" ht="12.75">
      <c r="B1" s="1"/>
      <c r="D1" s="3"/>
      <c r="E1" s="129" t="s">
        <v>130</v>
      </c>
      <c r="F1" s="129"/>
    </row>
    <row r="2" spans="2:6" ht="34.5" customHeight="1">
      <c r="B2" s="1"/>
      <c r="D2" s="3"/>
      <c r="E2" s="129"/>
      <c r="F2" s="129"/>
    </row>
    <row r="3" spans="2:4" ht="12.75" customHeight="1">
      <c r="B3" s="1"/>
      <c r="D3" s="3"/>
    </row>
    <row r="4" spans="1:6" ht="15">
      <c r="A4" s="114" t="s">
        <v>133</v>
      </c>
      <c r="B4" s="114"/>
      <c r="C4" s="114"/>
      <c r="D4" s="114"/>
      <c r="E4" s="114"/>
      <c r="F4" s="114"/>
    </row>
    <row r="5" spans="1:6" ht="15">
      <c r="A5" s="114" t="s">
        <v>137</v>
      </c>
      <c r="B5" s="114"/>
      <c r="C5" s="114"/>
      <c r="D5" s="114"/>
      <c r="E5" s="114"/>
      <c r="F5" s="114"/>
    </row>
    <row r="6" spans="1:6" ht="14.25">
      <c r="A6" s="130" t="s">
        <v>134</v>
      </c>
      <c r="B6" s="130"/>
      <c r="C6" s="130"/>
      <c r="D6" s="130"/>
      <c r="E6" s="130"/>
      <c r="F6" s="130"/>
    </row>
    <row r="7" spans="1:6" ht="15" customHeight="1">
      <c r="A7" s="5" t="s">
        <v>26</v>
      </c>
      <c r="B7" s="4"/>
      <c r="C7" s="122" t="s">
        <v>27</v>
      </c>
      <c r="D7" s="122"/>
      <c r="E7" s="122"/>
      <c r="F7" s="122"/>
    </row>
    <row r="8" spans="1:6" ht="12.75">
      <c r="A8" s="4"/>
      <c r="B8" s="4"/>
      <c r="C8" s="12"/>
      <c r="D8" s="12"/>
      <c r="E8" s="12"/>
      <c r="F8" s="12"/>
    </row>
    <row r="9" spans="1:6" ht="12.75">
      <c r="A9" s="5" t="s">
        <v>28</v>
      </c>
      <c r="B9" s="4"/>
      <c r="C9" s="122" t="s">
        <v>41</v>
      </c>
      <c r="D9" s="122"/>
      <c r="E9" s="122"/>
      <c r="F9" s="122"/>
    </row>
    <row r="10" spans="1:6" ht="12.75">
      <c r="A10" s="4"/>
      <c r="B10" s="4"/>
      <c r="C10" s="12"/>
      <c r="D10" s="12"/>
      <c r="E10" s="12"/>
      <c r="F10" s="12"/>
    </row>
    <row r="11" spans="1:6" ht="12.75">
      <c r="A11" s="5" t="s">
        <v>29</v>
      </c>
      <c r="B11" s="4"/>
      <c r="C11" s="122" t="s">
        <v>42</v>
      </c>
      <c r="D11" s="122"/>
      <c r="E11" s="122"/>
      <c r="F11" s="122"/>
    </row>
    <row r="12" spans="1:6" ht="12.75">
      <c r="A12" s="4"/>
      <c r="B12" s="4"/>
      <c r="C12" s="12"/>
      <c r="D12" s="12"/>
      <c r="E12" s="12"/>
      <c r="F12" s="12"/>
    </row>
    <row r="13" spans="1:6" ht="12.75" customHeight="1">
      <c r="A13" s="5" t="s">
        <v>30</v>
      </c>
      <c r="B13" s="4"/>
      <c r="C13" s="122" t="s">
        <v>43</v>
      </c>
      <c r="D13" s="122"/>
      <c r="E13" s="122"/>
      <c r="F13" s="122"/>
    </row>
    <row r="14" spans="1:6" ht="18.75" customHeight="1">
      <c r="A14" s="117"/>
      <c r="B14" s="117"/>
      <c r="C14" s="117"/>
      <c r="D14" s="117"/>
      <c r="E14" s="12"/>
      <c r="F14" s="16" t="s">
        <v>31</v>
      </c>
    </row>
    <row r="15" spans="1:6" ht="32.25" customHeight="1">
      <c r="A15" s="131" t="s">
        <v>16</v>
      </c>
      <c r="B15" s="131"/>
      <c r="C15" s="131"/>
      <c r="D15" s="6" t="s">
        <v>32</v>
      </c>
      <c r="E15" s="17" t="s">
        <v>17</v>
      </c>
      <c r="F15" s="17" t="s">
        <v>18</v>
      </c>
    </row>
    <row r="16" spans="1:6" ht="18.75" customHeight="1">
      <c r="A16" s="124">
        <v>1</v>
      </c>
      <c r="B16" s="124"/>
      <c r="C16" s="124"/>
      <c r="D16" s="7">
        <v>2</v>
      </c>
      <c r="E16" s="18">
        <v>3</v>
      </c>
      <c r="F16" s="18">
        <v>4</v>
      </c>
    </row>
    <row r="17" spans="1:6" ht="18.75" customHeight="1">
      <c r="A17" s="19" t="s">
        <v>68</v>
      </c>
      <c r="B17" s="19" t="s">
        <v>68</v>
      </c>
      <c r="C17" s="19" t="s">
        <v>68</v>
      </c>
      <c r="D17" s="32">
        <v>10</v>
      </c>
      <c r="E17" s="78">
        <v>3047234</v>
      </c>
      <c r="F17" s="14">
        <v>2268293</v>
      </c>
    </row>
    <row r="18" spans="1:6" ht="18.75" customHeight="1">
      <c r="A18" s="20" t="s">
        <v>69</v>
      </c>
      <c r="B18" s="20" t="s">
        <v>69</v>
      </c>
      <c r="C18" s="20" t="s">
        <v>69</v>
      </c>
      <c r="D18" s="9">
        <v>11</v>
      </c>
      <c r="E18" s="90">
        <v>1868013</v>
      </c>
      <c r="F18" s="15">
        <v>1531417</v>
      </c>
    </row>
    <row r="19" spans="1:6" ht="18.75" customHeight="1">
      <c r="A19" s="19" t="s">
        <v>70</v>
      </c>
      <c r="B19" s="19" t="s">
        <v>70</v>
      </c>
      <c r="C19" s="19" t="s">
        <v>70</v>
      </c>
      <c r="D19" s="25">
        <v>12</v>
      </c>
      <c r="E19" s="75">
        <f>E17-E18</f>
        <v>1179221</v>
      </c>
      <c r="F19" s="26">
        <f>F17-F18</f>
        <v>736876</v>
      </c>
    </row>
    <row r="20" spans="1:6" ht="18.75" customHeight="1">
      <c r="A20" s="20" t="s">
        <v>71</v>
      </c>
      <c r="B20" s="20" t="s">
        <v>71</v>
      </c>
      <c r="C20" s="20" t="s">
        <v>71</v>
      </c>
      <c r="D20" s="8">
        <v>13</v>
      </c>
      <c r="E20" s="76">
        <v>220246</v>
      </c>
      <c r="F20" s="61">
        <v>88425</v>
      </c>
    </row>
    <row r="21" spans="1:6" ht="18.75" customHeight="1">
      <c r="A21" s="19" t="s">
        <v>72</v>
      </c>
      <c r="B21" s="19" t="s">
        <v>72</v>
      </c>
      <c r="C21" s="19" t="s">
        <v>72</v>
      </c>
      <c r="D21" s="8">
        <v>14</v>
      </c>
      <c r="E21" s="76">
        <v>355713</v>
      </c>
      <c r="F21" s="61">
        <v>313307</v>
      </c>
    </row>
    <row r="22" spans="1:6" ht="18.75" customHeight="1">
      <c r="A22" s="21" t="s">
        <v>73</v>
      </c>
      <c r="B22" s="21" t="s">
        <v>73</v>
      </c>
      <c r="C22" s="21" t="s">
        <v>73</v>
      </c>
      <c r="D22" s="8">
        <v>15</v>
      </c>
      <c r="E22" s="76">
        <v>383130</v>
      </c>
      <c r="F22" s="61">
        <v>168517</v>
      </c>
    </row>
    <row r="23" spans="1:6" ht="18.75" customHeight="1">
      <c r="A23" s="21" t="s">
        <v>19</v>
      </c>
      <c r="B23" s="21" t="s">
        <v>19</v>
      </c>
      <c r="C23" s="21" t="s">
        <v>19</v>
      </c>
      <c r="D23" s="8">
        <v>16</v>
      </c>
      <c r="E23" s="76">
        <v>102025</v>
      </c>
      <c r="F23" s="61">
        <v>59105</v>
      </c>
    </row>
    <row r="24" spans="1:6" ht="26.25" customHeight="1">
      <c r="A24" s="21" t="s">
        <v>74</v>
      </c>
      <c r="B24" s="21" t="s">
        <v>74</v>
      </c>
      <c r="C24" s="21" t="s">
        <v>74</v>
      </c>
      <c r="D24" s="25">
        <v>20</v>
      </c>
      <c r="E24" s="75">
        <f>E19-E20-E21-E22+E23</f>
        <v>322157</v>
      </c>
      <c r="F24" s="26">
        <f>F19-F20+F23-F21-F22</f>
        <v>225732</v>
      </c>
    </row>
    <row r="25" spans="1:6" ht="18.75" customHeight="1">
      <c r="A25" s="19" t="s">
        <v>75</v>
      </c>
      <c r="B25" s="19" t="s">
        <v>75</v>
      </c>
      <c r="C25" s="19" t="s">
        <v>75</v>
      </c>
      <c r="D25" s="8">
        <v>21</v>
      </c>
      <c r="E25" s="77"/>
      <c r="F25" s="14"/>
    </row>
    <row r="26" spans="1:6" ht="18.75" customHeight="1">
      <c r="A26" s="19" t="s">
        <v>76</v>
      </c>
      <c r="B26" s="19" t="s">
        <v>76</v>
      </c>
      <c r="C26" s="19" t="s">
        <v>76</v>
      </c>
      <c r="D26" s="8">
        <v>22</v>
      </c>
      <c r="E26" s="77">
        <v>200722</v>
      </c>
      <c r="F26" s="14">
        <v>217604</v>
      </c>
    </row>
    <row r="27" spans="1:6" ht="27.75" customHeight="1">
      <c r="A27" s="19" t="s">
        <v>77</v>
      </c>
      <c r="B27" s="19" t="s">
        <v>77</v>
      </c>
      <c r="C27" s="19" t="s">
        <v>77</v>
      </c>
      <c r="D27" s="8">
        <v>23</v>
      </c>
      <c r="E27" s="77"/>
      <c r="F27" s="14"/>
    </row>
    <row r="28" spans="1:6" ht="18.75" customHeight="1">
      <c r="A28" s="19" t="s">
        <v>78</v>
      </c>
      <c r="B28" s="19" t="s">
        <v>78</v>
      </c>
      <c r="C28" s="19" t="s">
        <v>78</v>
      </c>
      <c r="D28" s="8">
        <v>24</v>
      </c>
      <c r="E28" s="77"/>
      <c r="F28" s="14"/>
    </row>
    <row r="29" spans="1:6" ht="18.75" customHeight="1">
      <c r="A29" s="19" t="s">
        <v>79</v>
      </c>
      <c r="B29" s="19" t="s">
        <v>79</v>
      </c>
      <c r="C29" s="19" t="s">
        <v>79</v>
      </c>
      <c r="D29" s="8">
        <v>25</v>
      </c>
      <c r="E29" s="77"/>
      <c r="F29" s="14"/>
    </row>
    <row r="30" spans="1:6" ht="24.75" customHeight="1">
      <c r="A30" s="19" t="s">
        <v>80</v>
      </c>
      <c r="B30" s="19" t="s">
        <v>80</v>
      </c>
      <c r="C30" s="19" t="s">
        <v>80</v>
      </c>
      <c r="D30" s="25">
        <v>100</v>
      </c>
      <c r="E30" s="75">
        <f>E24-E26</f>
        <v>121435</v>
      </c>
      <c r="F30" s="26">
        <f>F24-F26</f>
        <v>8128</v>
      </c>
    </row>
    <row r="31" spans="1:6" ht="18.75" customHeight="1">
      <c r="A31" s="19" t="s">
        <v>81</v>
      </c>
      <c r="B31" s="19" t="s">
        <v>81</v>
      </c>
      <c r="C31" s="19" t="s">
        <v>81</v>
      </c>
      <c r="D31" s="8">
        <v>101</v>
      </c>
      <c r="E31" s="77"/>
      <c r="F31" s="14"/>
    </row>
    <row r="32" spans="1:6" ht="36.75" customHeight="1">
      <c r="A32" s="19" t="s">
        <v>82</v>
      </c>
      <c r="B32" s="19" t="s">
        <v>82</v>
      </c>
      <c r="C32" s="19" t="s">
        <v>82</v>
      </c>
      <c r="D32" s="25">
        <v>200</v>
      </c>
      <c r="E32" s="75">
        <f>E30</f>
        <v>121435</v>
      </c>
      <c r="F32" s="26">
        <f>F30-F31</f>
        <v>8128</v>
      </c>
    </row>
    <row r="33" spans="1:6" ht="29.25" customHeight="1">
      <c r="A33" s="19" t="s">
        <v>83</v>
      </c>
      <c r="B33" s="19" t="s">
        <v>83</v>
      </c>
      <c r="C33" s="19" t="s">
        <v>83</v>
      </c>
      <c r="D33" s="8">
        <v>201</v>
      </c>
      <c r="E33" s="77"/>
      <c r="F33" s="14"/>
    </row>
    <row r="34" spans="1:6" ht="25.5" customHeight="1">
      <c r="A34" s="19" t="s">
        <v>84</v>
      </c>
      <c r="B34" s="19" t="s">
        <v>84</v>
      </c>
      <c r="C34" s="19" t="s">
        <v>84</v>
      </c>
      <c r="D34" s="25">
        <v>300</v>
      </c>
      <c r="E34" s="75">
        <f>E32</f>
        <v>121435</v>
      </c>
      <c r="F34" s="26">
        <f>F32</f>
        <v>8128</v>
      </c>
    </row>
    <row r="35" spans="1:6" ht="18.75" customHeight="1">
      <c r="A35" s="19" t="s">
        <v>85</v>
      </c>
      <c r="B35" s="19" t="s">
        <v>85</v>
      </c>
      <c r="C35" s="19" t="s">
        <v>85</v>
      </c>
      <c r="D35" s="8"/>
      <c r="E35" s="77"/>
      <c r="F35" s="14"/>
    </row>
    <row r="36" spans="1:6" ht="18.75" customHeight="1">
      <c r="A36" s="19" t="s">
        <v>86</v>
      </c>
      <c r="B36" s="19" t="s">
        <v>86</v>
      </c>
      <c r="C36" s="19" t="s">
        <v>86</v>
      </c>
      <c r="D36" s="8"/>
      <c r="E36" s="77"/>
      <c r="F36" s="14"/>
    </row>
    <row r="37" spans="1:6" ht="25.5" customHeight="1">
      <c r="A37" s="19" t="s">
        <v>87</v>
      </c>
      <c r="B37" s="19" t="s">
        <v>87</v>
      </c>
      <c r="C37" s="19" t="s">
        <v>87</v>
      </c>
      <c r="D37" s="25">
        <v>400</v>
      </c>
      <c r="E37" s="75"/>
      <c r="F37" s="26"/>
    </row>
    <row r="38" spans="1:6" ht="18.75" customHeight="1">
      <c r="A38" s="19" t="s">
        <v>20</v>
      </c>
      <c r="B38" s="19" t="s">
        <v>20</v>
      </c>
      <c r="C38" s="19" t="s">
        <v>20</v>
      </c>
      <c r="D38" s="8"/>
      <c r="E38" s="77"/>
      <c r="F38" s="14"/>
    </row>
    <row r="39" spans="1:6" ht="18.75" customHeight="1">
      <c r="A39" s="19" t="s">
        <v>88</v>
      </c>
      <c r="B39" s="19" t="s">
        <v>88</v>
      </c>
      <c r="C39" s="19" t="s">
        <v>88</v>
      </c>
      <c r="D39" s="8">
        <v>410</v>
      </c>
      <c r="E39" s="77"/>
      <c r="F39" s="14"/>
    </row>
    <row r="40" spans="1:6" ht="22.5" customHeight="1">
      <c r="A40" s="19" t="s">
        <v>89</v>
      </c>
      <c r="B40" s="19" t="s">
        <v>89</v>
      </c>
      <c r="C40" s="19" t="s">
        <v>89</v>
      </c>
      <c r="D40" s="8">
        <v>411</v>
      </c>
      <c r="E40" s="77"/>
      <c r="F40" s="14"/>
    </row>
    <row r="41" spans="1:6" ht="23.25" customHeight="1">
      <c r="A41" s="19" t="s">
        <v>90</v>
      </c>
      <c r="B41" s="19" t="s">
        <v>90</v>
      </c>
      <c r="C41" s="19" t="s">
        <v>90</v>
      </c>
      <c r="D41" s="8">
        <v>412</v>
      </c>
      <c r="E41" s="77"/>
      <c r="F41" s="14"/>
    </row>
    <row r="42" spans="1:6" ht="26.25" customHeight="1">
      <c r="A42" s="19" t="s">
        <v>91</v>
      </c>
      <c r="B42" s="19" t="s">
        <v>91</v>
      </c>
      <c r="C42" s="19" t="s">
        <v>91</v>
      </c>
      <c r="D42" s="8">
        <v>413</v>
      </c>
      <c r="E42" s="77"/>
      <c r="F42" s="14"/>
    </row>
    <row r="43" spans="1:6" ht="24" customHeight="1">
      <c r="A43" s="19" t="s">
        <v>92</v>
      </c>
      <c r="B43" s="19" t="s">
        <v>92</v>
      </c>
      <c r="C43" s="19" t="s">
        <v>92</v>
      </c>
      <c r="D43" s="8">
        <v>414</v>
      </c>
      <c r="E43" s="77"/>
      <c r="F43" s="14"/>
    </row>
    <row r="44" spans="1:6" ht="18.75" customHeight="1">
      <c r="A44" s="19" t="s">
        <v>44</v>
      </c>
      <c r="B44" s="19" t="s">
        <v>44</v>
      </c>
      <c r="C44" s="19" t="s">
        <v>44</v>
      </c>
      <c r="D44" s="8">
        <v>415</v>
      </c>
      <c r="E44" s="77"/>
      <c r="F44" s="14"/>
    </row>
    <row r="45" spans="1:6" ht="24.75" customHeight="1">
      <c r="A45" s="19" t="s">
        <v>93</v>
      </c>
      <c r="B45" s="19" t="s">
        <v>93</v>
      </c>
      <c r="C45" s="19" t="s">
        <v>93</v>
      </c>
      <c r="D45" s="8">
        <v>416</v>
      </c>
      <c r="E45" s="77"/>
      <c r="F45" s="14"/>
    </row>
    <row r="46" spans="1:6" ht="23.25" customHeight="1">
      <c r="A46" s="19" t="s">
        <v>94</v>
      </c>
      <c r="B46" s="19" t="s">
        <v>94</v>
      </c>
      <c r="C46" s="19" t="s">
        <v>94</v>
      </c>
      <c r="D46" s="8">
        <v>417</v>
      </c>
      <c r="E46" s="77"/>
      <c r="F46" s="14"/>
    </row>
    <row r="47" spans="1:6" ht="18.75" customHeight="1">
      <c r="A47" s="19" t="s">
        <v>95</v>
      </c>
      <c r="B47" s="19" t="s">
        <v>95</v>
      </c>
      <c r="C47" s="19" t="s">
        <v>95</v>
      </c>
      <c r="D47" s="8">
        <v>418</v>
      </c>
      <c r="E47" s="77"/>
      <c r="F47" s="14"/>
    </row>
    <row r="48" spans="1:6" ht="27" customHeight="1">
      <c r="A48" s="19" t="s">
        <v>96</v>
      </c>
      <c r="B48" s="19" t="s">
        <v>96</v>
      </c>
      <c r="C48" s="19" t="s">
        <v>96</v>
      </c>
      <c r="D48" s="8">
        <v>419</v>
      </c>
      <c r="E48" s="77"/>
      <c r="F48" s="14"/>
    </row>
    <row r="49" spans="1:6" ht="25.5" customHeight="1">
      <c r="A49" s="19" t="s">
        <v>97</v>
      </c>
      <c r="B49" s="19" t="s">
        <v>97</v>
      </c>
      <c r="C49" s="19" t="s">
        <v>97</v>
      </c>
      <c r="D49" s="8">
        <v>420</v>
      </c>
      <c r="E49" s="77"/>
      <c r="F49" s="14"/>
    </row>
    <row r="50" spans="1:6" ht="18.75" customHeight="1">
      <c r="A50" s="19" t="s">
        <v>98</v>
      </c>
      <c r="B50" s="19" t="s">
        <v>98</v>
      </c>
      <c r="C50" s="19" t="s">
        <v>98</v>
      </c>
      <c r="D50" s="25">
        <v>500</v>
      </c>
      <c r="E50" s="75">
        <f>E34</f>
        <v>121435</v>
      </c>
      <c r="F50" s="26">
        <f>F34</f>
        <v>8128</v>
      </c>
    </row>
    <row r="51" spans="1:6" ht="18.75" customHeight="1">
      <c r="A51" s="19" t="s">
        <v>99</v>
      </c>
      <c r="B51" s="22"/>
      <c r="C51" s="23"/>
      <c r="D51" s="8"/>
      <c r="E51" s="77"/>
      <c r="F51" s="14"/>
    </row>
    <row r="52" spans="1:6" ht="18.75" customHeight="1">
      <c r="A52" s="19" t="s">
        <v>100</v>
      </c>
      <c r="B52" s="22"/>
      <c r="C52" s="23"/>
      <c r="D52" s="8"/>
      <c r="E52" s="77"/>
      <c r="F52" s="14"/>
    </row>
    <row r="53" spans="1:6" ht="18.75" customHeight="1">
      <c r="A53" s="19" t="s">
        <v>101</v>
      </c>
      <c r="B53" s="22"/>
      <c r="C53" s="23"/>
      <c r="D53" s="8"/>
      <c r="E53" s="77"/>
      <c r="F53" s="14"/>
    </row>
    <row r="54" spans="1:6" ht="18.75" customHeight="1">
      <c r="A54" s="19" t="s">
        <v>102</v>
      </c>
      <c r="B54" s="22"/>
      <c r="C54" s="23"/>
      <c r="D54" s="25">
        <v>600</v>
      </c>
      <c r="E54" s="88"/>
      <c r="F54" s="70"/>
    </row>
    <row r="55" spans="1:6" ht="18.75" customHeight="1">
      <c r="A55" s="21" t="s">
        <v>103</v>
      </c>
      <c r="B55" s="22"/>
      <c r="C55" s="23"/>
      <c r="D55" s="8"/>
      <c r="E55" s="89"/>
      <c r="F55" s="71"/>
    </row>
    <row r="56" spans="1:6" ht="18.75" customHeight="1">
      <c r="A56" s="21" t="s">
        <v>104</v>
      </c>
      <c r="B56" s="22"/>
      <c r="C56" s="23"/>
      <c r="D56" s="8"/>
      <c r="E56" s="89"/>
      <c r="F56" s="71"/>
    </row>
    <row r="57" spans="1:6" ht="18.75" customHeight="1">
      <c r="A57" s="21" t="s">
        <v>105</v>
      </c>
      <c r="B57" s="22"/>
      <c r="C57" s="23"/>
      <c r="D57" s="8"/>
      <c r="E57" s="77"/>
      <c r="F57" s="14"/>
    </row>
    <row r="58" spans="1:6" ht="18.75" customHeight="1">
      <c r="A58" s="21" t="s">
        <v>106</v>
      </c>
      <c r="B58" s="22"/>
      <c r="C58" s="23"/>
      <c r="D58" s="8"/>
      <c r="E58" s="77"/>
      <c r="F58" s="14"/>
    </row>
    <row r="59" spans="1:6" ht="18.75" customHeight="1">
      <c r="A59" s="21" t="s">
        <v>104</v>
      </c>
      <c r="B59" s="22"/>
      <c r="C59" s="23"/>
      <c r="D59" s="8"/>
      <c r="E59" s="77"/>
      <c r="F59" s="14"/>
    </row>
    <row r="60" spans="1:6" ht="18.75" customHeight="1" thickBot="1">
      <c r="A60" s="24" t="s">
        <v>105</v>
      </c>
      <c r="B60" s="22"/>
      <c r="C60" s="23"/>
      <c r="D60" s="8"/>
      <c r="E60" s="77" t="s">
        <v>33</v>
      </c>
      <c r="F60" s="14"/>
    </row>
    <row r="61" spans="1:6" ht="18.75" customHeight="1">
      <c r="A61" s="43"/>
      <c r="B61" s="39"/>
      <c r="C61" s="39"/>
      <c r="D61" s="44"/>
      <c r="E61" s="45"/>
      <c r="F61" s="45"/>
    </row>
    <row r="62" spans="1:6" ht="12.75">
      <c r="A62" s="4"/>
      <c r="B62" s="4"/>
      <c r="C62" s="4"/>
      <c r="D62" s="4"/>
      <c r="E62" s="12"/>
      <c r="F62" s="12"/>
    </row>
    <row r="63" spans="1:6" ht="12.75" customHeight="1">
      <c r="A63" s="10" t="s">
        <v>128</v>
      </c>
      <c r="B63" s="125" t="s">
        <v>34</v>
      </c>
      <c r="C63" s="125"/>
      <c r="D63" s="127" t="s">
        <v>139</v>
      </c>
      <c r="E63" s="127"/>
      <c r="F63" s="127"/>
    </row>
    <row r="64" spans="1:6" ht="12.75">
      <c r="A64" s="4"/>
      <c r="B64" s="126" t="s">
        <v>35</v>
      </c>
      <c r="C64" s="126"/>
      <c r="D64" s="128" t="s">
        <v>35</v>
      </c>
      <c r="E64" s="128"/>
      <c r="F64" s="128"/>
    </row>
    <row r="65" spans="1:6" ht="12.75">
      <c r="A65" s="4"/>
      <c r="B65" s="4"/>
      <c r="C65" s="4"/>
      <c r="D65" s="12"/>
      <c r="E65" s="12"/>
      <c r="F65" s="12"/>
    </row>
    <row r="66" spans="1:6" ht="12.75">
      <c r="A66" s="4"/>
      <c r="B66" s="4"/>
      <c r="C66" s="4"/>
      <c r="D66" s="12"/>
      <c r="E66" s="12"/>
      <c r="F66" s="12"/>
    </row>
    <row r="67" spans="1:6" ht="12.75" customHeight="1">
      <c r="A67" s="11" t="s">
        <v>37</v>
      </c>
      <c r="B67" s="125" t="s">
        <v>38</v>
      </c>
      <c r="C67" s="125"/>
      <c r="D67" s="127" t="s">
        <v>38</v>
      </c>
      <c r="E67" s="127"/>
      <c r="F67" s="127"/>
    </row>
    <row r="68" spans="1:6" ht="12.75">
      <c r="A68" s="4"/>
      <c r="B68" s="126" t="s">
        <v>35</v>
      </c>
      <c r="C68" s="126"/>
      <c r="D68" s="128" t="s">
        <v>35</v>
      </c>
      <c r="E68" s="128"/>
      <c r="F68" s="128"/>
    </row>
    <row r="69" spans="1:6" ht="12.75">
      <c r="A69" s="4" t="s">
        <v>40</v>
      </c>
      <c r="B69" s="4"/>
      <c r="C69" s="4"/>
      <c r="D69" s="4"/>
      <c r="E69" s="12"/>
      <c r="F69" s="12"/>
    </row>
    <row r="70" spans="1:6" ht="12.75">
      <c r="A70" s="4"/>
      <c r="B70" s="4"/>
      <c r="C70" s="4"/>
      <c r="D70" s="4"/>
      <c r="E70" s="12"/>
      <c r="F70" s="12"/>
    </row>
    <row r="71" spans="1:6" ht="12.75">
      <c r="A71" s="4"/>
      <c r="B71" s="4"/>
      <c r="C71" s="4"/>
      <c r="D71" s="4"/>
      <c r="E71" s="12"/>
      <c r="F71" s="12"/>
    </row>
    <row r="654" spans="1:2" ht="12.75">
      <c r="A654" s="2"/>
      <c r="B654" s="1"/>
    </row>
    <row r="655" spans="1:2" ht="12.75">
      <c r="A655" s="2"/>
      <c r="B655" s="1"/>
    </row>
    <row r="656" spans="1:2" ht="12.75">
      <c r="A656" s="2"/>
      <c r="B656" s="1"/>
    </row>
    <row r="657" spans="1:2" ht="12.75">
      <c r="A657" s="2"/>
      <c r="B657" s="1"/>
    </row>
    <row r="658" spans="1:2" ht="12.75">
      <c r="A658" s="2"/>
      <c r="B658" s="1"/>
    </row>
    <row r="659" spans="1:2" ht="12.75">
      <c r="A659" s="2"/>
      <c r="B659" s="1"/>
    </row>
    <row r="660" spans="1:2" ht="12.75">
      <c r="A660" s="2"/>
      <c r="B660" s="1"/>
    </row>
    <row r="661" spans="1:2" ht="12.75">
      <c r="A661" s="2"/>
      <c r="B661" s="1"/>
    </row>
    <row r="662" spans="1:2" ht="12.75">
      <c r="A662" s="2"/>
      <c r="B662" s="1"/>
    </row>
    <row r="663" spans="1:2" ht="12.75">
      <c r="A663" s="2"/>
      <c r="B663" s="1"/>
    </row>
    <row r="664" spans="1:2" ht="12.75">
      <c r="A664" s="2"/>
      <c r="B664" s="1"/>
    </row>
    <row r="665" spans="1:2" ht="12.75">
      <c r="A665" s="2"/>
      <c r="B665" s="1"/>
    </row>
    <row r="666" spans="1:2" ht="12.75">
      <c r="A666" s="2"/>
      <c r="B666" s="1"/>
    </row>
    <row r="667" spans="1:2" ht="12.75">
      <c r="A667" s="2"/>
      <c r="B667" s="1"/>
    </row>
    <row r="668" spans="1:2" ht="12.75">
      <c r="A668" s="2"/>
      <c r="B668" s="1"/>
    </row>
    <row r="669" spans="1:2" ht="12.75">
      <c r="A669" s="2"/>
      <c r="B669" s="1"/>
    </row>
    <row r="670" spans="1:2" ht="12.75">
      <c r="A670" s="2"/>
      <c r="B670" s="1"/>
    </row>
    <row r="671" spans="1:2" ht="12.75">
      <c r="A671" s="2"/>
      <c r="B671" s="1"/>
    </row>
    <row r="672" spans="1:2" ht="12.75">
      <c r="A672" s="2"/>
      <c r="B672" s="1"/>
    </row>
    <row r="673" spans="1:2" ht="12.75">
      <c r="A673" s="2"/>
      <c r="B673" s="1"/>
    </row>
    <row r="674" spans="1:2" ht="12.75">
      <c r="A674" s="2"/>
      <c r="B674" s="1"/>
    </row>
    <row r="675" spans="1:2" ht="12.75">
      <c r="A675" s="2"/>
      <c r="B675" s="1"/>
    </row>
    <row r="676" spans="1:2" ht="12.75">
      <c r="A676" s="2"/>
      <c r="B676" s="1"/>
    </row>
    <row r="677" spans="1:2" ht="12.75">
      <c r="A677" s="2"/>
      <c r="B677" s="1"/>
    </row>
    <row r="678" spans="1:2" ht="12.75">
      <c r="A678" s="2"/>
      <c r="B678" s="1"/>
    </row>
    <row r="679" spans="1:2" ht="12.75">
      <c r="A679" s="2"/>
      <c r="B679" s="1"/>
    </row>
    <row r="680" spans="1:2" ht="12.75">
      <c r="A680" s="2"/>
      <c r="B680" s="1"/>
    </row>
    <row r="681" spans="1:2" ht="12.75">
      <c r="A681" s="2"/>
      <c r="B681" s="1"/>
    </row>
    <row r="682" spans="1:2" ht="12.75">
      <c r="A682" s="2"/>
      <c r="B682" s="1"/>
    </row>
    <row r="683" spans="1:2" ht="12.75">
      <c r="A683" s="2"/>
      <c r="B683" s="1"/>
    </row>
    <row r="684" spans="1:2" ht="12.75">
      <c r="A684" s="2"/>
      <c r="B684" s="1"/>
    </row>
    <row r="685" spans="1:2" ht="12.75">
      <c r="A685" s="2"/>
      <c r="B685" s="1"/>
    </row>
    <row r="686" spans="1:2" ht="12.75">
      <c r="A686" s="2"/>
      <c r="B686" s="1"/>
    </row>
    <row r="687" spans="1:2" ht="12.75">
      <c r="A687" s="2"/>
      <c r="B687" s="1"/>
    </row>
    <row r="688" spans="1:2" ht="12.75">
      <c r="A688" s="2"/>
      <c r="B688" s="1"/>
    </row>
    <row r="689" spans="1:2" ht="12.75">
      <c r="A689" s="2"/>
      <c r="B689" s="1"/>
    </row>
    <row r="690" spans="1:2" ht="12.75">
      <c r="A690" s="2"/>
      <c r="B690" s="1"/>
    </row>
    <row r="691" spans="1:2" ht="12.75">
      <c r="A691" s="2"/>
      <c r="B691" s="1"/>
    </row>
    <row r="692" spans="1:2" ht="12.75">
      <c r="A692" s="2"/>
      <c r="B692" s="1"/>
    </row>
    <row r="693" spans="1:2" ht="12.75">
      <c r="A693" s="2"/>
      <c r="B693" s="1"/>
    </row>
    <row r="694" spans="1:2" ht="12.75">
      <c r="A694" s="2"/>
      <c r="B694" s="1"/>
    </row>
    <row r="695" spans="1:2" ht="12.75">
      <c r="A695" s="2"/>
      <c r="B695" s="1"/>
    </row>
    <row r="696" spans="1:2" ht="12.75">
      <c r="A696" s="2"/>
      <c r="B696" s="1"/>
    </row>
    <row r="697" spans="1:2" ht="12.75">
      <c r="A697" s="2"/>
      <c r="B697" s="1"/>
    </row>
    <row r="698" spans="1:2" ht="12.75">
      <c r="A698" s="2"/>
      <c r="B698" s="1"/>
    </row>
    <row r="699" spans="1:2" ht="12.75">
      <c r="A699" s="2"/>
      <c r="B699" s="1"/>
    </row>
    <row r="700" spans="1:2" ht="12.75">
      <c r="A700" s="2"/>
      <c r="B700" s="1"/>
    </row>
    <row r="701" spans="1:2" ht="12.75">
      <c r="A701" s="2"/>
      <c r="B701" s="1"/>
    </row>
    <row r="702" spans="1:2" ht="12.75">
      <c r="A702" s="2"/>
      <c r="B702" s="1"/>
    </row>
    <row r="703" spans="1:2" ht="12.75">
      <c r="A703" s="2"/>
      <c r="B703" s="1"/>
    </row>
    <row r="704" spans="1:2" ht="12.75">
      <c r="A704" s="2"/>
      <c r="B704" s="1"/>
    </row>
    <row r="705" spans="1:2" ht="12.75">
      <c r="A705" s="2"/>
      <c r="B705" s="1"/>
    </row>
    <row r="706" spans="1:2" ht="12.75">
      <c r="A706" s="2"/>
      <c r="B706" s="1"/>
    </row>
    <row r="707" spans="1:2" ht="12.75">
      <c r="A707" s="2"/>
      <c r="B707" s="1"/>
    </row>
    <row r="708" spans="1:2" ht="12.75">
      <c r="A708" s="2"/>
      <c r="B708" s="1"/>
    </row>
    <row r="709" spans="1:2" ht="12.75">
      <c r="A709" s="2"/>
      <c r="B709" s="1"/>
    </row>
    <row r="710" spans="1:2" ht="12.75">
      <c r="A710" s="2"/>
      <c r="B710" s="1"/>
    </row>
    <row r="711" spans="1:2" ht="12.75">
      <c r="A711" s="2"/>
      <c r="B711" s="1"/>
    </row>
    <row r="712" spans="1:2" ht="12.75">
      <c r="A712" s="2"/>
      <c r="B712" s="1"/>
    </row>
    <row r="713" spans="1:2" ht="12.75">
      <c r="A713" s="2"/>
      <c r="B713" s="1"/>
    </row>
    <row r="714" spans="1:2" ht="12.75">
      <c r="A714" s="2"/>
      <c r="B714" s="1"/>
    </row>
    <row r="715" spans="1:2" ht="12.75">
      <c r="A715" s="2"/>
      <c r="B715" s="1"/>
    </row>
    <row r="716" spans="1:2" ht="12.75">
      <c r="A716" s="2"/>
      <c r="B716" s="1"/>
    </row>
    <row r="717" spans="1:2" ht="12.75">
      <c r="A717" s="2"/>
      <c r="B717" s="1"/>
    </row>
    <row r="718" spans="1:2" ht="12.75">
      <c r="A718" s="2"/>
      <c r="B718" s="1"/>
    </row>
    <row r="719" spans="1:2" ht="12.75">
      <c r="A719" s="2"/>
      <c r="B719" s="1"/>
    </row>
    <row r="720" spans="1:2" ht="12.75">
      <c r="A720" s="2"/>
      <c r="B720" s="1"/>
    </row>
    <row r="721" spans="1:2" ht="12.75">
      <c r="A721" s="2"/>
      <c r="B721" s="1"/>
    </row>
    <row r="722" spans="1:2" ht="12.75">
      <c r="A722" s="2"/>
      <c r="B722" s="1"/>
    </row>
    <row r="723" spans="1:2" ht="12.75">
      <c r="A723" s="2"/>
      <c r="B723" s="1"/>
    </row>
    <row r="724" spans="1:2" ht="12.75">
      <c r="A724" s="2"/>
      <c r="B724" s="1"/>
    </row>
    <row r="725" spans="1:2" ht="12.75">
      <c r="A725" s="2"/>
      <c r="B725" s="1"/>
    </row>
    <row r="726" spans="1:2" ht="12.75">
      <c r="A726" s="2"/>
      <c r="B726" s="1"/>
    </row>
    <row r="727" spans="1:2" ht="12.75">
      <c r="A727" s="2"/>
      <c r="B727" s="1"/>
    </row>
    <row r="728" spans="1:2" ht="12.75">
      <c r="A728" s="2"/>
      <c r="B728" s="1"/>
    </row>
    <row r="729" spans="1:2" ht="12.75">
      <c r="A729" s="2"/>
      <c r="B729" s="1"/>
    </row>
    <row r="730" spans="1:2" ht="12.75">
      <c r="A730" s="2"/>
      <c r="B730" s="1"/>
    </row>
    <row r="731" spans="1:2" ht="12.75">
      <c r="A731" s="2"/>
      <c r="B731" s="1"/>
    </row>
    <row r="732" spans="1:2" ht="12.75">
      <c r="A732" s="2"/>
      <c r="B732" s="1"/>
    </row>
    <row r="733" spans="1:2" ht="12.75">
      <c r="A733" s="2"/>
      <c r="B733" s="1"/>
    </row>
    <row r="734" spans="1:2" ht="12.75">
      <c r="A734" s="2"/>
      <c r="B734" s="1"/>
    </row>
    <row r="735" spans="1:2" ht="12.75">
      <c r="A735" s="2"/>
      <c r="B735" s="1"/>
    </row>
    <row r="736" spans="1:2" ht="12.75">
      <c r="A736" s="2"/>
      <c r="B736" s="1"/>
    </row>
    <row r="737" spans="1:2" ht="12.75">
      <c r="A737" s="2"/>
      <c r="B737" s="1"/>
    </row>
    <row r="738" spans="1:2" ht="12.75">
      <c r="A738" s="2"/>
      <c r="B738" s="1"/>
    </row>
    <row r="739" spans="1:2" ht="12.75">
      <c r="A739" s="2"/>
      <c r="B739" s="1"/>
    </row>
    <row r="740" spans="1:2" ht="12.75">
      <c r="A740" s="2"/>
      <c r="B740" s="1"/>
    </row>
    <row r="741" spans="1:2" ht="12.75">
      <c r="A741" s="2"/>
      <c r="B741" s="1"/>
    </row>
    <row r="742" spans="1:2" ht="12.75">
      <c r="A742" s="2"/>
      <c r="B742" s="1"/>
    </row>
    <row r="743" spans="1:2" ht="12.75">
      <c r="A743" s="2"/>
      <c r="B743" s="1"/>
    </row>
    <row r="744" spans="1:2" ht="12.75">
      <c r="A744" s="2"/>
      <c r="B744" s="1"/>
    </row>
    <row r="745" spans="1:2" ht="12.75">
      <c r="A745" s="2"/>
      <c r="B745" s="1"/>
    </row>
    <row r="746" spans="1:2" ht="12.75">
      <c r="A746" s="2"/>
      <c r="B746" s="1"/>
    </row>
    <row r="747" spans="1:2" ht="12.75">
      <c r="A747" s="2"/>
      <c r="B747" s="1"/>
    </row>
    <row r="748" spans="1:2" ht="12.75">
      <c r="A748" s="2"/>
      <c r="B748" s="1"/>
    </row>
    <row r="749" spans="1:2" ht="12.75">
      <c r="A749" s="2"/>
      <c r="B749" s="1"/>
    </row>
    <row r="750" spans="1:2" ht="12.75">
      <c r="A750" s="2"/>
      <c r="B750" s="1"/>
    </row>
    <row r="751" spans="1:2" ht="12.75">
      <c r="A751" s="2"/>
      <c r="B751" s="1"/>
    </row>
    <row r="752" spans="1:2" ht="12.75">
      <c r="A752" s="2"/>
      <c r="B752" s="1"/>
    </row>
    <row r="753" spans="1:2" ht="12.75">
      <c r="A753" s="2"/>
      <c r="B753" s="1"/>
    </row>
    <row r="754" spans="1:2" ht="12.75">
      <c r="A754" s="2"/>
      <c r="B754" s="1"/>
    </row>
    <row r="755" spans="1:2" ht="12.75">
      <c r="A755" s="2"/>
      <c r="B755" s="1"/>
    </row>
    <row r="756" spans="1:2" ht="12.75">
      <c r="A756" s="2"/>
      <c r="B756" s="1"/>
    </row>
    <row r="757" spans="1:2" ht="12.75">
      <c r="A757" s="2"/>
      <c r="B757" s="1"/>
    </row>
    <row r="758" spans="1:2" ht="12.75">
      <c r="A758" s="2"/>
      <c r="B758" s="1"/>
    </row>
    <row r="759" spans="1:2" ht="12.75">
      <c r="A759" s="2"/>
      <c r="B759" s="1"/>
    </row>
    <row r="760" spans="1:2" ht="12.75">
      <c r="A760" s="2"/>
      <c r="B760" s="1"/>
    </row>
    <row r="761" spans="1:2" ht="12.75">
      <c r="A761" s="2"/>
      <c r="B761" s="1"/>
    </row>
    <row r="762" spans="1:2" ht="12.75">
      <c r="A762" s="2"/>
      <c r="B762" s="1"/>
    </row>
    <row r="763" spans="1:2" ht="12.75">
      <c r="A763" s="2"/>
      <c r="B763" s="1"/>
    </row>
    <row r="764" spans="1:2" ht="12.75">
      <c r="A764" s="2"/>
      <c r="B764" s="1"/>
    </row>
    <row r="765" spans="1:2" ht="12.75">
      <c r="A765" s="2"/>
      <c r="B765" s="1"/>
    </row>
    <row r="766" spans="1:2" ht="12.75">
      <c r="A766" s="2"/>
      <c r="B766" s="1"/>
    </row>
    <row r="767" spans="1:2" ht="12.75">
      <c r="A767" s="2"/>
      <c r="B767" s="1"/>
    </row>
    <row r="768" spans="1:2" ht="12.75">
      <c r="A768" s="2"/>
      <c r="B768" s="1"/>
    </row>
    <row r="769" spans="1:2" ht="12.75">
      <c r="A769" s="2"/>
      <c r="B769" s="1"/>
    </row>
    <row r="770" spans="1:2" ht="12.75">
      <c r="A770" s="2"/>
      <c r="B770" s="1"/>
    </row>
    <row r="771" spans="1:2" ht="12.75">
      <c r="A771" s="2"/>
      <c r="B771" s="1"/>
    </row>
    <row r="772" spans="1:2" ht="12.75">
      <c r="A772" s="2"/>
      <c r="B772" s="1"/>
    </row>
    <row r="773" spans="1:2" ht="12.75">
      <c r="A773" s="2"/>
      <c r="B773" s="1"/>
    </row>
    <row r="774" spans="1:2" ht="12.75">
      <c r="A774" s="2"/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  <row r="839" ht="12.75">
      <c r="B839" s="1"/>
    </row>
    <row r="840" ht="12.75">
      <c r="B840" s="1"/>
    </row>
    <row r="841" ht="12.75">
      <c r="B841" s="1"/>
    </row>
    <row r="842" ht="12.75">
      <c r="B842" s="1"/>
    </row>
  </sheetData>
  <sheetProtection/>
  <mergeCells count="19">
    <mergeCell ref="A4:F4"/>
    <mergeCell ref="E1:F2"/>
    <mergeCell ref="A5:F5"/>
    <mergeCell ref="A6:F6"/>
    <mergeCell ref="D64:F64"/>
    <mergeCell ref="C7:F7"/>
    <mergeCell ref="C9:F9"/>
    <mergeCell ref="C11:F11"/>
    <mergeCell ref="C13:F13"/>
    <mergeCell ref="A15:C15"/>
    <mergeCell ref="A16:C16"/>
    <mergeCell ref="A14:D14"/>
    <mergeCell ref="B67:C67"/>
    <mergeCell ref="B68:C68"/>
    <mergeCell ref="B63:C63"/>
    <mergeCell ref="B64:C64"/>
    <mergeCell ref="D67:F67"/>
    <mergeCell ref="D68:F68"/>
    <mergeCell ref="D63:F63"/>
  </mergeCells>
  <printOptions/>
  <pageMargins left="0.5905511811023623" right="0.5511811023622047" top="0.4724409448818898" bottom="0.984251968503937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Akmaral</cp:lastModifiedBy>
  <cp:lastPrinted>2014-01-28T10:24:18Z</cp:lastPrinted>
  <dcterms:created xsi:type="dcterms:W3CDTF">2006-06-12T10:58:12Z</dcterms:created>
  <dcterms:modified xsi:type="dcterms:W3CDTF">2014-01-28T10:47:46Z</dcterms:modified>
  <cp:category/>
  <cp:version/>
  <cp:contentType/>
  <cp:contentStatus/>
</cp:coreProperties>
</file>